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ummar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tc={1419DD97-F455-4E0E-9688-47D12F1B4532}</author>
  </authors>
  <commentList>
    <comment ref="G7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sample</t>
        </r>
      </text>
    </comment>
  </commentList>
</comments>
</file>

<file path=xl/sharedStrings.xml><?xml version="1.0" encoding="utf-8"?>
<sst xmlns="http://schemas.openxmlformats.org/spreadsheetml/2006/main" count="377" uniqueCount="49">
  <si>
    <t xml:space="preserve">PA &amp; WH Seed burial study Phase-2</t>
  </si>
  <si>
    <t xml:space="preserve">Time of retreival for all of the locations- November, 2021</t>
  </si>
  <si>
    <t xml:space="preserve">#</t>
  </si>
  <si>
    <t xml:space="preserve">Retreival time (months)</t>
  </si>
  <si>
    <t xml:space="preserve">Location</t>
  </si>
  <si>
    <t xml:space="preserve">Species</t>
  </si>
  <si>
    <t xml:space="preserve">Depth</t>
  </si>
  <si>
    <t xml:space="preserve">Rep</t>
  </si>
  <si>
    <t xml:space="preserve">Plot No </t>
  </si>
  <si>
    <t xml:space="preserve">No. of seed in the bag</t>
  </si>
  <si>
    <t xml:space="preserve"> No. of total seeds retreived</t>
  </si>
  <si>
    <t xml:space="preserve">Empty seed/retrieved</t>
  </si>
  <si>
    <t xml:space="preserve">Empty seed/total in the bag</t>
  </si>
  <si>
    <t xml:space="preserve">Total intact retrieved</t>
  </si>
  <si>
    <t xml:space="preserve">Germination 1 (6 Days)</t>
  </si>
  <si>
    <t xml:space="preserve">Germination 2 (12 Days)</t>
  </si>
  <si>
    <t xml:space="preserve">Germination 3 (20 Days)</t>
  </si>
  <si>
    <t xml:space="preserve">#SeedsLeft after germination count</t>
  </si>
  <si>
    <t xml:space="preserve">Total seed germinated</t>
  </si>
  <si>
    <t xml:space="preserve">#viable seeds among non-germinated (TZ)</t>
  </si>
  <si>
    <t xml:space="preserve">#intact among the non-viable</t>
  </si>
  <si>
    <t xml:space="preserve">Number of total viable seed in the bag at retrieval/200</t>
  </si>
  <si>
    <t xml:space="preserve">% microbial decay</t>
  </si>
  <si>
    <t xml:space="preserve">% viability</t>
  </si>
  <si>
    <t xml:space="preserve">% non-viable but intact</t>
  </si>
  <si>
    <t xml:space="preserve">Total</t>
  </si>
  <si>
    <t xml:space="preserve">% dormancy</t>
  </si>
  <si>
    <t xml:space="preserve">Depth (cm)</t>
  </si>
  <si>
    <t xml:space="preserve">Retrieval time (months)</t>
  </si>
  <si>
    <t xml:space="preserve">Seed viability (%)</t>
  </si>
  <si>
    <t xml:space="preserve">LUB</t>
  </si>
  <si>
    <t xml:space="preserve">Palmer CS</t>
  </si>
  <si>
    <t xml:space="preserve">5cm</t>
  </si>
  <si>
    <t xml:space="preserve">College Station</t>
  </si>
  <si>
    <t xml:space="preserve">Corpus Christi</t>
  </si>
  <si>
    <t xml:space="preserve">Lubbock</t>
  </si>
  <si>
    <t xml:space="preserve">Palmer amaranth</t>
  </si>
  <si>
    <t xml:space="preserve">.</t>
  </si>
  <si>
    <t xml:space="preserve">Waterhemp</t>
  </si>
  <si>
    <t xml:space="preserve">Palmer LUB</t>
  </si>
  <si>
    <t xml:space="preserve">Waterhemp CS</t>
  </si>
  <si>
    <t xml:space="preserve">25 cm</t>
  </si>
  <si>
    <t xml:space="preserve">Empty seed</t>
  </si>
  <si>
    <t xml:space="preserve">CS</t>
  </si>
  <si>
    <t xml:space="preserve">#viable seeds (TZ)</t>
  </si>
  <si>
    <t xml:space="preserve">#non-viable seeds</t>
  </si>
  <si>
    <t xml:space="preserve">CC</t>
  </si>
  <si>
    <t xml:space="preserve">5 cm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</si>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</sst>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yy"/>
    <numFmt numFmtId="167" formatCode="0.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E2F0D9"/>
      </patternFill>
    </fill>
    <fill>
      <patternFill patternType="solid">
        <fgColor rgb="FFFFC7CE"/>
        <bgColor rgb="FFF8CBAD"/>
      </patternFill>
    </fill>
    <fill>
      <patternFill patternType="solid">
        <fgColor rgb="FFFFEB9C"/>
        <bgColor rgb="FFF8CBAD"/>
      </patternFill>
    </fill>
    <fill>
      <patternFill patternType="solid">
        <fgColor theme="9" tint="0.7999"/>
        <bgColor rgb="FFC6EFCE"/>
      </patternFill>
    </fill>
    <fill>
      <patternFill patternType="solid">
        <fgColor theme="4" tint="0.5999"/>
        <bgColor rgb="FFA9D18E"/>
      </patternFill>
    </fill>
    <fill>
      <patternFill patternType="solid">
        <fgColor theme="5" tint="0.5999"/>
        <bgColor rgb="FFFFC7CE"/>
      </patternFill>
    </fill>
    <fill>
      <patternFill patternType="solid">
        <fgColor theme="9" tint="0.3999"/>
        <bgColor rgb="FFB4C7E7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  <cellStyle name="Excel Built-in Neutr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84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B59" activeCellId="0" sqref="B59:B82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2" min="2" style="1" width="12.4"/>
    <col collapsed="false" customWidth="true" hidden="false" outlineLevel="0" max="3" min="3" style="0" width="12.4"/>
    <col collapsed="false" customWidth="true" hidden="false" outlineLevel="0" max="4" min="4" style="0" width="14.86"/>
    <col collapsed="false" customWidth="true" hidden="false" outlineLevel="0" max="9" min="5" style="0" width="12.4"/>
    <col collapsed="false" customWidth="true" hidden="false" outlineLevel="0" max="11" min="10" style="1" width="15.39"/>
    <col collapsed="false" customWidth="true" hidden="false" outlineLevel="0" max="12" min="12" style="0" width="12.4"/>
    <col collapsed="false" customWidth="true" hidden="false" outlineLevel="0" max="13" min="13" style="0" width="13.67"/>
    <col collapsed="false" customWidth="true" hidden="false" outlineLevel="0" max="14" min="14" style="0" width="15.13"/>
    <col collapsed="false" customWidth="true" hidden="false" outlineLevel="0" max="15" min="15" style="0" width="14.6"/>
    <col collapsed="false" customWidth="true" hidden="true" outlineLevel="0" max="16" min="16" style="0" width="16.59"/>
    <col collapsed="false" customWidth="true" hidden="false" outlineLevel="0" max="17" min="17" style="1" width="16.59"/>
    <col collapsed="false" customWidth="true" hidden="false" outlineLevel="0" max="19" min="18" style="0" width="12.4"/>
    <col collapsed="false" customWidth="true" hidden="false" outlineLevel="0" max="21" min="20" style="1" width="21.13"/>
    <col collapsed="false" customWidth="true" hidden="false" outlineLevel="0" max="22" min="22" style="1" width="12.4"/>
    <col collapsed="false" customWidth="true" hidden="false" outlineLevel="0" max="23" min="23" style="1" width="19.73"/>
    <col collapsed="false" customWidth="true" hidden="false" outlineLevel="0" max="24" min="24" style="2" width="9.06"/>
    <col collapsed="false" customWidth="true" hidden="false" outlineLevel="0" max="25" min="25" style="1" width="13.06"/>
    <col collapsed="false" customWidth="true" hidden="false" outlineLevel="0" max="26" min="26" style="0" width="19.79"/>
    <col collapsed="false" customWidth="true" hidden="false" outlineLevel="0" max="28" min="28" style="0" width="9.93"/>
    <col collapsed="false" customWidth="true" hidden="false" outlineLevel="0" max="29" min="29" style="0" width="15"/>
    <col collapsed="false" customWidth="true" hidden="false" outlineLevel="0" max="30" min="30" style="0" width="20"/>
    <col collapsed="false" customWidth="true" hidden="false" outlineLevel="0" max="32" min="31" style="0" width="14.73"/>
  </cols>
  <sheetData>
    <row r="1" customFormat="false" ht="15" hidden="false" customHeight="false" outlineLevel="0" collapsed="false">
      <c r="B1" s="3" t="s">
        <v>0</v>
      </c>
      <c r="C1" s="4"/>
      <c r="D1" s="5"/>
      <c r="E1" s="4"/>
      <c r="F1" s="4"/>
      <c r="G1" s="4"/>
      <c r="H1" s="4"/>
      <c r="I1" s="4"/>
      <c r="J1" s="6"/>
      <c r="K1" s="6"/>
      <c r="L1" s="4"/>
      <c r="M1" s="4"/>
      <c r="N1" s="4"/>
      <c r="O1" s="4"/>
      <c r="P1" s="4"/>
      <c r="Q1" s="6"/>
      <c r="R1" s="4"/>
      <c r="S1" s="4"/>
      <c r="T1" s="7"/>
      <c r="U1" s="7"/>
      <c r="V1" s="7"/>
    </row>
    <row r="2" customFormat="false" ht="15" hidden="false" customHeight="false" outlineLevel="0" collapsed="false">
      <c r="B2" s="3" t="s">
        <v>1</v>
      </c>
      <c r="C2" s="4"/>
      <c r="D2" s="5"/>
      <c r="E2" s="4"/>
      <c r="F2" s="4"/>
      <c r="G2" s="4"/>
      <c r="H2" s="4"/>
      <c r="I2" s="4"/>
      <c r="J2" s="6"/>
      <c r="K2" s="6"/>
      <c r="L2" s="4"/>
      <c r="M2" s="4"/>
      <c r="N2" s="4"/>
      <c r="O2" s="4"/>
      <c r="P2" s="4"/>
      <c r="Q2" s="6"/>
      <c r="R2" s="4"/>
      <c r="S2" s="4"/>
      <c r="T2" s="7"/>
      <c r="U2" s="7"/>
      <c r="V2" s="7"/>
    </row>
    <row r="3" customFormat="false" ht="15" hidden="false" customHeight="false" outlineLevel="0" collapsed="false">
      <c r="A3" s="5"/>
      <c r="B3" s="6"/>
      <c r="C3" s="4"/>
      <c r="D3" s="4"/>
      <c r="E3" s="4"/>
      <c r="F3" s="4"/>
      <c r="G3" s="4"/>
      <c r="H3" s="4"/>
      <c r="I3" s="4"/>
      <c r="J3" s="6"/>
      <c r="K3" s="6"/>
      <c r="L3" s="4"/>
      <c r="M3" s="8"/>
      <c r="N3" s="8"/>
      <c r="O3" s="8"/>
      <c r="P3" s="4"/>
      <c r="Q3" s="6"/>
      <c r="R3" s="4"/>
      <c r="S3" s="4"/>
      <c r="T3" s="7"/>
      <c r="U3" s="7"/>
      <c r="V3" s="7"/>
    </row>
    <row r="4" s="19" customFormat="true" ht="72.35" hidden="false" customHeight="false" outlineLevel="0" collapsed="false">
      <c r="A4" s="9" t="s">
        <v>2</v>
      </c>
      <c r="B4" s="10" t="s">
        <v>3</v>
      </c>
      <c r="C4" s="10" t="s">
        <v>4</v>
      </c>
      <c r="D4" s="11" t="s">
        <v>5</v>
      </c>
      <c r="E4" s="11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2" t="s">
        <v>13</v>
      </c>
      <c r="M4" s="10" t="s">
        <v>14</v>
      </c>
      <c r="N4" s="10" t="s">
        <v>15</v>
      </c>
      <c r="O4" s="10" t="s">
        <v>16</v>
      </c>
      <c r="P4" s="10" t="s">
        <v>17</v>
      </c>
      <c r="Q4" s="10" t="s">
        <v>18</v>
      </c>
      <c r="R4" s="10" t="s">
        <v>19</v>
      </c>
      <c r="S4" s="10" t="s">
        <v>20</v>
      </c>
      <c r="T4" s="13" t="s">
        <v>21</v>
      </c>
      <c r="U4" s="14" t="s">
        <v>22</v>
      </c>
      <c r="V4" s="15" t="s">
        <v>23</v>
      </c>
      <c r="W4" s="16" t="s">
        <v>24</v>
      </c>
      <c r="X4" s="17" t="s">
        <v>25</v>
      </c>
      <c r="Y4" s="18" t="s">
        <v>26</v>
      </c>
      <c r="AB4" s="20" t="s">
        <v>27</v>
      </c>
      <c r="AC4" s="20" t="s">
        <v>5</v>
      </c>
      <c r="AD4" s="20" t="s">
        <v>28</v>
      </c>
      <c r="AE4" s="20"/>
      <c r="AF4" s="20" t="s">
        <v>29</v>
      </c>
      <c r="AG4" s="20"/>
    </row>
    <row r="5" customFormat="false" ht="24" hidden="false" customHeight="true" outlineLevel="0" collapsed="false">
      <c r="A5" s="5" t="n">
        <v>1</v>
      </c>
      <c r="B5" s="6" t="n">
        <v>36</v>
      </c>
      <c r="C5" s="21" t="s">
        <v>30</v>
      </c>
      <c r="D5" s="4" t="s">
        <v>31</v>
      </c>
      <c r="E5" s="4" t="s">
        <v>32</v>
      </c>
      <c r="F5" s="6" t="n">
        <v>1</v>
      </c>
      <c r="G5" s="6"/>
      <c r="H5" s="6" t="n">
        <v>200</v>
      </c>
      <c r="I5" s="4" t="n">
        <v>46</v>
      </c>
      <c r="J5" s="6" t="n">
        <f aca="false">I5-L5</f>
        <v>31</v>
      </c>
      <c r="K5" s="22" t="n">
        <f aca="false">200-L5</f>
        <v>185</v>
      </c>
      <c r="L5" s="23" t="n">
        <f aca="false">Q5+R5+S5</f>
        <v>15</v>
      </c>
      <c r="M5" s="4" t="n">
        <v>14</v>
      </c>
      <c r="N5" s="4" t="n">
        <v>1</v>
      </c>
      <c r="O5" s="4" t="n">
        <v>0</v>
      </c>
      <c r="P5" s="4"/>
      <c r="Q5" s="6" t="n">
        <f aca="false">SUM(M5:O5)</f>
        <v>15</v>
      </c>
      <c r="R5" s="4" t="n">
        <v>0</v>
      </c>
      <c r="S5" s="4" t="n">
        <v>0</v>
      </c>
      <c r="T5" s="7" t="n">
        <f aca="false">Q5+R5</f>
        <v>15</v>
      </c>
      <c r="U5" s="24" t="n">
        <f aca="false">(K5/200)*100</f>
        <v>92.5</v>
      </c>
      <c r="V5" s="7" t="n">
        <f aca="false">(T5/200)*100</f>
        <v>7.5</v>
      </c>
      <c r="W5" s="1" t="n">
        <f aca="false">(S5/200)*100</f>
        <v>0</v>
      </c>
      <c r="X5" s="2" t="n">
        <f aca="false">SUM(U5:W5)</f>
        <v>100</v>
      </c>
      <c r="Y5" s="1" t="n">
        <f aca="false">(R5/200)*100</f>
        <v>0</v>
      </c>
      <c r="AB5" s="25"/>
      <c r="AC5" s="25"/>
      <c r="AD5" s="25"/>
      <c r="AE5" s="20" t="s">
        <v>33</v>
      </c>
      <c r="AF5" s="20" t="s">
        <v>34</v>
      </c>
      <c r="AG5" s="20" t="s">
        <v>35</v>
      </c>
    </row>
    <row r="6" customFormat="false" ht="15" hidden="false" customHeight="false" outlineLevel="0" collapsed="false">
      <c r="A6" s="5" t="n">
        <v>2</v>
      </c>
      <c r="B6" s="6" t="n">
        <v>36</v>
      </c>
      <c r="C6" s="21" t="s">
        <v>30</v>
      </c>
      <c r="D6" s="4" t="s">
        <v>31</v>
      </c>
      <c r="E6" s="4" t="s">
        <v>32</v>
      </c>
      <c r="F6" s="6" t="n">
        <v>2</v>
      </c>
      <c r="G6" s="6"/>
      <c r="H6" s="6" t="n">
        <v>200</v>
      </c>
      <c r="I6" s="4" t="n">
        <v>164</v>
      </c>
      <c r="J6" s="6" t="n">
        <f aca="false">I6-L6</f>
        <v>138</v>
      </c>
      <c r="K6" s="22" t="n">
        <f aca="false">200-L6</f>
        <v>174</v>
      </c>
      <c r="L6" s="23" t="n">
        <f aca="false">Q6+R6+S6</f>
        <v>26</v>
      </c>
      <c r="M6" s="4" t="n">
        <v>24</v>
      </c>
      <c r="N6" s="4" t="n">
        <v>0</v>
      </c>
      <c r="O6" s="4" t="n">
        <v>0</v>
      </c>
      <c r="P6" s="4"/>
      <c r="Q6" s="6" t="n">
        <f aca="false">SUM(M6:O6)</f>
        <v>24</v>
      </c>
      <c r="R6" s="4" t="n">
        <v>1</v>
      </c>
      <c r="S6" s="4" t="n">
        <v>1</v>
      </c>
      <c r="T6" s="7" t="n">
        <f aca="false">Q6+R6</f>
        <v>25</v>
      </c>
      <c r="U6" s="24" t="n">
        <f aca="false">(K6/200)*100</f>
        <v>87</v>
      </c>
      <c r="V6" s="7" t="n">
        <f aca="false">(T6/200)*100</f>
        <v>12.5</v>
      </c>
      <c r="W6" s="1" t="n">
        <f aca="false">(S6/200)*100</f>
        <v>0.5</v>
      </c>
      <c r="X6" s="2" t="n">
        <f aca="false">SUM(U6:W6)</f>
        <v>100</v>
      </c>
      <c r="Y6" s="1" t="n">
        <f aca="false">(R6/200)*100</f>
        <v>0.5</v>
      </c>
      <c r="AB6" s="25" t="n">
        <v>5</v>
      </c>
      <c r="AC6" s="25" t="s">
        <v>36</v>
      </c>
      <c r="AD6" s="25" t="n">
        <v>36</v>
      </c>
      <c r="AE6" s="26"/>
      <c r="AF6" s="26"/>
      <c r="AG6" s="27"/>
    </row>
    <row r="7" customFormat="false" ht="15" hidden="false" customHeight="false" outlineLevel="0" collapsed="false">
      <c r="A7" s="5" t="n">
        <v>3</v>
      </c>
      <c r="B7" s="6" t="n">
        <v>36</v>
      </c>
      <c r="C7" s="21" t="s">
        <v>30</v>
      </c>
      <c r="D7" s="4" t="s">
        <v>31</v>
      </c>
      <c r="E7" s="4" t="s">
        <v>32</v>
      </c>
      <c r="F7" s="6" t="n">
        <v>3</v>
      </c>
      <c r="G7" s="6"/>
      <c r="H7" s="6" t="n">
        <v>200</v>
      </c>
      <c r="I7" s="4" t="n">
        <v>150</v>
      </c>
      <c r="J7" s="6" t="n">
        <f aca="false">I7-L7</f>
        <v>144</v>
      </c>
      <c r="K7" s="22" t="n">
        <f aca="false">200-L7</f>
        <v>194</v>
      </c>
      <c r="L7" s="23" t="n">
        <f aca="false">Q7+R7+S7</f>
        <v>6</v>
      </c>
      <c r="M7" s="4" t="n">
        <v>6</v>
      </c>
      <c r="N7" s="4" t="n">
        <v>0</v>
      </c>
      <c r="O7" s="4" t="n">
        <v>0</v>
      </c>
      <c r="P7" s="4"/>
      <c r="Q7" s="6" t="n">
        <f aca="false">SUM(M7:O7)</f>
        <v>6</v>
      </c>
      <c r="R7" s="4" t="n">
        <v>0</v>
      </c>
      <c r="S7" s="4" t="n">
        <v>0</v>
      </c>
      <c r="T7" s="7" t="n">
        <f aca="false">Q7+R7</f>
        <v>6</v>
      </c>
      <c r="U7" s="24" t="n">
        <f aca="false">(K7/200)*100</f>
        <v>97</v>
      </c>
      <c r="V7" s="7" t="n">
        <f aca="false">(T7/200)*100</f>
        <v>3</v>
      </c>
      <c r="W7" s="1" t="n">
        <f aca="false">(S7/200)*100</f>
        <v>0</v>
      </c>
      <c r="X7" s="2" t="n">
        <f aca="false">SUM(U7:W7)</f>
        <v>100</v>
      </c>
      <c r="Y7" s="1" t="n">
        <f aca="false">(R7/200)*100</f>
        <v>0</v>
      </c>
      <c r="AB7" s="25" t="n">
        <v>25</v>
      </c>
      <c r="AC7" s="25" t="s">
        <v>36</v>
      </c>
      <c r="AD7" s="25" t="n">
        <v>36</v>
      </c>
      <c r="AE7" s="26"/>
      <c r="AF7" s="26"/>
      <c r="AG7" s="27"/>
    </row>
    <row r="8" customFormat="false" ht="15" hidden="false" customHeight="false" outlineLevel="0" collapsed="false">
      <c r="A8" s="5" t="n">
        <v>4</v>
      </c>
      <c r="B8" s="6" t="n">
        <v>36</v>
      </c>
      <c r="C8" s="21" t="s">
        <v>30</v>
      </c>
      <c r="D8" s="4" t="s">
        <v>31</v>
      </c>
      <c r="E8" s="4" t="s">
        <v>32</v>
      </c>
      <c r="F8" s="6" t="n">
        <v>4</v>
      </c>
      <c r="G8" s="6"/>
      <c r="H8" s="6" t="n">
        <v>200</v>
      </c>
      <c r="I8" s="4" t="n">
        <v>204</v>
      </c>
      <c r="J8" s="6" t="n">
        <f aca="false">I8-L8</f>
        <v>88</v>
      </c>
      <c r="K8" s="22" t="n">
        <f aca="false">200-L8</f>
        <v>84</v>
      </c>
      <c r="L8" s="23" t="n">
        <f aca="false">Q8+R8+S8</f>
        <v>116</v>
      </c>
      <c r="M8" s="28" t="n">
        <v>115</v>
      </c>
      <c r="N8" s="4" t="n">
        <v>0</v>
      </c>
      <c r="O8" s="4" t="n">
        <v>0</v>
      </c>
      <c r="P8" s="4"/>
      <c r="Q8" s="6" t="n">
        <f aca="false">SUM(M8:O8)</f>
        <v>115</v>
      </c>
      <c r="R8" s="4" t="n">
        <v>0</v>
      </c>
      <c r="S8" s="4" t="n">
        <v>1</v>
      </c>
      <c r="T8" s="7" t="s">
        <v>37</v>
      </c>
      <c r="U8" s="24" t="s">
        <v>37</v>
      </c>
      <c r="V8" s="29" t="s">
        <v>37</v>
      </c>
      <c r="W8" s="1" t="s">
        <v>37</v>
      </c>
      <c r="X8" s="2" t="s">
        <v>37</v>
      </c>
      <c r="Y8" s="1" t="s">
        <v>37</v>
      </c>
      <c r="AB8" s="25" t="n">
        <v>5</v>
      </c>
      <c r="AC8" s="25" t="s">
        <v>38</v>
      </c>
      <c r="AD8" s="25" t="n">
        <v>36</v>
      </c>
      <c r="AE8" s="26"/>
      <c r="AF8" s="26"/>
      <c r="AG8" s="26"/>
    </row>
    <row r="9" customFormat="false" ht="15" hidden="false" customHeight="false" outlineLevel="0" collapsed="false">
      <c r="A9" s="5" t="n">
        <v>5</v>
      </c>
      <c r="B9" s="6" t="n">
        <v>36</v>
      </c>
      <c r="C9" s="21" t="s">
        <v>30</v>
      </c>
      <c r="D9" s="4" t="s">
        <v>39</v>
      </c>
      <c r="E9" s="4" t="s">
        <v>32</v>
      </c>
      <c r="F9" s="6" t="n">
        <v>1</v>
      </c>
      <c r="G9" s="6"/>
      <c r="H9" s="6" t="n">
        <v>200</v>
      </c>
      <c r="I9" s="4" t="n">
        <v>95</v>
      </c>
      <c r="J9" s="6" t="n">
        <f aca="false">I9-L9</f>
        <v>48</v>
      </c>
      <c r="K9" s="22" t="n">
        <f aca="false">200-L9</f>
        <v>153</v>
      </c>
      <c r="L9" s="23" t="n">
        <f aca="false">Q9+R9+S9</f>
        <v>47</v>
      </c>
      <c r="M9" s="4" t="n">
        <v>41</v>
      </c>
      <c r="N9" s="4" t="n">
        <v>5</v>
      </c>
      <c r="O9" s="4" t="n">
        <v>0</v>
      </c>
      <c r="P9" s="4"/>
      <c r="Q9" s="6" t="n">
        <f aca="false">SUM(M9:O9)</f>
        <v>46</v>
      </c>
      <c r="R9" s="4" t="n">
        <v>0</v>
      </c>
      <c r="S9" s="4" t="n">
        <v>1</v>
      </c>
      <c r="T9" s="7" t="s">
        <v>37</v>
      </c>
      <c r="U9" s="24" t="s">
        <v>37</v>
      </c>
      <c r="V9" s="7" t="s">
        <v>37</v>
      </c>
      <c r="W9" s="1" t="n">
        <f aca="false">(S9/200)*100</f>
        <v>0.5</v>
      </c>
      <c r="X9" s="2" t="s">
        <v>37</v>
      </c>
      <c r="Y9" s="1" t="n">
        <f aca="false">(R9/200)*100</f>
        <v>0</v>
      </c>
      <c r="AB9" s="25" t="n">
        <v>25</v>
      </c>
      <c r="AC9" s="25" t="s">
        <v>38</v>
      </c>
      <c r="AD9" s="25" t="n">
        <v>36</v>
      </c>
      <c r="AE9" s="26"/>
      <c r="AF9" s="27"/>
      <c r="AG9" s="26"/>
    </row>
    <row r="10" customFormat="false" ht="15" hidden="false" customHeight="false" outlineLevel="0" collapsed="false">
      <c r="A10" s="5" t="n">
        <v>6</v>
      </c>
      <c r="B10" s="6" t="n">
        <v>36</v>
      </c>
      <c r="C10" s="21" t="s">
        <v>30</v>
      </c>
      <c r="D10" s="4" t="s">
        <v>39</v>
      </c>
      <c r="E10" s="4" t="s">
        <v>32</v>
      </c>
      <c r="F10" s="6" t="n">
        <v>2</v>
      </c>
      <c r="G10" s="6"/>
      <c r="H10" s="6" t="n">
        <v>200</v>
      </c>
      <c r="I10" s="4" t="n">
        <v>200</v>
      </c>
      <c r="J10" s="6" t="n">
        <f aca="false">I10-L10</f>
        <v>177</v>
      </c>
      <c r="K10" s="22" t="n">
        <f aca="false">200-L10</f>
        <v>177</v>
      </c>
      <c r="L10" s="23" t="n">
        <f aca="false">Q10+R10+S10</f>
        <v>23</v>
      </c>
      <c r="M10" s="4" t="n">
        <v>23</v>
      </c>
      <c r="N10" s="4" t="n">
        <v>0</v>
      </c>
      <c r="O10" s="4" t="n">
        <v>0</v>
      </c>
      <c r="P10" s="4"/>
      <c r="Q10" s="6" t="n">
        <f aca="false">SUM(M10:O10)</f>
        <v>23</v>
      </c>
      <c r="R10" s="4" t="n">
        <v>0</v>
      </c>
      <c r="S10" s="4" t="n">
        <v>0</v>
      </c>
      <c r="T10" s="7" t="n">
        <f aca="false">Q10+R10</f>
        <v>23</v>
      </c>
      <c r="U10" s="24" t="n">
        <f aca="false">(K10/200)*100</f>
        <v>88.5</v>
      </c>
      <c r="V10" s="7" t="n">
        <f aca="false">(T10/200)*100</f>
        <v>11.5</v>
      </c>
      <c r="W10" s="1" t="n">
        <f aca="false">(S10/200)*100</f>
        <v>0</v>
      </c>
      <c r="X10" s="2" t="n">
        <f aca="false">SUM(U10:W10)</f>
        <v>100</v>
      </c>
      <c r="Y10" s="1" t="n">
        <f aca="false">(R10/200)*100</f>
        <v>0</v>
      </c>
    </row>
    <row r="11" customFormat="false" ht="15" hidden="false" customHeight="false" outlineLevel="0" collapsed="false">
      <c r="A11" s="5" t="n">
        <v>7</v>
      </c>
      <c r="B11" s="6" t="n">
        <v>36</v>
      </c>
      <c r="C11" s="21" t="s">
        <v>30</v>
      </c>
      <c r="D11" s="4" t="s">
        <v>39</v>
      </c>
      <c r="E11" s="4" t="s">
        <v>32</v>
      </c>
      <c r="F11" s="6" t="n">
        <v>3</v>
      </c>
      <c r="G11" s="6"/>
      <c r="H11" s="6" t="n">
        <v>200</v>
      </c>
      <c r="I11" s="4" t="n">
        <v>60</v>
      </c>
      <c r="J11" s="6" t="n">
        <f aca="false">I11-L11</f>
        <v>57</v>
      </c>
      <c r="K11" s="22" t="n">
        <f aca="false">200-L11</f>
        <v>197</v>
      </c>
      <c r="L11" s="23" t="n">
        <f aca="false">Q11+R11+S11</f>
        <v>3</v>
      </c>
      <c r="M11" s="4" t="n">
        <v>2</v>
      </c>
      <c r="N11" s="4" t="n">
        <v>1</v>
      </c>
      <c r="O11" s="4" t="n">
        <v>0</v>
      </c>
      <c r="P11" s="4"/>
      <c r="Q11" s="6" t="n">
        <f aca="false">SUM(M11:O11)</f>
        <v>3</v>
      </c>
      <c r="R11" s="4" t="n">
        <v>0</v>
      </c>
      <c r="S11" s="4" t="n">
        <v>0</v>
      </c>
      <c r="T11" s="7" t="n">
        <f aca="false">Q11+R11</f>
        <v>3</v>
      </c>
      <c r="U11" s="24" t="n">
        <f aca="false">(K11/200)*100</f>
        <v>98.5</v>
      </c>
      <c r="V11" s="7" t="n">
        <f aca="false">(T11/200)*100</f>
        <v>1.5</v>
      </c>
      <c r="W11" s="1" t="n">
        <f aca="false">(S11/200)*100</f>
        <v>0</v>
      </c>
      <c r="X11" s="2" t="n">
        <f aca="false">SUM(U11:W11)</f>
        <v>100</v>
      </c>
      <c r="Y11" s="1" t="n">
        <f aca="false">(R11/200)*100</f>
        <v>0</v>
      </c>
    </row>
    <row r="12" customFormat="false" ht="15" hidden="false" customHeight="false" outlineLevel="0" collapsed="false">
      <c r="A12" s="5" t="n">
        <v>8</v>
      </c>
      <c r="B12" s="6" t="n">
        <v>36</v>
      </c>
      <c r="C12" s="21" t="s">
        <v>30</v>
      </c>
      <c r="D12" s="4" t="s">
        <v>39</v>
      </c>
      <c r="E12" s="4" t="s">
        <v>32</v>
      </c>
      <c r="F12" s="6" t="n">
        <v>4</v>
      </c>
      <c r="G12" s="6"/>
      <c r="H12" s="6" t="n">
        <v>200</v>
      </c>
      <c r="I12" s="4" t="n">
        <v>95</v>
      </c>
      <c r="J12" s="6" t="n">
        <f aca="false">I12-L12</f>
        <v>68</v>
      </c>
      <c r="K12" s="22" t="n">
        <f aca="false">200-L12</f>
        <v>173</v>
      </c>
      <c r="L12" s="23" t="n">
        <f aca="false">Q12+R12+S12</f>
        <v>27</v>
      </c>
      <c r="M12" s="4" t="n">
        <v>25</v>
      </c>
      <c r="N12" s="4" t="n">
        <v>2</v>
      </c>
      <c r="O12" s="4" t="n">
        <v>0</v>
      </c>
      <c r="P12" s="4"/>
      <c r="Q12" s="6" t="n">
        <f aca="false">SUM(M12:O12)</f>
        <v>27</v>
      </c>
      <c r="R12" s="4" t="n">
        <v>0</v>
      </c>
      <c r="S12" s="4" t="n">
        <v>0</v>
      </c>
      <c r="T12" s="7" t="n">
        <f aca="false">Q12+R12</f>
        <v>27</v>
      </c>
      <c r="U12" s="24" t="n">
        <f aca="false">(K12/200)*100</f>
        <v>86.5</v>
      </c>
      <c r="V12" s="7" t="n">
        <f aca="false">(T12/200)*100</f>
        <v>13.5</v>
      </c>
      <c r="W12" s="1" t="n">
        <f aca="false">(S12/200)*100</f>
        <v>0</v>
      </c>
      <c r="X12" s="2" t="n">
        <f aca="false">SUM(U12:W12)</f>
        <v>100</v>
      </c>
      <c r="Y12" s="1" t="n">
        <f aca="false">(R12/200)*100</f>
        <v>0</v>
      </c>
    </row>
    <row r="13" customFormat="false" ht="15" hidden="false" customHeight="false" outlineLevel="0" collapsed="false">
      <c r="A13" s="5" t="n">
        <v>9</v>
      </c>
      <c r="B13" s="6" t="n">
        <v>36</v>
      </c>
      <c r="C13" s="21" t="s">
        <v>30</v>
      </c>
      <c r="D13" s="4" t="s">
        <v>40</v>
      </c>
      <c r="E13" s="4" t="s">
        <v>32</v>
      </c>
      <c r="F13" s="6" t="n">
        <v>1</v>
      </c>
      <c r="G13" s="6"/>
      <c r="H13" s="6" t="n">
        <v>200</v>
      </c>
      <c r="I13" s="4" t="n">
        <v>153</v>
      </c>
      <c r="J13" s="6" t="n">
        <f aca="false">I13-L13</f>
        <v>146</v>
      </c>
      <c r="K13" s="22" t="n">
        <f aca="false">200-L13</f>
        <v>193</v>
      </c>
      <c r="L13" s="23" t="n">
        <f aca="false">Q13+R13+S13</f>
        <v>7</v>
      </c>
      <c r="M13" s="4" t="n">
        <v>2</v>
      </c>
      <c r="N13" s="4" t="n">
        <v>1</v>
      </c>
      <c r="O13" s="4" t="n">
        <v>0</v>
      </c>
      <c r="P13" s="4"/>
      <c r="Q13" s="6" t="n">
        <f aca="false">SUM(M13:O13)</f>
        <v>3</v>
      </c>
      <c r="R13" s="4" t="n">
        <v>1</v>
      </c>
      <c r="S13" s="4" t="n">
        <v>3</v>
      </c>
      <c r="T13" s="7" t="n">
        <f aca="false">Q13+R13</f>
        <v>4</v>
      </c>
      <c r="U13" s="24" t="n">
        <f aca="false">(K13/200)*100</f>
        <v>96.5</v>
      </c>
      <c r="V13" s="7" t="n">
        <f aca="false">(T13/200)*100</f>
        <v>2</v>
      </c>
      <c r="W13" s="1" t="n">
        <f aca="false">(S13/200)*100</f>
        <v>1.5</v>
      </c>
      <c r="X13" s="2" t="n">
        <f aca="false">SUM(U13:W13)</f>
        <v>100</v>
      </c>
      <c r="Y13" s="1" t="n">
        <f aca="false">(R13/200)*100</f>
        <v>0.5</v>
      </c>
    </row>
    <row r="14" customFormat="false" ht="15" hidden="false" customHeight="false" outlineLevel="0" collapsed="false">
      <c r="A14" s="5" t="n">
        <v>10</v>
      </c>
      <c r="B14" s="6" t="n">
        <v>36</v>
      </c>
      <c r="C14" s="21" t="s">
        <v>30</v>
      </c>
      <c r="D14" s="4" t="s">
        <v>40</v>
      </c>
      <c r="E14" s="4" t="s">
        <v>32</v>
      </c>
      <c r="F14" s="6" t="n">
        <v>2</v>
      </c>
      <c r="G14" s="6"/>
      <c r="H14" s="6" t="n">
        <v>200</v>
      </c>
      <c r="I14" s="4" t="n">
        <v>132</v>
      </c>
      <c r="J14" s="6" t="n">
        <f aca="false">I14-L14</f>
        <v>127</v>
      </c>
      <c r="K14" s="22" t="n">
        <f aca="false">200-L14</f>
        <v>195</v>
      </c>
      <c r="L14" s="23" t="n">
        <f aca="false">Q14+R14+S14</f>
        <v>5</v>
      </c>
      <c r="M14" s="4" t="n">
        <v>2</v>
      </c>
      <c r="N14" s="4" t="n">
        <v>0</v>
      </c>
      <c r="O14" s="4" t="n">
        <v>2</v>
      </c>
      <c r="P14" s="4"/>
      <c r="Q14" s="6" t="n">
        <f aca="false">SUM(M14:O14)</f>
        <v>4</v>
      </c>
      <c r="R14" s="4" t="n">
        <v>1</v>
      </c>
      <c r="S14" s="4" t="n">
        <v>0</v>
      </c>
      <c r="T14" s="7" t="n">
        <f aca="false">Q14+R14</f>
        <v>5</v>
      </c>
      <c r="U14" s="24" t="n">
        <f aca="false">(K14/200)*100</f>
        <v>97.5</v>
      </c>
      <c r="V14" s="7" t="n">
        <f aca="false">(T14/200)*100</f>
        <v>2.5</v>
      </c>
      <c r="W14" s="1" t="n">
        <f aca="false">(S14/200)*100</f>
        <v>0</v>
      </c>
      <c r="X14" s="2" t="n">
        <f aca="false">SUM(U14:W14)</f>
        <v>100</v>
      </c>
      <c r="Y14" s="1" t="n">
        <f aca="false">(R14/200)*100</f>
        <v>0.5</v>
      </c>
    </row>
    <row r="15" customFormat="false" ht="15" hidden="false" customHeight="false" outlineLevel="0" collapsed="false">
      <c r="A15" s="5" t="n">
        <v>11</v>
      </c>
      <c r="B15" s="6" t="n">
        <v>36</v>
      </c>
      <c r="C15" s="21" t="s">
        <v>30</v>
      </c>
      <c r="D15" s="4" t="s">
        <v>40</v>
      </c>
      <c r="E15" s="4" t="s">
        <v>32</v>
      </c>
      <c r="F15" s="6" t="n">
        <v>3</v>
      </c>
      <c r="G15" s="6"/>
      <c r="H15" s="6" t="n">
        <v>200</v>
      </c>
      <c r="I15" s="4" t="n">
        <v>166</v>
      </c>
      <c r="J15" s="6" t="n">
        <f aca="false">I15-L15</f>
        <v>166</v>
      </c>
      <c r="K15" s="22" t="n">
        <f aca="false">200-L15</f>
        <v>200</v>
      </c>
      <c r="L15" s="23" t="n">
        <f aca="false">Q15+R15+S15</f>
        <v>0</v>
      </c>
      <c r="M15" s="4" t="n">
        <v>0</v>
      </c>
      <c r="N15" s="4" t="n">
        <v>0</v>
      </c>
      <c r="O15" s="4" t="n">
        <v>0</v>
      </c>
      <c r="P15" s="4"/>
      <c r="Q15" s="6" t="n">
        <f aca="false">SUM(M15:O15)</f>
        <v>0</v>
      </c>
      <c r="R15" s="4" t="n">
        <v>0</v>
      </c>
      <c r="S15" s="4" t="n">
        <v>0</v>
      </c>
      <c r="T15" s="7" t="n">
        <f aca="false">Q15+R15</f>
        <v>0</v>
      </c>
      <c r="U15" s="24" t="n">
        <f aca="false">(K15/200)*100</f>
        <v>100</v>
      </c>
      <c r="V15" s="7" t="n">
        <f aca="false">(T15/200)*100</f>
        <v>0</v>
      </c>
      <c r="W15" s="1" t="n">
        <f aca="false">(S15/200)*100</f>
        <v>0</v>
      </c>
      <c r="X15" s="2" t="n">
        <f aca="false">SUM(U15:W15)</f>
        <v>100</v>
      </c>
      <c r="Y15" s="1" t="n">
        <f aca="false">(R15/200)*100</f>
        <v>0</v>
      </c>
    </row>
    <row r="16" customFormat="false" ht="15" hidden="false" customHeight="false" outlineLevel="0" collapsed="false">
      <c r="A16" s="5" t="n">
        <v>12</v>
      </c>
      <c r="B16" s="6" t="n">
        <v>36</v>
      </c>
      <c r="C16" s="21" t="s">
        <v>30</v>
      </c>
      <c r="D16" s="4" t="s">
        <v>40</v>
      </c>
      <c r="E16" s="4" t="s">
        <v>32</v>
      </c>
      <c r="F16" s="6" t="n">
        <v>4</v>
      </c>
      <c r="G16" s="6"/>
      <c r="H16" s="6" t="n">
        <v>200</v>
      </c>
      <c r="I16" s="4" t="n">
        <v>189</v>
      </c>
      <c r="J16" s="6" t="n">
        <f aca="false">I16-L16</f>
        <v>176</v>
      </c>
      <c r="K16" s="22" t="n">
        <f aca="false">200-L16</f>
        <v>187</v>
      </c>
      <c r="L16" s="23" t="n">
        <f aca="false">Q16+R16+S16</f>
        <v>13</v>
      </c>
      <c r="M16" s="4" t="n">
        <v>3</v>
      </c>
      <c r="N16" s="4" t="n">
        <v>2</v>
      </c>
      <c r="O16" s="4" t="n">
        <v>2</v>
      </c>
      <c r="P16" s="4"/>
      <c r="Q16" s="6" t="n">
        <f aca="false">SUM(M16:O16)</f>
        <v>7</v>
      </c>
      <c r="R16" s="4" t="n">
        <v>4</v>
      </c>
      <c r="S16" s="4" t="n">
        <v>2</v>
      </c>
      <c r="T16" s="7" t="n">
        <f aca="false">Q16+R16</f>
        <v>11</v>
      </c>
      <c r="U16" s="24" t="n">
        <f aca="false">(K16/200)*100</f>
        <v>93.5</v>
      </c>
      <c r="V16" s="7" t="n">
        <f aca="false">(T16/200)*100</f>
        <v>5.5</v>
      </c>
      <c r="W16" s="1" t="n">
        <f aca="false">(S16/200)*100</f>
        <v>1</v>
      </c>
      <c r="X16" s="2" t="n">
        <f aca="false">SUM(U16:W16)</f>
        <v>100</v>
      </c>
      <c r="Y16" s="1" t="n">
        <f aca="false">(R16/200)*100</f>
        <v>2</v>
      </c>
    </row>
    <row r="17" customFormat="false" ht="15" hidden="false" customHeight="false" outlineLevel="0" collapsed="false">
      <c r="A17" s="5" t="n">
        <v>13</v>
      </c>
      <c r="B17" s="6" t="n">
        <v>36</v>
      </c>
      <c r="C17" s="21" t="s">
        <v>30</v>
      </c>
      <c r="D17" s="4" t="s">
        <v>31</v>
      </c>
      <c r="E17" s="4" t="s">
        <v>41</v>
      </c>
      <c r="F17" s="6" t="n">
        <v>1</v>
      </c>
      <c r="G17" s="6"/>
      <c r="H17" s="6" t="n">
        <v>200</v>
      </c>
      <c r="I17" s="4" t="n">
        <v>151</v>
      </c>
      <c r="J17" s="6" t="n">
        <f aca="false">I17-L17</f>
        <v>147</v>
      </c>
      <c r="K17" s="22" t="n">
        <f aca="false">200-L17</f>
        <v>196</v>
      </c>
      <c r="L17" s="23" t="n">
        <f aca="false">Q17+R17+S17</f>
        <v>4</v>
      </c>
      <c r="M17" s="30" t="n">
        <v>1</v>
      </c>
      <c r="N17" s="4" t="n">
        <v>0</v>
      </c>
      <c r="O17" s="4" t="n">
        <v>0</v>
      </c>
      <c r="P17" s="4"/>
      <c r="Q17" s="6" t="n">
        <f aca="false">SUM(M17:O17)</f>
        <v>1</v>
      </c>
      <c r="R17" s="4" t="n">
        <v>2</v>
      </c>
      <c r="S17" s="4" t="n">
        <v>1</v>
      </c>
      <c r="T17" s="7" t="n">
        <f aca="false">Q17+R17</f>
        <v>3</v>
      </c>
      <c r="U17" s="24" t="n">
        <f aca="false">(K17/200)*100</f>
        <v>98</v>
      </c>
      <c r="V17" s="7" t="n">
        <f aca="false">(T17/200)*100</f>
        <v>1.5</v>
      </c>
      <c r="W17" s="1" t="n">
        <f aca="false">(S17/200)*100</f>
        <v>0.5</v>
      </c>
      <c r="X17" s="2" t="n">
        <f aca="false">SUM(U17:W17)</f>
        <v>100</v>
      </c>
      <c r="Y17" s="1" t="n">
        <f aca="false">(R17/200)*100</f>
        <v>1</v>
      </c>
    </row>
    <row r="18" customFormat="false" ht="15" hidden="false" customHeight="false" outlineLevel="0" collapsed="false">
      <c r="A18" s="5" t="n">
        <v>14</v>
      </c>
      <c r="B18" s="6" t="n">
        <v>36</v>
      </c>
      <c r="C18" s="21" t="s">
        <v>30</v>
      </c>
      <c r="D18" s="4" t="s">
        <v>31</v>
      </c>
      <c r="E18" s="4" t="s">
        <v>41</v>
      </c>
      <c r="F18" s="6" t="n">
        <v>2</v>
      </c>
      <c r="G18" s="6"/>
      <c r="H18" s="6" t="n">
        <v>200</v>
      </c>
      <c r="I18" s="4" t="n">
        <v>68</v>
      </c>
      <c r="J18" s="6" t="n">
        <f aca="false">I18-L18</f>
        <v>22</v>
      </c>
      <c r="K18" s="22" t="n">
        <f aca="false">200-L18</f>
        <v>154</v>
      </c>
      <c r="L18" s="23" t="n">
        <f aca="false">Q18+R18+S18</f>
        <v>46</v>
      </c>
      <c r="M18" s="4" t="n">
        <v>44</v>
      </c>
      <c r="N18" s="31" t="n">
        <v>1</v>
      </c>
      <c r="O18" s="4" t="n">
        <v>0</v>
      </c>
      <c r="P18" s="4"/>
      <c r="Q18" s="6" t="n">
        <f aca="false">SUM(M18:O18)</f>
        <v>45</v>
      </c>
      <c r="R18" s="4" t="n">
        <v>0</v>
      </c>
      <c r="S18" s="4" t="n">
        <v>1</v>
      </c>
      <c r="T18" s="7" t="n">
        <f aca="false">Q18+R18</f>
        <v>45</v>
      </c>
      <c r="U18" s="24" t="n">
        <f aca="false">(K18/200)*100</f>
        <v>77</v>
      </c>
      <c r="V18" s="7" t="n">
        <f aca="false">(T18/200)*100</f>
        <v>22.5</v>
      </c>
      <c r="W18" s="1" t="n">
        <f aca="false">(S18/200)*100</f>
        <v>0.5</v>
      </c>
      <c r="X18" s="2" t="n">
        <f aca="false">SUM(U18:W18)</f>
        <v>100</v>
      </c>
      <c r="Y18" s="1" t="n">
        <f aca="false">(R18/200)*100</f>
        <v>0</v>
      </c>
    </row>
    <row r="19" customFormat="false" ht="15" hidden="false" customHeight="false" outlineLevel="0" collapsed="false">
      <c r="A19" s="5" t="n">
        <v>15</v>
      </c>
      <c r="B19" s="6" t="n">
        <v>36</v>
      </c>
      <c r="C19" s="21" t="s">
        <v>30</v>
      </c>
      <c r="D19" s="4" t="s">
        <v>31</v>
      </c>
      <c r="E19" s="4" t="s">
        <v>41</v>
      </c>
      <c r="F19" s="6" t="n">
        <v>3</v>
      </c>
      <c r="G19" s="6"/>
      <c r="H19" s="6" t="n">
        <v>200</v>
      </c>
      <c r="I19" s="4" t="n">
        <v>159</v>
      </c>
      <c r="J19" s="6" t="n">
        <f aca="false">I19-L19</f>
        <v>158</v>
      </c>
      <c r="K19" s="22" t="n">
        <f aca="false">200-L19</f>
        <v>199</v>
      </c>
      <c r="L19" s="23" t="n">
        <f aca="false">Q19+R19+S19</f>
        <v>1</v>
      </c>
      <c r="M19" s="4" t="n">
        <v>1</v>
      </c>
      <c r="N19" s="4" t="n">
        <v>0</v>
      </c>
      <c r="O19" s="4" t="n">
        <v>0</v>
      </c>
      <c r="P19" s="4"/>
      <c r="Q19" s="6" t="n">
        <f aca="false">SUM(M19:O19)</f>
        <v>1</v>
      </c>
      <c r="R19" s="4" t="n">
        <v>0</v>
      </c>
      <c r="S19" s="4" t="n">
        <v>0</v>
      </c>
      <c r="T19" s="7" t="n">
        <f aca="false">Q19+R19</f>
        <v>1</v>
      </c>
      <c r="U19" s="24" t="n">
        <f aca="false">(K19/200)*100</f>
        <v>99.5</v>
      </c>
      <c r="V19" s="7" t="n">
        <f aca="false">(T19/200)*100</f>
        <v>0.5</v>
      </c>
      <c r="W19" s="1" t="n">
        <f aca="false">(S19/200)*100</f>
        <v>0</v>
      </c>
      <c r="X19" s="2" t="n">
        <f aca="false">SUM(U19:W19)</f>
        <v>100</v>
      </c>
      <c r="Y19" s="1" t="n">
        <f aca="false">(R19/200)*100</f>
        <v>0</v>
      </c>
    </row>
    <row r="20" customFormat="false" ht="15" hidden="false" customHeight="false" outlineLevel="0" collapsed="false">
      <c r="A20" s="5" t="n">
        <v>16</v>
      </c>
      <c r="B20" s="6" t="n">
        <v>36</v>
      </c>
      <c r="C20" s="21" t="s">
        <v>30</v>
      </c>
      <c r="D20" s="4" t="s">
        <v>31</v>
      </c>
      <c r="E20" s="4" t="s">
        <v>41</v>
      </c>
      <c r="F20" s="6" t="n">
        <v>4</v>
      </c>
      <c r="G20" s="6"/>
      <c r="H20" s="6" t="n">
        <v>200</v>
      </c>
      <c r="I20" s="4" t="n">
        <v>160</v>
      </c>
      <c r="J20" s="6" t="n">
        <f aca="false">I20-L20</f>
        <v>111</v>
      </c>
      <c r="K20" s="22" t="n">
        <f aca="false">200-L20</f>
        <v>151</v>
      </c>
      <c r="L20" s="23" t="n">
        <f aca="false">Q20+R20+S20</f>
        <v>49</v>
      </c>
      <c r="M20" s="4" t="n">
        <v>43</v>
      </c>
      <c r="N20" s="4" t="n">
        <v>0</v>
      </c>
      <c r="O20" s="4" t="n">
        <v>0</v>
      </c>
      <c r="P20" s="4"/>
      <c r="Q20" s="6" t="n">
        <f aca="false">SUM(M20:O20)</f>
        <v>43</v>
      </c>
      <c r="R20" s="4" t="n">
        <v>6</v>
      </c>
      <c r="S20" s="4" t="n">
        <v>0</v>
      </c>
      <c r="T20" s="7" t="s">
        <v>37</v>
      </c>
      <c r="U20" s="24" t="s">
        <v>37</v>
      </c>
      <c r="V20" s="7" t="s">
        <v>37</v>
      </c>
      <c r="W20" s="1" t="s">
        <v>37</v>
      </c>
      <c r="X20" s="2" t="s">
        <v>37</v>
      </c>
      <c r="Y20" s="1" t="s">
        <v>37</v>
      </c>
    </row>
    <row r="21" customFormat="false" ht="15" hidden="false" customHeight="false" outlineLevel="0" collapsed="false">
      <c r="A21" s="5" t="n">
        <v>17</v>
      </c>
      <c r="B21" s="6" t="n">
        <v>36</v>
      </c>
      <c r="C21" s="21" t="s">
        <v>30</v>
      </c>
      <c r="D21" s="4" t="s">
        <v>39</v>
      </c>
      <c r="E21" s="4" t="s">
        <v>41</v>
      </c>
      <c r="F21" s="6" t="n">
        <v>1</v>
      </c>
      <c r="G21" s="6"/>
      <c r="H21" s="6" t="n">
        <v>200</v>
      </c>
      <c r="I21" s="4" t="n">
        <v>146</v>
      </c>
      <c r="J21" s="6" t="n">
        <f aca="false">I21-L21</f>
        <v>130</v>
      </c>
      <c r="K21" s="22" t="n">
        <f aca="false">200-L21</f>
        <v>184</v>
      </c>
      <c r="L21" s="23" t="n">
        <f aca="false">Q21+R21+S21</f>
        <v>16</v>
      </c>
      <c r="M21" s="4" t="n">
        <v>11</v>
      </c>
      <c r="N21" s="4" t="n">
        <v>1</v>
      </c>
      <c r="O21" s="4" t="n">
        <v>0</v>
      </c>
      <c r="P21" s="4"/>
      <c r="Q21" s="6" t="n">
        <f aca="false">SUM(M21:O21)</f>
        <v>12</v>
      </c>
      <c r="R21" s="4" t="n">
        <v>2</v>
      </c>
      <c r="S21" s="4" t="n">
        <v>2</v>
      </c>
      <c r="T21" s="7" t="n">
        <f aca="false">Q21+R21</f>
        <v>14</v>
      </c>
      <c r="U21" s="24" t="n">
        <f aca="false">(K21/200)*100</f>
        <v>92</v>
      </c>
      <c r="V21" s="7" t="n">
        <f aca="false">(T21/200)*100</f>
        <v>7</v>
      </c>
      <c r="W21" s="1" t="n">
        <f aca="false">(S21/200)*100</f>
        <v>1</v>
      </c>
      <c r="X21" s="2" t="n">
        <f aca="false">SUM(U21:W21)</f>
        <v>100</v>
      </c>
      <c r="Y21" s="1" t="n">
        <f aca="false">(R21/200)*100</f>
        <v>1</v>
      </c>
    </row>
    <row r="22" customFormat="false" ht="15" hidden="false" customHeight="false" outlineLevel="0" collapsed="false">
      <c r="A22" s="5" t="n">
        <v>18</v>
      </c>
      <c r="B22" s="6" t="n">
        <v>36</v>
      </c>
      <c r="C22" s="21" t="s">
        <v>30</v>
      </c>
      <c r="D22" s="4" t="s">
        <v>39</v>
      </c>
      <c r="E22" s="4" t="s">
        <v>41</v>
      </c>
      <c r="F22" s="6" t="n">
        <v>2</v>
      </c>
      <c r="G22" s="6"/>
      <c r="H22" s="6" t="n">
        <v>200</v>
      </c>
      <c r="I22" s="4" t="n">
        <v>177</v>
      </c>
      <c r="J22" s="6" t="n">
        <f aca="false">I22-L22</f>
        <v>41</v>
      </c>
      <c r="K22" s="22" t="n">
        <f aca="false">200-L22</f>
        <v>64</v>
      </c>
      <c r="L22" s="23" t="n">
        <f aca="false">Q22+R22+S22</f>
        <v>136</v>
      </c>
      <c r="M22" s="28" t="n">
        <v>121</v>
      </c>
      <c r="N22" s="4" t="n">
        <v>12</v>
      </c>
      <c r="O22" s="4" t="n">
        <v>0</v>
      </c>
      <c r="P22" s="4"/>
      <c r="Q22" s="6" t="n">
        <f aca="false">SUM(M22:O22)</f>
        <v>133</v>
      </c>
      <c r="R22" s="4" t="n">
        <v>3</v>
      </c>
      <c r="S22" s="4" t="n">
        <v>0</v>
      </c>
      <c r="T22" s="7" t="s">
        <v>37</v>
      </c>
      <c r="U22" s="24" t="s">
        <v>37</v>
      </c>
      <c r="V22" s="29" t="s">
        <v>37</v>
      </c>
      <c r="W22" s="1" t="s">
        <v>37</v>
      </c>
      <c r="X22" s="2" t="s">
        <v>37</v>
      </c>
      <c r="Y22" s="1" t="s">
        <v>37</v>
      </c>
    </row>
    <row r="23" customFormat="false" ht="15" hidden="false" customHeight="false" outlineLevel="0" collapsed="false">
      <c r="A23" s="5" t="n">
        <v>19</v>
      </c>
      <c r="B23" s="6" t="n">
        <v>36</v>
      </c>
      <c r="C23" s="21" t="s">
        <v>30</v>
      </c>
      <c r="D23" s="4" t="s">
        <v>39</v>
      </c>
      <c r="E23" s="4" t="s">
        <v>41</v>
      </c>
      <c r="F23" s="6" t="n">
        <v>3</v>
      </c>
      <c r="G23" s="6"/>
      <c r="H23" s="6" t="n">
        <v>200</v>
      </c>
      <c r="I23" s="4" t="n">
        <v>176</v>
      </c>
      <c r="J23" s="6" t="n">
        <f aca="false">I23-L23</f>
        <v>163</v>
      </c>
      <c r="K23" s="22" t="n">
        <f aca="false">200-L23</f>
        <v>187</v>
      </c>
      <c r="L23" s="23" t="n">
        <f aca="false">Q23+R23+S23</f>
        <v>13</v>
      </c>
      <c r="M23" s="4" t="n">
        <v>13</v>
      </c>
      <c r="N23" s="4" t="n">
        <v>0</v>
      </c>
      <c r="O23" s="4" t="n">
        <v>0</v>
      </c>
      <c r="P23" s="4"/>
      <c r="Q23" s="6" t="n">
        <f aca="false">SUM(M23:O23)</f>
        <v>13</v>
      </c>
      <c r="R23" s="4" t="n">
        <v>0</v>
      </c>
      <c r="S23" s="4" t="n">
        <v>0</v>
      </c>
      <c r="T23" s="7" t="n">
        <f aca="false">Q23+R23</f>
        <v>13</v>
      </c>
      <c r="U23" s="24" t="n">
        <f aca="false">(K23/200)*100</f>
        <v>93.5</v>
      </c>
      <c r="V23" s="7" t="n">
        <f aca="false">(T23/200)*100</f>
        <v>6.5</v>
      </c>
      <c r="W23" s="1" t="n">
        <f aca="false">(S23/200)*100</f>
        <v>0</v>
      </c>
      <c r="X23" s="2" t="n">
        <f aca="false">SUM(U23:W23)</f>
        <v>100</v>
      </c>
      <c r="Y23" s="1" t="n">
        <f aca="false">(R23/200)*100</f>
        <v>0</v>
      </c>
    </row>
    <row r="24" customFormat="false" ht="15" hidden="false" customHeight="false" outlineLevel="0" collapsed="false">
      <c r="A24" s="5" t="n">
        <v>20</v>
      </c>
      <c r="B24" s="6" t="n">
        <v>36</v>
      </c>
      <c r="C24" s="21" t="s">
        <v>30</v>
      </c>
      <c r="D24" s="4" t="s">
        <v>39</v>
      </c>
      <c r="E24" s="4" t="s">
        <v>41</v>
      </c>
      <c r="F24" s="6" t="n">
        <v>4</v>
      </c>
      <c r="G24" s="6"/>
      <c r="H24" s="6" t="n">
        <v>200</v>
      </c>
      <c r="I24" s="4" t="n">
        <v>169</v>
      </c>
      <c r="J24" s="6" t="n">
        <f aca="false">I24-L24</f>
        <v>124</v>
      </c>
      <c r="K24" s="22" t="n">
        <f aca="false">200-L24</f>
        <v>155</v>
      </c>
      <c r="L24" s="23" t="n">
        <f aca="false">Q24+R24+S24</f>
        <v>45</v>
      </c>
      <c r="M24" s="4" t="n">
        <v>33</v>
      </c>
      <c r="N24" s="4" t="n">
        <v>3</v>
      </c>
      <c r="O24" s="4" t="n">
        <v>0</v>
      </c>
      <c r="P24" s="4"/>
      <c r="Q24" s="6" t="n">
        <f aca="false">SUM(M24:O24)</f>
        <v>36</v>
      </c>
      <c r="R24" s="4" t="n">
        <v>4</v>
      </c>
      <c r="S24" s="4" t="n">
        <v>5</v>
      </c>
      <c r="T24" s="7" t="n">
        <f aca="false">Q24+R24</f>
        <v>40</v>
      </c>
      <c r="U24" s="24" t="n">
        <f aca="false">(K24/200)*100</f>
        <v>77.5</v>
      </c>
      <c r="V24" s="7" t="n">
        <f aca="false">(T24/200)*100</f>
        <v>20</v>
      </c>
      <c r="W24" s="1" t="n">
        <f aca="false">(S24/200)*100</f>
        <v>2.5</v>
      </c>
      <c r="X24" s="2" t="n">
        <f aca="false">SUM(U24:W24)</f>
        <v>100</v>
      </c>
      <c r="Y24" s="1" t="n">
        <f aca="false">(R24/200)*100</f>
        <v>2</v>
      </c>
    </row>
    <row r="25" customFormat="false" ht="15" hidden="false" customHeight="false" outlineLevel="0" collapsed="false">
      <c r="A25" s="5" t="n">
        <v>21</v>
      </c>
      <c r="B25" s="6" t="n">
        <v>36</v>
      </c>
      <c r="C25" s="21" t="s">
        <v>30</v>
      </c>
      <c r="D25" s="4" t="s">
        <v>40</v>
      </c>
      <c r="E25" s="4" t="s">
        <v>41</v>
      </c>
      <c r="F25" s="6" t="n">
        <v>1</v>
      </c>
      <c r="G25" s="6"/>
      <c r="H25" s="6" t="n">
        <v>200</v>
      </c>
      <c r="I25" s="4" t="n">
        <v>156</v>
      </c>
      <c r="J25" s="6" t="n">
        <f aca="false">I25-L25</f>
        <v>154</v>
      </c>
      <c r="K25" s="22" t="n">
        <f aca="false">200-L25</f>
        <v>198</v>
      </c>
      <c r="L25" s="23" t="n">
        <f aca="false">Q25+R25+S25</f>
        <v>2</v>
      </c>
      <c r="M25" s="4" t="n">
        <v>0</v>
      </c>
      <c r="N25" s="4" t="n">
        <v>0</v>
      </c>
      <c r="O25" s="4" t="n">
        <v>0</v>
      </c>
      <c r="P25" s="4"/>
      <c r="Q25" s="6" t="n">
        <f aca="false">SUM(M25:O25)</f>
        <v>0</v>
      </c>
      <c r="R25" s="4" t="n">
        <v>1</v>
      </c>
      <c r="S25" s="4" t="n">
        <v>1</v>
      </c>
      <c r="T25" s="7" t="n">
        <f aca="false">Q25+R25</f>
        <v>1</v>
      </c>
      <c r="U25" s="24" t="n">
        <f aca="false">(K25/200)*100</f>
        <v>99</v>
      </c>
      <c r="V25" s="7" t="n">
        <f aca="false">(T25/200)*100</f>
        <v>0.5</v>
      </c>
      <c r="W25" s="1" t="n">
        <f aca="false">(S25/200)*100</f>
        <v>0.5</v>
      </c>
      <c r="X25" s="2" t="n">
        <f aca="false">SUM(U25:W25)</f>
        <v>100</v>
      </c>
      <c r="Y25" s="1" t="n">
        <f aca="false">(R25/200)*100</f>
        <v>0.5</v>
      </c>
    </row>
    <row r="26" customFormat="false" ht="15" hidden="false" customHeight="false" outlineLevel="0" collapsed="false">
      <c r="A26" s="5" t="n">
        <v>22</v>
      </c>
      <c r="B26" s="6" t="n">
        <v>36</v>
      </c>
      <c r="C26" s="21" t="s">
        <v>30</v>
      </c>
      <c r="D26" s="4" t="s">
        <v>40</v>
      </c>
      <c r="E26" s="4" t="s">
        <v>41</v>
      </c>
      <c r="F26" s="6" t="n">
        <v>2</v>
      </c>
      <c r="G26" s="6"/>
      <c r="H26" s="6" t="n">
        <v>200</v>
      </c>
      <c r="I26" s="4" t="n">
        <v>62</v>
      </c>
      <c r="J26" s="6" t="n">
        <f aca="false">I26-L26</f>
        <v>38</v>
      </c>
      <c r="K26" s="22" t="n">
        <f aca="false">200-L26</f>
        <v>176</v>
      </c>
      <c r="L26" s="23" t="n">
        <f aca="false">Q26+R26+S26</f>
        <v>24</v>
      </c>
      <c r="M26" s="4" t="n">
        <v>3</v>
      </c>
      <c r="N26" s="4" t="n">
        <v>5</v>
      </c>
      <c r="O26" s="4" t="n">
        <v>6</v>
      </c>
      <c r="P26" s="4"/>
      <c r="Q26" s="6" t="n">
        <f aca="false">SUM(M26:O26)</f>
        <v>14</v>
      </c>
      <c r="R26" s="4" t="n">
        <v>9</v>
      </c>
      <c r="S26" s="4" t="n">
        <v>1</v>
      </c>
      <c r="T26" s="7" t="n">
        <f aca="false">Q26+R26</f>
        <v>23</v>
      </c>
      <c r="U26" s="24" t="n">
        <f aca="false">(K26/200)*100</f>
        <v>88</v>
      </c>
      <c r="V26" s="7" t="n">
        <f aca="false">(T26/200)*100</f>
        <v>11.5</v>
      </c>
      <c r="W26" s="1" t="n">
        <f aca="false">(S26/200)*100</f>
        <v>0.5</v>
      </c>
      <c r="X26" s="2" t="n">
        <f aca="false">SUM(U26:W26)</f>
        <v>100</v>
      </c>
      <c r="Y26" s="1" t="n">
        <f aca="false">(R26/200)*100</f>
        <v>4.5</v>
      </c>
    </row>
    <row r="27" customFormat="false" ht="15" hidden="false" customHeight="false" outlineLevel="0" collapsed="false">
      <c r="A27" s="5" t="n">
        <v>23</v>
      </c>
      <c r="B27" s="6" t="n">
        <v>36</v>
      </c>
      <c r="C27" s="21" t="s">
        <v>30</v>
      </c>
      <c r="D27" s="4" t="s">
        <v>40</v>
      </c>
      <c r="E27" s="4" t="s">
        <v>41</v>
      </c>
      <c r="F27" s="6" t="n">
        <v>3</v>
      </c>
      <c r="G27" s="6"/>
      <c r="H27" s="6" t="n">
        <v>200</v>
      </c>
      <c r="I27" s="4" t="n">
        <v>140</v>
      </c>
      <c r="J27" s="6" t="n">
        <f aca="false">I27-L27</f>
        <v>140</v>
      </c>
      <c r="K27" s="22" t="n">
        <f aca="false">200-L27</f>
        <v>200</v>
      </c>
      <c r="L27" s="23" t="n">
        <f aca="false">Q27+R27+S27</f>
        <v>0</v>
      </c>
      <c r="M27" s="4" t="n">
        <v>0</v>
      </c>
      <c r="N27" s="4" t="n">
        <v>0</v>
      </c>
      <c r="O27" s="4" t="n">
        <v>0</v>
      </c>
      <c r="P27" s="4"/>
      <c r="Q27" s="6" t="n">
        <f aca="false">SUM(M27:O27)</f>
        <v>0</v>
      </c>
      <c r="R27" s="4" t="n">
        <v>0</v>
      </c>
      <c r="S27" s="4" t="n">
        <v>0</v>
      </c>
      <c r="T27" s="7" t="n">
        <f aca="false">Q27+R27</f>
        <v>0</v>
      </c>
      <c r="U27" s="24" t="n">
        <f aca="false">(K27/200)*100</f>
        <v>100</v>
      </c>
      <c r="V27" s="7" t="n">
        <f aca="false">(T27/200)*100</f>
        <v>0</v>
      </c>
      <c r="W27" s="1" t="n">
        <f aca="false">(S27/200)*100</f>
        <v>0</v>
      </c>
      <c r="X27" s="2" t="n">
        <f aca="false">SUM(U27:W27)</f>
        <v>100</v>
      </c>
      <c r="Y27" s="1" t="n">
        <f aca="false">(R27/200)*100</f>
        <v>0</v>
      </c>
    </row>
    <row r="28" customFormat="false" ht="15" hidden="false" customHeight="false" outlineLevel="0" collapsed="false">
      <c r="A28" s="5" t="n">
        <v>24</v>
      </c>
      <c r="B28" s="6" t="n">
        <v>36</v>
      </c>
      <c r="C28" s="21" t="s">
        <v>30</v>
      </c>
      <c r="D28" s="4" t="s">
        <v>40</v>
      </c>
      <c r="E28" s="4" t="s">
        <v>41</v>
      </c>
      <c r="F28" s="6" t="n">
        <v>4</v>
      </c>
      <c r="G28" s="6"/>
      <c r="H28" s="6" t="n">
        <v>200</v>
      </c>
      <c r="I28" s="4" t="n">
        <v>36</v>
      </c>
      <c r="J28" s="6" t="n">
        <f aca="false">I28-L28</f>
        <v>33</v>
      </c>
      <c r="K28" s="22" t="n">
        <f aca="false">200-L28</f>
        <v>197</v>
      </c>
      <c r="L28" s="23" t="n">
        <f aca="false">Q28+R28+S28</f>
        <v>3</v>
      </c>
      <c r="M28" s="4" t="n">
        <v>1</v>
      </c>
      <c r="N28" s="4" t="n">
        <v>0</v>
      </c>
      <c r="O28" s="4" t="n">
        <v>0</v>
      </c>
      <c r="P28" s="4"/>
      <c r="Q28" s="6" t="n">
        <f aca="false">SUM(M28:O28)</f>
        <v>1</v>
      </c>
      <c r="R28" s="4" t="n">
        <v>2</v>
      </c>
      <c r="S28" s="4" t="n">
        <v>0</v>
      </c>
      <c r="T28" s="7" t="n">
        <f aca="false">Q28+R28</f>
        <v>3</v>
      </c>
      <c r="U28" s="24" t="n">
        <f aca="false">(K28/200)*100</f>
        <v>98.5</v>
      </c>
      <c r="V28" s="7" t="n">
        <f aca="false">(T28/200)*100</f>
        <v>1.5</v>
      </c>
      <c r="W28" s="1" t="n">
        <f aca="false">(S28/200)*100</f>
        <v>0</v>
      </c>
      <c r="X28" s="2" t="n">
        <f aca="false">SUM(U28:W28)</f>
        <v>100</v>
      </c>
      <c r="Y28" s="1" t="n">
        <f aca="false">(R28/200)*100</f>
        <v>1</v>
      </c>
    </row>
    <row r="29" customFormat="false" ht="15" hidden="false" customHeight="false" outlineLevel="0" collapsed="false">
      <c r="A29" s="5"/>
      <c r="B29" s="6"/>
      <c r="C29" s="6"/>
      <c r="D29" s="4"/>
      <c r="E29" s="4"/>
      <c r="F29" s="6"/>
      <c r="G29" s="4"/>
      <c r="H29" s="6"/>
      <c r="I29" s="4"/>
      <c r="J29" s="6"/>
      <c r="K29" s="6"/>
      <c r="L29" s="4"/>
      <c r="M29" s="4"/>
      <c r="N29" s="4"/>
      <c r="O29" s="4"/>
      <c r="P29" s="4"/>
      <c r="Q29" s="6"/>
      <c r="R29" s="4"/>
      <c r="S29" s="4"/>
      <c r="T29" s="7"/>
      <c r="U29" s="7"/>
      <c r="V29" s="7"/>
    </row>
    <row r="30" s="38" customFormat="true" ht="15" hidden="false" customHeight="false" outlineLevel="0" collapsed="false">
      <c r="A30" s="32"/>
      <c r="B30" s="33"/>
      <c r="C30" s="33"/>
      <c r="D30" s="34"/>
      <c r="E30" s="34"/>
      <c r="F30" s="33"/>
      <c r="G30" s="34"/>
      <c r="H30" s="34"/>
      <c r="I30" s="34"/>
      <c r="J30" s="33"/>
      <c r="K30" s="33"/>
      <c r="L30" s="34"/>
      <c r="M30" s="34"/>
      <c r="N30" s="34"/>
      <c r="O30" s="34"/>
      <c r="P30" s="34"/>
      <c r="Q30" s="33"/>
      <c r="R30" s="34"/>
      <c r="S30" s="34"/>
      <c r="T30" s="35"/>
      <c r="U30" s="35"/>
      <c r="V30" s="35"/>
      <c r="W30" s="36"/>
      <c r="X30" s="37"/>
      <c r="Y30" s="36"/>
    </row>
    <row r="31" s="19" customFormat="true" ht="60.75" hidden="false" customHeight="true" outlineLevel="0" collapsed="false">
      <c r="A31" s="9" t="s">
        <v>2</v>
      </c>
      <c r="B31" s="10" t="s">
        <v>3</v>
      </c>
      <c r="C31" s="10" t="s">
        <v>4</v>
      </c>
      <c r="D31" s="11" t="s">
        <v>5</v>
      </c>
      <c r="E31" s="11" t="s">
        <v>6</v>
      </c>
      <c r="F31" s="10" t="s">
        <v>7</v>
      </c>
      <c r="G31" s="10" t="s">
        <v>8</v>
      </c>
      <c r="H31" s="10" t="s">
        <v>9</v>
      </c>
      <c r="I31" s="10" t="s">
        <v>10</v>
      </c>
      <c r="J31" s="10" t="s">
        <v>42</v>
      </c>
      <c r="K31" s="10" t="s">
        <v>12</v>
      </c>
      <c r="L31" s="10" t="s">
        <v>13</v>
      </c>
      <c r="M31" s="10" t="s">
        <v>14</v>
      </c>
      <c r="N31" s="10" t="s">
        <v>15</v>
      </c>
      <c r="O31" s="10" t="s">
        <v>16</v>
      </c>
      <c r="P31" s="10" t="s">
        <v>17</v>
      </c>
      <c r="Q31" s="10" t="s">
        <v>18</v>
      </c>
      <c r="R31" s="10" t="s">
        <v>19</v>
      </c>
      <c r="S31" s="10" t="s">
        <v>20</v>
      </c>
      <c r="T31" s="13" t="s">
        <v>21</v>
      </c>
      <c r="U31" s="14" t="s">
        <v>22</v>
      </c>
      <c r="V31" s="15" t="s">
        <v>23</v>
      </c>
      <c r="W31" s="16" t="s">
        <v>24</v>
      </c>
      <c r="X31" s="17" t="s">
        <v>25</v>
      </c>
      <c r="Y31" s="18" t="s">
        <v>26</v>
      </c>
    </row>
    <row r="32" customFormat="false" ht="15" hidden="false" customHeight="false" outlineLevel="0" collapsed="false">
      <c r="A32" s="5" t="n">
        <v>1</v>
      </c>
      <c r="B32" s="6" t="n">
        <v>36</v>
      </c>
      <c r="C32" s="39" t="s">
        <v>43</v>
      </c>
      <c r="D32" s="4" t="s">
        <v>31</v>
      </c>
      <c r="E32" s="4" t="s">
        <v>32</v>
      </c>
      <c r="F32" s="6" t="n">
        <v>1</v>
      </c>
      <c r="G32" s="4" t="n">
        <v>107</v>
      </c>
      <c r="H32" s="6" t="n">
        <v>200</v>
      </c>
      <c r="I32" s="31" t="n">
        <v>133</v>
      </c>
      <c r="J32" s="6" t="n">
        <f aca="false">I32-L32</f>
        <v>129</v>
      </c>
      <c r="K32" s="22" t="n">
        <f aca="false">200-L32</f>
        <v>196</v>
      </c>
      <c r="L32" s="23" t="n">
        <f aca="false">Q32+R32+S32</f>
        <v>4</v>
      </c>
      <c r="M32" s="4" t="n">
        <v>1</v>
      </c>
      <c r="N32" s="4" t="n">
        <v>1</v>
      </c>
      <c r="O32" s="4" t="n">
        <v>0</v>
      </c>
      <c r="P32" s="4"/>
      <c r="Q32" s="6" t="n">
        <f aca="false">SUM(M32:O32)</f>
        <v>2</v>
      </c>
      <c r="R32" s="4" t="n">
        <v>0</v>
      </c>
      <c r="S32" s="4" t="n">
        <v>2</v>
      </c>
      <c r="T32" s="7" t="n">
        <f aca="false">Q32+R32</f>
        <v>2</v>
      </c>
      <c r="U32" s="24" t="n">
        <f aca="false">(K32/200)*100</f>
        <v>98</v>
      </c>
      <c r="V32" s="7" t="n">
        <f aca="false">(T32/200)*100</f>
        <v>1</v>
      </c>
      <c r="W32" s="1" t="n">
        <f aca="false">(S32/200)*100</f>
        <v>1</v>
      </c>
      <c r="X32" s="2" t="n">
        <f aca="false">SUM(U32:W32)</f>
        <v>100</v>
      </c>
      <c r="Y32" s="1" t="n">
        <f aca="false">(R32/200)*100</f>
        <v>0</v>
      </c>
    </row>
    <row r="33" customFormat="false" ht="15" hidden="false" customHeight="false" outlineLevel="0" collapsed="false">
      <c r="A33" s="5" t="n">
        <v>2</v>
      </c>
      <c r="B33" s="6" t="n">
        <v>36</v>
      </c>
      <c r="C33" s="39" t="s">
        <v>43</v>
      </c>
      <c r="D33" s="4" t="s">
        <v>31</v>
      </c>
      <c r="E33" s="4" t="s">
        <v>32</v>
      </c>
      <c r="F33" s="6" t="n">
        <v>2</v>
      </c>
      <c r="G33" s="31" t="n">
        <v>108</v>
      </c>
      <c r="H33" s="6" t="n">
        <v>200</v>
      </c>
      <c r="I33" s="31" t="n">
        <v>122</v>
      </c>
      <c r="J33" s="6" t="n">
        <f aca="false">I33-L33</f>
        <v>17</v>
      </c>
      <c r="K33" s="22" t="n">
        <f aca="false">200-L33</f>
        <v>95</v>
      </c>
      <c r="L33" s="23" t="n">
        <f aca="false">Q33+R33+S33</f>
        <v>105</v>
      </c>
      <c r="M33" s="28" t="n">
        <v>97</v>
      </c>
      <c r="N33" s="4" t="n">
        <v>2</v>
      </c>
      <c r="O33" s="4" t="n">
        <v>0</v>
      </c>
      <c r="P33" s="4"/>
      <c r="Q33" s="6" t="n">
        <f aca="false">SUM(M33:O33)</f>
        <v>99</v>
      </c>
      <c r="R33" s="4" t="n">
        <v>6</v>
      </c>
      <c r="S33" s="4" t="n">
        <v>0</v>
      </c>
      <c r="T33" s="7" t="s">
        <v>37</v>
      </c>
      <c r="U33" s="7" t="s">
        <v>37</v>
      </c>
      <c r="V33" s="7" t="s">
        <v>37</v>
      </c>
      <c r="W33" s="7" t="s">
        <v>37</v>
      </c>
      <c r="X33" s="7" t="s">
        <v>37</v>
      </c>
      <c r="Y33" s="7" t="s">
        <v>37</v>
      </c>
    </row>
    <row r="34" customFormat="false" ht="15" hidden="false" customHeight="false" outlineLevel="0" collapsed="false">
      <c r="A34" s="5" t="n">
        <v>3</v>
      </c>
      <c r="B34" s="6" t="n">
        <v>36</v>
      </c>
      <c r="C34" s="39" t="s">
        <v>43</v>
      </c>
      <c r="D34" s="4" t="s">
        <v>31</v>
      </c>
      <c r="E34" s="4" t="s">
        <v>32</v>
      </c>
      <c r="F34" s="6" t="n">
        <v>3</v>
      </c>
      <c r="G34" s="4" t="n">
        <v>205</v>
      </c>
      <c r="H34" s="6" t="n">
        <v>200</v>
      </c>
      <c r="I34" s="31" t="n">
        <v>97</v>
      </c>
      <c r="J34" s="6" t="n">
        <f aca="false">I34-L34</f>
        <v>89</v>
      </c>
      <c r="K34" s="22" t="n">
        <f aca="false">200-L34</f>
        <v>192</v>
      </c>
      <c r="L34" s="23" t="n">
        <f aca="false">Q34+R34+S34</f>
        <v>8</v>
      </c>
      <c r="M34" s="4" t="n">
        <v>7</v>
      </c>
      <c r="N34" s="4" t="n">
        <v>0</v>
      </c>
      <c r="O34" s="4" t="n">
        <v>0</v>
      </c>
      <c r="P34" s="4"/>
      <c r="Q34" s="6" t="n">
        <f aca="false">SUM(M34:O34)</f>
        <v>7</v>
      </c>
      <c r="R34" s="4" t="n">
        <v>0</v>
      </c>
      <c r="S34" s="4" t="n">
        <v>1</v>
      </c>
      <c r="T34" s="7" t="n">
        <f aca="false">Q34+R34</f>
        <v>7</v>
      </c>
      <c r="U34" s="24" t="n">
        <f aca="false">(K34/200)*100</f>
        <v>96</v>
      </c>
      <c r="V34" s="7" t="n">
        <f aca="false">(T34/200)*100</f>
        <v>3.5</v>
      </c>
      <c r="W34" s="1" t="n">
        <f aca="false">(S34/200)*100</f>
        <v>0.5</v>
      </c>
      <c r="X34" s="2" t="n">
        <f aca="false">SUM(U34:W34)</f>
        <v>100</v>
      </c>
      <c r="Y34" s="1" t="n">
        <f aca="false">(R34/200)*100</f>
        <v>0</v>
      </c>
    </row>
    <row r="35" customFormat="false" ht="15" hidden="false" customHeight="false" outlineLevel="0" collapsed="false">
      <c r="A35" s="5" t="n">
        <v>4</v>
      </c>
      <c r="B35" s="6" t="n">
        <v>36</v>
      </c>
      <c r="C35" s="39" t="s">
        <v>43</v>
      </c>
      <c r="D35" s="4" t="s">
        <v>31</v>
      </c>
      <c r="E35" s="4" t="s">
        <v>32</v>
      </c>
      <c r="F35" s="6" t="n">
        <v>4</v>
      </c>
      <c r="G35" s="4" t="n">
        <v>206</v>
      </c>
      <c r="H35" s="6" t="n">
        <v>200</v>
      </c>
      <c r="I35" s="31" t="n">
        <v>197</v>
      </c>
      <c r="J35" s="6" t="n">
        <f aca="false">I35-L35</f>
        <v>186</v>
      </c>
      <c r="K35" s="22" t="n">
        <f aca="false">200-L35</f>
        <v>189</v>
      </c>
      <c r="L35" s="23" t="n">
        <f aca="false">Q35+R35+S35</f>
        <v>11</v>
      </c>
      <c r="M35" s="4" t="n">
        <v>11</v>
      </c>
      <c r="N35" s="4" t="n">
        <v>0</v>
      </c>
      <c r="O35" s="4" t="n">
        <v>0</v>
      </c>
      <c r="P35" s="4"/>
      <c r="Q35" s="6" t="n">
        <f aca="false">SUM(M35:O35)</f>
        <v>11</v>
      </c>
      <c r="R35" s="4" t="n">
        <v>0</v>
      </c>
      <c r="S35" s="4" t="n">
        <v>0</v>
      </c>
      <c r="T35" s="7" t="n">
        <f aca="false">Q35+R35</f>
        <v>11</v>
      </c>
      <c r="U35" s="24" t="n">
        <f aca="false">(K35/200)*100</f>
        <v>94.5</v>
      </c>
      <c r="V35" s="7" t="n">
        <f aca="false">(T35/200)*100</f>
        <v>5.5</v>
      </c>
      <c r="W35" s="1" t="n">
        <f aca="false">(S35/200)*100</f>
        <v>0</v>
      </c>
      <c r="X35" s="2" t="n">
        <f aca="false">SUM(U35:W35)</f>
        <v>100</v>
      </c>
      <c r="Y35" s="1" t="n">
        <f aca="false">(R35/200)*100</f>
        <v>0</v>
      </c>
    </row>
    <row r="36" customFormat="false" ht="15" hidden="false" customHeight="false" outlineLevel="0" collapsed="false">
      <c r="A36" s="5" t="n">
        <v>5</v>
      </c>
      <c r="B36" s="6" t="n">
        <v>36</v>
      </c>
      <c r="C36" s="39" t="s">
        <v>43</v>
      </c>
      <c r="D36" s="4" t="s">
        <v>39</v>
      </c>
      <c r="E36" s="4" t="s">
        <v>32</v>
      </c>
      <c r="F36" s="6" t="n">
        <v>1</v>
      </c>
      <c r="G36" s="40" t="n">
        <v>107</v>
      </c>
      <c r="H36" s="6" t="n">
        <v>200</v>
      </c>
      <c r="I36" s="41" t="n">
        <v>128</v>
      </c>
      <c r="J36" s="6" t="n">
        <f aca="false">I36-L36</f>
        <v>125</v>
      </c>
      <c r="K36" s="22" t="n">
        <f aca="false">200-L36</f>
        <v>197</v>
      </c>
      <c r="L36" s="23" t="n">
        <f aca="false">Q36+R36+S36</f>
        <v>3</v>
      </c>
      <c r="M36" s="40" t="n">
        <v>1</v>
      </c>
      <c r="N36" s="40" t="n">
        <v>0</v>
      </c>
      <c r="O36" s="40" t="n">
        <v>0</v>
      </c>
      <c r="Q36" s="6" t="n">
        <f aca="false">SUM(M36:O36)</f>
        <v>1</v>
      </c>
      <c r="R36" s="40" t="n">
        <v>1</v>
      </c>
      <c r="S36" s="40" t="n">
        <v>1</v>
      </c>
      <c r="T36" s="7" t="n">
        <f aca="false">Q36+R36</f>
        <v>2</v>
      </c>
      <c r="U36" s="24" t="n">
        <f aca="false">(K36/200)*100</f>
        <v>98.5</v>
      </c>
      <c r="V36" s="7" t="n">
        <f aca="false">(T36/200)*100</f>
        <v>1</v>
      </c>
      <c r="W36" s="1" t="n">
        <f aca="false">(S36/200)*100</f>
        <v>0.5</v>
      </c>
      <c r="X36" s="2" t="n">
        <f aca="false">SUM(U36:W36)</f>
        <v>100</v>
      </c>
      <c r="Y36" s="1" t="n">
        <f aca="false">(R36/200)*100</f>
        <v>0.5</v>
      </c>
    </row>
    <row r="37" customFormat="false" ht="15" hidden="false" customHeight="false" outlineLevel="0" collapsed="false">
      <c r="A37" s="5" t="n">
        <v>6</v>
      </c>
      <c r="B37" s="6" t="n">
        <v>36</v>
      </c>
      <c r="C37" s="39" t="s">
        <v>43</v>
      </c>
      <c r="D37" s="4" t="s">
        <v>39</v>
      </c>
      <c r="E37" s="4" t="s">
        <v>32</v>
      </c>
      <c r="F37" s="6" t="n">
        <v>2</v>
      </c>
      <c r="G37" s="4" t="n">
        <v>108</v>
      </c>
      <c r="H37" s="6" t="n">
        <v>200</v>
      </c>
      <c r="I37" s="31" t="n">
        <v>102</v>
      </c>
      <c r="J37" s="6" t="n">
        <f aca="false">I37-L37</f>
        <v>65</v>
      </c>
      <c r="K37" s="22" t="n">
        <f aca="false">200-L37</f>
        <v>163</v>
      </c>
      <c r="L37" s="23" t="n">
        <f aca="false">Q37+R37+S37</f>
        <v>37</v>
      </c>
      <c r="M37" s="4" t="n">
        <v>37</v>
      </c>
      <c r="N37" s="4" t="n">
        <v>0</v>
      </c>
      <c r="O37" s="4" t="n">
        <v>0</v>
      </c>
      <c r="P37" s="4"/>
      <c r="Q37" s="6" t="n">
        <f aca="false">SUM(M37:O37)</f>
        <v>37</v>
      </c>
      <c r="R37" s="4" t="n">
        <v>0</v>
      </c>
      <c r="S37" s="4" t="n">
        <v>0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37</v>
      </c>
    </row>
    <row r="38" customFormat="false" ht="15" hidden="false" customHeight="false" outlineLevel="0" collapsed="false">
      <c r="A38" s="5" t="n">
        <v>7</v>
      </c>
      <c r="B38" s="6" t="n">
        <v>36</v>
      </c>
      <c r="C38" s="39" t="s">
        <v>43</v>
      </c>
      <c r="D38" s="4" t="s">
        <v>39</v>
      </c>
      <c r="E38" s="4" t="s">
        <v>32</v>
      </c>
      <c r="F38" s="6" t="n">
        <v>3</v>
      </c>
      <c r="G38" s="4" t="n">
        <v>205</v>
      </c>
      <c r="H38" s="6" t="n">
        <v>200</v>
      </c>
      <c r="I38" s="31" t="n">
        <v>76</v>
      </c>
      <c r="J38" s="6" t="n">
        <f aca="false">I38-L38</f>
        <v>75</v>
      </c>
      <c r="K38" s="22" t="n">
        <f aca="false">200-L38</f>
        <v>199</v>
      </c>
      <c r="L38" s="23" t="n">
        <f aca="false">Q38+R38+S38</f>
        <v>1</v>
      </c>
      <c r="M38" s="4" t="n">
        <v>0</v>
      </c>
      <c r="N38" s="4" t="n">
        <v>1</v>
      </c>
      <c r="O38" s="4" t="n">
        <v>0</v>
      </c>
      <c r="P38" s="4"/>
      <c r="Q38" s="6" t="n">
        <f aca="false">SUM(M38:O38)</f>
        <v>1</v>
      </c>
      <c r="R38" s="4" t="n">
        <v>0</v>
      </c>
      <c r="S38" s="4" t="n">
        <v>0</v>
      </c>
      <c r="T38" s="7" t="n">
        <f aca="false">Q38+R38</f>
        <v>1</v>
      </c>
      <c r="U38" s="24" t="n">
        <f aca="false">(K38/200)*100</f>
        <v>99.5</v>
      </c>
      <c r="V38" s="7" t="n">
        <f aca="false">(T38/200)*100</f>
        <v>0.5</v>
      </c>
      <c r="W38" s="1" t="n">
        <f aca="false">(S38/200)*100</f>
        <v>0</v>
      </c>
      <c r="X38" s="2" t="n">
        <f aca="false">SUM(U38:W38)</f>
        <v>100</v>
      </c>
      <c r="Y38" s="1" t="n">
        <f aca="false">(R38/200)*100</f>
        <v>0</v>
      </c>
    </row>
    <row r="39" customFormat="false" ht="15" hidden="false" customHeight="false" outlineLevel="0" collapsed="false">
      <c r="A39" s="5" t="n">
        <v>8</v>
      </c>
      <c r="B39" s="6" t="n">
        <v>36</v>
      </c>
      <c r="C39" s="39" t="s">
        <v>43</v>
      </c>
      <c r="D39" s="4" t="s">
        <v>39</v>
      </c>
      <c r="E39" s="4" t="s">
        <v>32</v>
      </c>
      <c r="F39" s="6" t="n">
        <v>4</v>
      </c>
      <c r="G39" s="4" t="n">
        <v>206</v>
      </c>
      <c r="H39" s="6" t="n">
        <v>200</v>
      </c>
      <c r="I39" s="31" t="n">
        <v>136</v>
      </c>
      <c r="J39" s="6" t="n">
        <f aca="false">I39-L39</f>
        <v>132</v>
      </c>
      <c r="K39" s="22" t="n">
        <f aca="false">200-L39</f>
        <v>196</v>
      </c>
      <c r="L39" s="23" t="n">
        <f aca="false">Q39+R39+S39</f>
        <v>4</v>
      </c>
      <c r="M39" s="4" t="n">
        <v>1</v>
      </c>
      <c r="N39" s="4" t="n">
        <v>1</v>
      </c>
      <c r="O39" s="4" t="n">
        <v>0</v>
      </c>
      <c r="P39" s="4"/>
      <c r="Q39" s="6" t="n">
        <f aca="false">SUM(M39:O39)</f>
        <v>2</v>
      </c>
      <c r="R39" s="4" t="n">
        <v>0</v>
      </c>
      <c r="S39" s="4" t="n">
        <v>2</v>
      </c>
      <c r="T39" s="7" t="n">
        <f aca="false">Q39+R39</f>
        <v>2</v>
      </c>
      <c r="U39" s="24" t="n">
        <f aca="false">(K39/200)*100</f>
        <v>98</v>
      </c>
      <c r="V39" s="7" t="n">
        <f aca="false">(T39/200)*100</f>
        <v>1</v>
      </c>
      <c r="W39" s="1" t="n">
        <f aca="false">(S39/200)*100</f>
        <v>1</v>
      </c>
      <c r="X39" s="2" t="n">
        <f aca="false">SUM(U39:W39)</f>
        <v>100</v>
      </c>
      <c r="Y39" s="1" t="n">
        <f aca="false">(R39/200)*100</f>
        <v>0</v>
      </c>
    </row>
    <row r="40" customFormat="false" ht="15" hidden="false" customHeight="false" outlineLevel="0" collapsed="false">
      <c r="A40" s="5" t="n">
        <v>9</v>
      </c>
      <c r="B40" s="6" t="n">
        <v>36</v>
      </c>
      <c r="C40" s="39" t="s">
        <v>43</v>
      </c>
      <c r="D40" s="4" t="s">
        <v>40</v>
      </c>
      <c r="E40" s="4" t="s">
        <v>32</v>
      </c>
      <c r="F40" s="6" t="n">
        <v>1</v>
      </c>
      <c r="G40" s="4" t="n">
        <v>107</v>
      </c>
      <c r="H40" s="6" t="n">
        <v>200</v>
      </c>
      <c r="I40" s="31" t="n">
        <v>102</v>
      </c>
      <c r="J40" s="6" t="n">
        <f aca="false">I40-L40</f>
        <v>90</v>
      </c>
      <c r="K40" s="22" t="n">
        <f aca="false">200-L40</f>
        <v>188</v>
      </c>
      <c r="L40" s="23" t="n">
        <f aca="false">Q40+R40+S40</f>
        <v>12</v>
      </c>
      <c r="M40" s="4" t="n">
        <v>0</v>
      </c>
      <c r="N40" s="4" t="n">
        <v>1</v>
      </c>
      <c r="O40" s="4" t="n">
        <v>0</v>
      </c>
      <c r="P40" s="4"/>
      <c r="Q40" s="6" t="n">
        <f aca="false">SUM(M40:O40)</f>
        <v>1</v>
      </c>
      <c r="R40" s="4" t="n">
        <v>3</v>
      </c>
      <c r="S40" s="4" t="n">
        <v>8</v>
      </c>
      <c r="T40" s="7" t="n">
        <f aca="false">Q40+R40</f>
        <v>4</v>
      </c>
      <c r="U40" s="24" t="n">
        <f aca="false">(K40/200)*100</f>
        <v>94</v>
      </c>
      <c r="V40" s="7" t="n">
        <f aca="false">(T40/200)*100</f>
        <v>2</v>
      </c>
      <c r="W40" s="1" t="n">
        <f aca="false">(S40/200)*100</f>
        <v>4</v>
      </c>
      <c r="X40" s="2" t="n">
        <f aca="false">SUM(U40:W40)</f>
        <v>100</v>
      </c>
      <c r="Y40" s="1" t="n">
        <f aca="false">(R40/200)*100</f>
        <v>1.5</v>
      </c>
    </row>
    <row r="41" customFormat="false" ht="15" hidden="false" customHeight="false" outlineLevel="0" collapsed="false">
      <c r="A41" s="5" t="n">
        <v>10</v>
      </c>
      <c r="B41" s="6" t="n">
        <v>36</v>
      </c>
      <c r="C41" s="39" t="s">
        <v>43</v>
      </c>
      <c r="D41" s="4" t="s">
        <v>40</v>
      </c>
      <c r="E41" s="4" t="s">
        <v>32</v>
      </c>
      <c r="F41" s="6" t="n">
        <v>2</v>
      </c>
      <c r="G41" s="4" t="n">
        <v>108</v>
      </c>
      <c r="H41" s="6" t="n">
        <v>200</v>
      </c>
      <c r="I41" s="31" t="n">
        <v>107</v>
      </c>
      <c r="J41" s="6" t="n">
        <f aca="false">I41-L41</f>
        <v>72</v>
      </c>
      <c r="K41" s="22" t="n">
        <f aca="false">200-L41</f>
        <v>165</v>
      </c>
      <c r="L41" s="23" t="n">
        <f aca="false">Q41+R41+S41</f>
        <v>35</v>
      </c>
      <c r="M41" s="4" t="n">
        <v>4</v>
      </c>
      <c r="N41" s="4" t="n">
        <v>1</v>
      </c>
      <c r="O41" s="4" t="n">
        <v>5</v>
      </c>
      <c r="P41" s="4"/>
      <c r="Q41" s="6" t="n">
        <f aca="false">SUM(M41:O41)</f>
        <v>10</v>
      </c>
      <c r="R41" s="4" t="n">
        <v>10</v>
      </c>
      <c r="S41" s="4" t="n">
        <v>15</v>
      </c>
      <c r="T41" s="7" t="n">
        <f aca="false">Q41+R41</f>
        <v>20</v>
      </c>
      <c r="U41" s="24" t="n">
        <f aca="false">(K41/200)*100</f>
        <v>82.5</v>
      </c>
      <c r="V41" s="7" t="n">
        <f aca="false">(T41/200)*100</f>
        <v>10</v>
      </c>
      <c r="W41" s="1" t="n">
        <f aca="false">(S41/200)*100</f>
        <v>7.5</v>
      </c>
      <c r="X41" s="2" t="n">
        <f aca="false">SUM(U41:W41)</f>
        <v>100</v>
      </c>
      <c r="Y41" s="1" t="n">
        <f aca="false">(R41/200)*100</f>
        <v>5</v>
      </c>
    </row>
    <row r="42" customFormat="false" ht="15" hidden="false" customHeight="false" outlineLevel="0" collapsed="false">
      <c r="A42" s="5" t="n">
        <v>11</v>
      </c>
      <c r="B42" s="6" t="n">
        <v>36</v>
      </c>
      <c r="C42" s="39" t="s">
        <v>43</v>
      </c>
      <c r="D42" s="4" t="s">
        <v>40</v>
      </c>
      <c r="E42" s="4" t="s">
        <v>32</v>
      </c>
      <c r="F42" s="6" t="n">
        <v>3</v>
      </c>
      <c r="G42" s="4" t="n">
        <v>205</v>
      </c>
      <c r="H42" s="6" t="n">
        <v>200</v>
      </c>
      <c r="I42" s="31" t="n">
        <v>114</v>
      </c>
      <c r="J42" s="6" t="n">
        <f aca="false">I42-L42</f>
        <v>105</v>
      </c>
      <c r="K42" s="22" t="n">
        <f aca="false">200-L42</f>
        <v>191</v>
      </c>
      <c r="L42" s="23" t="n">
        <f aca="false">Q42+R42+S42</f>
        <v>9</v>
      </c>
      <c r="M42" s="4" t="n">
        <v>1</v>
      </c>
      <c r="N42" s="4" t="n">
        <v>2</v>
      </c>
      <c r="O42" s="4" t="n">
        <v>0</v>
      </c>
      <c r="P42" s="4"/>
      <c r="Q42" s="6" t="n">
        <f aca="false">SUM(M42:O42)</f>
        <v>3</v>
      </c>
      <c r="R42" s="4" t="n">
        <v>5</v>
      </c>
      <c r="S42" s="4" t="n">
        <v>1</v>
      </c>
      <c r="T42" s="7" t="n">
        <f aca="false">Q42+R42</f>
        <v>8</v>
      </c>
      <c r="U42" s="24" t="n">
        <f aca="false">(K42/200)*100</f>
        <v>95.5</v>
      </c>
      <c r="V42" s="7" t="n">
        <f aca="false">(T42/200)*100</f>
        <v>4</v>
      </c>
      <c r="W42" s="1" t="n">
        <f aca="false">(S42/200)*100</f>
        <v>0.5</v>
      </c>
      <c r="X42" s="2" t="n">
        <f aca="false">SUM(U42:W42)</f>
        <v>100</v>
      </c>
      <c r="Y42" s="1" t="n">
        <f aca="false">(R42/200)*100</f>
        <v>2.5</v>
      </c>
    </row>
    <row r="43" customFormat="false" ht="15" hidden="false" customHeight="false" outlineLevel="0" collapsed="false">
      <c r="A43" s="5" t="n">
        <v>12</v>
      </c>
      <c r="B43" s="6" t="n">
        <v>36</v>
      </c>
      <c r="C43" s="39" t="s">
        <v>43</v>
      </c>
      <c r="D43" s="4" t="s">
        <v>40</v>
      </c>
      <c r="E43" s="4" t="s">
        <v>32</v>
      </c>
      <c r="F43" s="6" t="n">
        <v>4</v>
      </c>
      <c r="G43" s="4" t="n">
        <v>206</v>
      </c>
      <c r="H43" s="6" t="n">
        <v>200</v>
      </c>
      <c r="I43" s="31" t="n">
        <v>118</v>
      </c>
      <c r="J43" s="6" t="n">
        <f aca="false">I43-L43</f>
        <v>109</v>
      </c>
      <c r="K43" s="22" t="n">
        <f aca="false">200-L43</f>
        <v>191</v>
      </c>
      <c r="L43" s="23" t="n">
        <f aca="false">Q43+R43+S43</f>
        <v>9</v>
      </c>
      <c r="M43" s="4" t="n">
        <v>0</v>
      </c>
      <c r="N43" s="4" t="n">
        <v>1</v>
      </c>
      <c r="O43" s="4" t="n">
        <v>3</v>
      </c>
      <c r="P43" s="4"/>
      <c r="Q43" s="6" t="n">
        <f aca="false">SUM(M43:O43)</f>
        <v>4</v>
      </c>
      <c r="R43" s="4" t="n">
        <v>1</v>
      </c>
      <c r="S43" s="4" t="n">
        <v>4</v>
      </c>
      <c r="T43" s="7" t="n">
        <f aca="false">Q43+R43</f>
        <v>5</v>
      </c>
      <c r="U43" s="24" t="n">
        <f aca="false">(K43/200)*100</f>
        <v>95.5</v>
      </c>
      <c r="V43" s="7" t="n">
        <f aca="false">(T43/200)*100</f>
        <v>2.5</v>
      </c>
      <c r="W43" s="1" t="n">
        <f aca="false">(S43/200)*100</f>
        <v>2</v>
      </c>
      <c r="X43" s="2" t="n">
        <f aca="false">SUM(U43:W43)</f>
        <v>100</v>
      </c>
      <c r="Y43" s="1" t="n">
        <f aca="false">(R43/200)*100</f>
        <v>0.5</v>
      </c>
    </row>
    <row r="44" customFormat="false" ht="15" hidden="false" customHeight="false" outlineLevel="0" collapsed="false">
      <c r="A44" s="5" t="n">
        <v>13</v>
      </c>
      <c r="B44" s="6" t="n">
        <v>36</v>
      </c>
      <c r="C44" s="39" t="s">
        <v>43</v>
      </c>
      <c r="D44" s="4" t="s">
        <v>31</v>
      </c>
      <c r="E44" s="4" t="s">
        <v>41</v>
      </c>
      <c r="F44" s="6" t="n">
        <v>1</v>
      </c>
      <c r="G44" s="4" t="n">
        <v>303</v>
      </c>
      <c r="H44" s="6" t="n">
        <v>200</v>
      </c>
      <c r="I44" s="31" t="n">
        <v>160</v>
      </c>
      <c r="J44" s="6" t="n">
        <f aca="false">I44-L44</f>
        <v>155</v>
      </c>
      <c r="K44" s="22" t="n">
        <f aca="false">200-L44</f>
        <v>195</v>
      </c>
      <c r="L44" s="23" t="n">
        <f aca="false">Q44+R44+S44</f>
        <v>5</v>
      </c>
      <c r="M44" s="4" t="n">
        <v>3</v>
      </c>
      <c r="N44" s="4" t="n">
        <v>0</v>
      </c>
      <c r="O44" s="4" t="n">
        <v>0</v>
      </c>
      <c r="P44" s="4"/>
      <c r="Q44" s="6" t="n">
        <f aca="false">SUM(M44:O44)</f>
        <v>3</v>
      </c>
      <c r="R44" s="4" t="n">
        <v>0</v>
      </c>
      <c r="S44" s="4" t="n">
        <v>2</v>
      </c>
      <c r="T44" s="7" t="n">
        <f aca="false">Q44+R44</f>
        <v>3</v>
      </c>
      <c r="U44" s="24" t="n">
        <f aca="false">(K44/200)*100</f>
        <v>97.5</v>
      </c>
      <c r="V44" s="7" t="n">
        <f aca="false">(T44/200)*100</f>
        <v>1.5</v>
      </c>
      <c r="W44" s="1" t="n">
        <f aca="false">(S44/200)*100</f>
        <v>1</v>
      </c>
      <c r="X44" s="2" t="n">
        <f aca="false">SUM(U44:W44)</f>
        <v>100</v>
      </c>
      <c r="Y44" s="1" t="n">
        <f aca="false">(R44/200)*100</f>
        <v>0</v>
      </c>
    </row>
    <row r="45" customFormat="false" ht="15" hidden="false" customHeight="false" outlineLevel="0" collapsed="false">
      <c r="A45" s="5" t="n">
        <v>14</v>
      </c>
      <c r="B45" s="6" t="n">
        <v>36</v>
      </c>
      <c r="C45" s="39" t="s">
        <v>43</v>
      </c>
      <c r="D45" s="4" t="s">
        <v>31</v>
      </c>
      <c r="E45" s="4" t="s">
        <v>41</v>
      </c>
      <c r="F45" s="6" t="n">
        <v>2</v>
      </c>
      <c r="G45" s="4" t="n">
        <v>304</v>
      </c>
      <c r="H45" s="6" t="n">
        <v>200</v>
      </c>
      <c r="I45" s="31" t="n">
        <v>190</v>
      </c>
      <c r="J45" s="6" t="n">
        <f aca="false">I45-L45</f>
        <v>172</v>
      </c>
      <c r="K45" s="22" t="n">
        <f aca="false">200-L45</f>
        <v>182</v>
      </c>
      <c r="L45" s="23" t="n">
        <f aca="false">Q45+R45+S45</f>
        <v>18</v>
      </c>
      <c r="M45" s="4" t="n">
        <v>16</v>
      </c>
      <c r="N45" s="4" t="n">
        <v>0</v>
      </c>
      <c r="O45" s="4" t="n">
        <v>0</v>
      </c>
      <c r="P45" s="4"/>
      <c r="Q45" s="6" t="n">
        <f aca="false">SUM(M45:O45)</f>
        <v>16</v>
      </c>
      <c r="R45" s="4" t="n">
        <v>1</v>
      </c>
      <c r="S45" s="4" t="n">
        <v>1</v>
      </c>
      <c r="T45" s="7" t="n">
        <f aca="false">Q45+R45</f>
        <v>17</v>
      </c>
      <c r="U45" s="24" t="n">
        <f aca="false">(K45/200)*100</f>
        <v>91</v>
      </c>
      <c r="V45" s="7" t="n">
        <f aca="false">(T45/200)*100</f>
        <v>8.5</v>
      </c>
      <c r="W45" s="1" t="n">
        <f aca="false">(S45/200)*100</f>
        <v>0.5</v>
      </c>
      <c r="X45" s="2" t="n">
        <f aca="false">SUM(U45:W45)</f>
        <v>100</v>
      </c>
      <c r="Y45" s="1" t="n">
        <f aca="false">(R45/200)*100</f>
        <v>0.5</v>
      </c>
    </row>
    <row r="46" customFormat="false" ht="15" hidden="false" customHeight="false" outlineLevel="0" collapsed="false">
      <c r="A46" s="5" t="n">
        <v>15</v>
      </c>
      <c r="B46" s="6" t="n">
        <v>36</v>
      </c>
      <c r="C46" s="39" t="s">
        <v>43</v>
      </c>
      <c r="D46" s="4" t="s">
        <v>31</v>
      </c>
      <c r="E46" s="4" t="s">
        <v>41</v>
      </c>
      <c r="F46" s="6" t="n">
        <v>3</v>
      </c>
      <c r="G46" s="4" t="n">
        <v>401</v>
      </c>
      <c r="H46" s="6" t="n">
        <v>200</v>
      </c>
      <c r="I46" s="31" t="n">
        <v>111</v>
      </c>
      <c r="J46" s="6" t="n">
        <f aca="false">I46-L46</f>
        <v>108</v>
      </c>
      <c r="K46" s="22" t="n">
        <f aca="false">200-L46</f>
        <v>197</v>
      </c>
      <c r="L46" s="23" t="n">
        <f aca="false">Q46+R46+S46</f>
        <v>3</v>
      </c>
      <c r="M46" s="4" t="n">
        <v>3</v>
      </c>
      <c r="N46" s="4" t="n">
        <v>0</v>
      </c>
      <c r="O46" s="4" t="n">
        <v>0</v>
      </c>
      <c r="P46" s="4"/>
      <c r="Q46" s="6" t="n">
        <f aca="false">SUM(M46:O46)</f>
        <v>3</v>
      </c>
      <c r="R46" s="4" t="n">
        <v>0</v>
      </c>
      <c r="S46" s="4" t="n">
        <v>0</v>
      </c>
      <c r="T46" s="7" t="n">
        <f aca="false">Q46+R46</f>
        <v>3</v>
      </c>
      <c r="U46" s="24" t="n">
        <f aca="false">(K46/200)*100</f>
        <v>98.5</v>
      </c>
      <c r="V46" s="7" t="n">
        <f aca="false">(T46/200)*100</f>
        <v>1.5</v>
      </c>
      <c r="W46" s="1" t="n">
        <f aca="false">(S46/200)*100</f>
        <v>0</v>
      </c>
      <c r="X46" s="2" t="n">
        <f aca="false">SUM(U46:W46)</f>
        <v>100</v>
      </c>
      <c r="Y46" s="1" t="n">
        <f aca="false">(R46/200)*100</f>
        <v>0</v>
      </c>
    </row>
    <row r="47" customFormat="false" ht="15" hidden="false" customHeight="false" outlineLevel="0" collapsed="false">
      <c r="A47" s="5" t="n">
        <v>16</v>
      </c>
      <c r="B47" s="6" t="n">
        <v>36</v>
      </c>
      <c r="C47" s="39" t="s">
        <v>43</v>
      </c>
      <c r="D47" s="4" t="s">
        <v>31</v>
      </c>
      <c r="E47" s="4" t="s">
        <v>41</v>
      </c>
      <c r="F47" s="6" t="n">
        <v>4</v>
      </c>
      <c r="G47" s="4" t="n">
        <v>402</v>
      </c>
      <c r="H47" s="6" t="n">
        <v>200</v>
      </c>
      <c r="I47" s="31" t="n">
        <v>122</v>
      </c>
      <c r="J47" s="6" t="n">
        <f aca="false">I47-L47</f>
        <v>116</v>
      </c>
      <c r="K47" s="22" t="n">
        <f aca="false">200-L47</f>
        <v>194</v>
      </c>
      <c r="L47" s="23" t="n">
        <f aca="false">Q47+R47+S47</f>
        <v>6</v>
      </c>
      <c r="M47" s="4" t="n">
        <v>4</v>
      </c>
      <c r="N47" s="4" t="n">
        <v>2</v>
      </c>
      <c r="O47" s="4" t="n">
        <v>0</v>
      </c>
      <c r="P47" s="4"/>
      <c r="Q47" s="6" t="n">
        <f aca="false">SUM(M47:O47)</f>
        <v>6</v>
      </c>
      <c r="R47" s="4" t="n">
        <v>0</v>
      </c>
      <c r="S47" s="4" t="n">
        <v>0</v>
      </c>
      <c r="T47" s="7" t="n">
        <f aca="false">Q47+R47</f>
        <v>6</v>
      </c>
      <c r="U47" s="24" t="n">
        <f aca="false">(K47/200)*100</f>
        <v>97</v>
      </c>
      <c r="V47" s="7" t="n">
        <f aca="false">(T47/200)*100</f>
        <v>3</v>
      </c>
      <c r="W47" s="1" t="n">
        <f aca="false">(S47/200)*100</f>
        <v>0</v>
      </c>
      <c r="X47" s="2" t="n">
        <f aca="false">SUM(U47:W47)</f>
        <v>100</v>
      </c>
      <c r="Y47" s="1" t="n">
        <f aca="false">(R47/200)*100</f>
        <v>0</v>
      </c>
    </row>
    <row r="48" customFormat="false" ht="15" hidden="false" customHeight="false" outlineLevel="0" collapsed="false">
      <c r="A48" s="5" t="n">
        <v>17</v>
      </c>
      <c r="B48" s="6" t="n">
        <v>36</v>
      </c>
      <c r="C48" s="39" t="s">
        <v>43</v>
      </c>
      <c r="D48" s="4" t="s">
        <v>39</v>
      </c>
      <c r="E48" s="4" t="s">
        <v>41</v>
      </c>
      <c r="F48" s="6" t="n">
        <v>1</v>
      </c>
      <c r="G48" s="4" t="n">
        <v>303</v>
      </c>
      <c r="H48" s="6" t="n">
        <v>200</v>
      </c>
      <c r="I48" s="31" t="n">
        <v>105</v>
      </c>
      <c r="J48" s="6" t="n">
        <f aca="false">I48-L48</f>
        <v>103</v>
      </c>
      <c r="K48" s="22" t="n">
        <f aca="false">200-L48</f>
        <v>198</v>
      </c>
      <c r="L48" s="23" t="n">
        <f aca="false">Q48+R48+S48</f>
        <v>2</v>
      </c>
      <c r="M48" s="4" t="n">
        <v>2</v>
      </c>
      <c r="N48" s="4" t="n">
        <v>0</v>
      </c>
      <c r="O48" s="4" t="n">
        <v>0</v>
      </c>
      <c r="P48" s="4"/>
      <c r="Q48" s="6" t="n">
        <f aca="false">SUM(M48:O48)</f>
        <v>2</v>
      </c>
      <c r="R48" s="4" t="n">
        <v>0</v>
      </c>
      <c r="S48" s="4" t="n">
        <v>0</v>
      </c>
      <c r="T48" s="7" t="n">
        <f aca="false">Q48+R48</f>
        <v>2</v>
      </c>
      <c r="U48" s="24" t="n">
        <f aca="false">(K48/200)*100</f>
        <v>99</v>
      </c>
      <c r="V48" s="7" t="n">
        <f aca="false">(T48/200)*100</f>
        <v>1</v>
      </c>
      <c r="W48" s="1" t="n">
        <f aca="false">(S48/200)*100</f>
        <v>0</v>
      </c>
      <c r="X48" s="2" t="n">
        <f aca="false">SUM(U48:W48)</f>
        <v>100</v>
      </c>
      <c r="Y48" s="1" t="n">
        <f aca="false">(R48/200)*100</f>
        <v>0</v>
      </c>
    </row>
    <row r="49" customFormat="false" ht="15" hidden="false" customHeight="false" outlineLevel="0" collapsed="false">
      <c r="A49" s="5" t="n">
        <v>18</v>
      </c>
      <c r="B49" s="6" t="n">
        <v>36</v>
      </c>
      <c r="C49" s="39" t="s">
        <v>43</v>
      </c>
      <c r="D49" s="4" t="s">
        <v>39</v>
      </c>
      <c r="E49" s="4" t="s">
        <v>41</v>
      </c>
      <c r="F49" s="6" t="n">
        <v>2</v>
      </c>
      <c r="G49" s="4" t="n">
        <v>304</v>
      </c>
      <c r="H49" s="6" t="n">
        <v>200</v>
      </c>
      <c r="I49" s="31" t="n">
        <v>71</v>
      </c>
      <c r="J49" s="6" t="n">
        <f aca="false">I49-L49</f>
        <v>69</v>
      </c>
      <c r="K49" s="22" t="n">
        <f aca="false">200-L49</f>
        <v>198</v>
      </c>
      <c r="L49" s="23" t="n">
        <f aca="false">Q49+R49+S49</f>
        <v>2</v>
      </c>
      <c r="M49" s="4" t="n">
        <v>0</v>
      </c>
      <c r="N49" s="4" t="n">
        <v>0</v>
      </c>
      <c r="O49" s="4" t="n">
        <v>2</v>
      </c>
      <c r="P49" s="4"/>
      <c r="Q49" s="6" t="n">
        <f aca="false">SUM(M49:O49)</f>
        <v>2</v>
      </c>
      <c r="R49" s="4" t="n">
        <v>0</v>
      </c>
      <c r="S49" s="4" t="n">
        <v>0</v>
      </c>
      <c r="T49" s="7" t="n">
        <f aca="false">Q49+R49</f>
        <v>2</v>
      </c>
      <c r="U49" s="24" t="n">
        <f aca="false">(K49/200)*100</f>
        <v>99</v>
      </c>
      <c r="V49" s="7" t="n">
        <f aca="false">(T49/200)*100</f>
        <v>1</v>
      </c>
      <c r="W49" s="1" t="n">
        <f aca="false">(S49/200)*100</f>
        <v>0</v>
      </c>
      <c r="X49" s="2" t="n">
        <f aca="false">SUM(U49:W49)</f>
        <v>100</v>
      </c>
      <c r="Y49" s="1" t="n">
        <f aca="false">(R49/200)*100</f>
        <v>0</v>
      </c>
    </row>
    <row r="50" customFormat="false" ht="15" hidden="false" customHeight="false" outlineLevel="0" collapsed="false">
      <c r="A50" s="5" t="n">
        <v>19</v>
      </c>
      <c r="B50" s="6" t="n">
        <v>36</v>
      </c>
      <c r="C50" s="39" t="s">
        <v>43</v>
      </c>
      <c r="D50" s="4" t="s">
        <v>39</v>
      </c>
      <c r="E50" s="4" t="s">
        <v>41</v>
      </c>
      <c r="F50" s="6" t="n">
        <v>3</v>
      </c>
      <c r="G50" s="4" t="n">
        <v>401</v>
      </c>
      <c r="H50" s="6" t="n">
        <v>200</v>
      </c>
      <c r="I50" s="31" t="n">
        <v>92</v>
      </c>
      <c r="J50" s="6" t="n">
        <f aca="false">I50-L50</f>
        <v>89</v>
      </c>
      <c r="K50" s="22" t="n">
        <f aca="false">200-L50</f>
        <v>197</v>
      </c>
      <c r="L50" s="23" t="n">
        <f aca="false">Q50+R50+S50</f>
        <v>3</v>
      </c>
      <c r="M50" s="4" t="n">
        <v>2</v>
      </c>
      <c r="N50" s="4" t="n">
        <v>0</v>
      </c>
      <c r="O50" s="4" t="n">
        <v>0</v>
      </c>
      <c r="P50" s="4"/>
      <c r="Q50" s="6" t="n">
        <f aca="false">SUM(M50:O50)</f>
        <v>2</v>
      </c>
      <c r="R50" s="4" t="n">
        <v>0</v>
      </c>
      <c r="S50" s="4" t="n">
        <v>1</v>
      </c>
      <c r="T50" s="7" t="n">
        <f aca="false">Q50+R50</f>
        <v>2</v>
      </c>
      <c r="U50" s="24" t="n">
        <f aca="false">(K50/200)*100</f>
        <v>98.5</v>
      </c>
      <c r="V50" s="7" t="n">
        <f aca="false">(T50/200)*100</f>
        <v>1</v>
      </c>
      <c r="W50" s="1" t="n">
        <f aca="false">(S50/200)*100</f>
        <v>0.5</v>
      </c>
      <c r="X50" s="2" t="n">
        <f aca="false">SUM(U50:W50)</f>
        <v>100</v>
      </c>
      <c r="Y50" s="1" t="n">
        <f aca="false">(R50/200)*100</f>
        <v>0</v>
      </c>
    </row>
    <row r="51" customFormat="false" ht="15" hidden="false" customHeight="false" outlineLevel="0" collapsed="false">
      <c r="A51" s="5" t="n">
        <v>20</v>
      </c>
      <c r="B51" s="6" t="n">
        <v>36</v>
      </c>
      <c r="C51" s="39" t="s">
        <v>43</v>
      </c>
      <c r="D51" s="4" t="s">
        <v>39</v>
      </c>
      <c r="E51" s="4" t="s">
        <v>41</v>
      </c>
      <c r="F51" s="6" t="n">
        <v>4</v>
      </c>
      <c r="G51" s="4" t="n">
        <v>402</v>
      </c>
      <c r="H51" s="6" t="n">
        <v>200</v>
      </c>
      <c r="I51" s="31" t="n">
        <v>98</v>
      </c>
      <c r="J51" s="6" t="n">
        <f aca="false">I51-L51</f>
        <v>96</v>
      </c>
      <c r="K51" s="22" t="n">
        <f aca="false">200-L51</f>
        <v>198</v>
      </c>
      <c r="L51" s="23" t="n">
        <f aca="false">Q51+R51+S51</f>
        <v>2</v>
      </c>
      <c r="M51" s="4" t="n">
        <v>2</v>
      </c>
      <c r="N51" s="4" t="n">
        <v>0</v>
      </c>
      <c r="O51" s="4" t="n">
        <v>0</v>
      </c>
      <c r="P51" s="4"/>
      <c r="Q51" s="6" t="n">
        <f aca="false">SUM(M51:O51)</f>
        <v>2</v>
      </c>
      <c r="R51" s="4" t="n">
        <v>0</v>
      </c>
      <c r="S51" s="4" t="n">
        <v>0</v>
      </c>
      <c r="T51" s="7" t="n">
        <f aca="false">Q51+R51</f>
        <v>2</v>
      </c>
      <c r="U51" s="24" t="n">
        <f aca="false">(K51/200)*100</f>
        <v>99</v>
      </c>
      <c r="V51" s="7" t="n">
        <f aca="false">(T51/200)*100</f>
        <v>1</v>
      </c>
      <c r="W51" s="1" t="n">
        <f aca="false">(S51/200)*100</f>
        <v>0</v>
      </c>
      <c r="X51" s="2" t="n">
        <f aca="false">SUM(U51:W51)</f>
        <v>100</v>
      </c>
      <c r="Y51" s="1" t="n">
        <f aca="false">(R51/200)*100</f>
        <v>0</v>
      </c>
    </row>
    <row r="52" customFormat="false" ht="15" hidden="false" customHeight="false" outlineLevel="0" collapsed="false">
      <c r="A52" s="5" t="n">
        <v>21</v>
      </c>
      <c r="B52" s="6" t="n">
        <v>36</v>
      </c>
      <c r="C52" s="39" t="s">
        <v>43</v>
      </c>
      <c r="D52" s="4" t="s">
        <v>40</v>
      </c>
      <c r="E52" s="4" t="s">
        <v>41</v>
      </c>
      <c r="F52" s="6" t="n">
        <v>1</v>
      </c>
      <c r="G52" s="4" t="n">
        <v>303</v>
      </c>
      <c r="H52" s="6" t="n">
        <v>200</v>
      </c>
      <c r="I52" s="31" t="n">
        <v>95</v>
      </c>
      <c r="J52" s="6" t="n">
        <f aca="false">I52-L52</f>
        <v>95</v>
      </c>
      <c r="K52" s="22" t="n">
        <f aca="false">200-L52</f>
        <v>200</v>
      </c>
      <c r="L52" s="23" t="n">
        <f aca="false">Q52+R52+S52</f>
        <v>0</v>
      </c>
      <c r="M52" s="4" t="n">
        <v>0</v>
      </c>
      <c r="N52" s="4" t="n">
        <v>0</v>
      </c>
      <c r="O52" s="4" t="n">
        <v>0</v>
      </c>
      <c r="P52" s="4"/>
      <c r="Q52" s="6" t="n">
        <f aca="false">SUM(M52:O52)</f>
        <v>0</v>
      </c>
      <c r="R52" s="4" t="n">
        <v>0</v>
      </c>
      <c r="S52" s="4" t="n">
        <v>0</v>
      </c>
      <c r="T52" s="7" t="n">
        <f aca="false">Q52+R52</f>
        <v>0</v>
      </c>
      <c r="U52" s="24" t="n">
        <f aca="false">(K52/200)*100</f>
        <v>100</v>
      </c>
      <c r="V52" s="7" t="n">
        <f aca="false">(T52/200)*100</f>
        <v>0</v>
      </c>
      <c r="W52" s="1" t="n">
        <f aca="false">(S52/200)*100</f>
        <v>0</v>
      </c>
      <c r="X52" s="2" t="n">
        <f aca="false">SUM(U52:W52)</f>
        <v>100</v>
      </c>
      <c r="Y52" s="1" t="n">
        <f aca="false">(R52/200)*100</f>
        <v>0</v>
      </c>
    </row>
    <row r="53" customFormat="false" ht="15" hidden="false" customHeight="false" outlineLevel="0" collapsed="false">
      <c r="A53" s="5" t="n">
        <v>22</v>
      </c>
      <c r="B53" s="6" t="n">
        <v>36</v>
      </c>
      <c r="C53" s="39" t="s">
        <v>43</v>
      </c>
      <c r="D53" s="4" t="s">
        <v>40</v>
      </c>
      <c r="E53" s="4" t="s">
        <v>41</v>
      </c>
      <c r="F53" s="6" t="n">
        <v>2</v>
      </c>
      <c r="G53" s="4" t="n">
        <v>304</v>
      </c>
      <c r="H53" s="6" t="n">
        <v>200</v>
      </c>
      <c r="I53" s="31" t="n">
        <v>75</v>
      </c>
      <c r="J53" s="6" t="n">
        <f aca="false">I53-L53</f>
        <v>68</v>
      </c>
      <c r="K53" s="22" t="n">
        <f aca="false">200-L53</f>
        <v>193</v>
      </c>
      <c r="L53" s="23" t="n">
        <f aca="false">Q53+R53+S53</f>
        <v>7</v>
      </c>
      <c r="M53" s="4" t="n">
        <v>1</v>
      </c>
      <c r="N53" s="4" t="n">
        <v>0</v>
      </c>
      <c r="O53" s="4" t="n">
        <v>0</v>
      </c>
      <c r="P53" s="4"/>
      <c r="Q53" s="6" t="n">
        <f aca="false">SUM(M53:O53)</f>
        <v>1</v>
      </c>
      <c r="R53" s="4" t="n">
        <v>2</v>
      </c>
      <c r="S53" s="4" t="n">
        <v>4</v>
      </c>
      <c r="T53" s="7" t="n">
        <f aca="false">Q53+R53</f>
        <v>3</v>
      </c>
      <c r="U53" s="24" t="n">
        <f aca="false">(K53/200)*100</f>
        <v>96.5</v>
      </c>
      <c r="V53" s="7" t="n">
        <f aca="false">(T53/200)*100</f>
        <v>1.5</v>
      </c>
      <c r="W53" s="1" t="n">
        <f aca="false">(S53/200)*100</f>
        <v>2</v>
      </c>
      <c r="X53" s="2" t="n">
        <f aca="false">SUM(U53:W53)</f>
        <v>100</v>
      </c>
      <c r="Y53" s="1" t="n">
        <f aca="false">(R53/200)*100</f>
        <v>1</v>
      </c>
    </row>
    <row r="54" customFormat="false" ht="15" hidden="false" customHeight="false" outlineLevel="0" collapsed="false">
      <c r="A54" s="5" t="n">
        <v>23</v>
      </c>
      <c r="B54" s="6" t="n">
        <v>36</v>
      </c>
      <c r="C54" s="39" t="s">
        <v>43</v>
      </c>
      <c r="D54" s="4" t="s">
        <v>40</v>
      </c>
      <c r="E54" s="4" t="s">
        <v>41</v>
      </c>
      <c r="F54" s="6" t="n">
        <v>3</v>
      </c>
      <c r="G54" s="4" t="n">
        <v>401</v>
      </c>
      <c r="H54" s="6" t="n">
        <v>200</v>
      </c>
      <c r="I54" s="31" t="n">
        <v>108</v>
      </c>
      <c r="J54" s="6" t="n">
        <f aca="false">I54-L54</f>
        <v>108</v>
      </c>
      <c r="K54" s="22" t="n">
        <f aca="false">200-L54</f>
        <v>200</v>
      </c>
      <c r="L54" s="23" t="n">
        <f aca="false">Q54+R54+S54</f>
        <v>0</v>
      </c>
      <c r="M54" s="4" t="n">
        <v>0</v>
      </c>
      <c r="N54" s="4" t="n">
        <v>0</v>
      </c>
      <c r="O54" s="4" t="n">
        <v>0</v>
      </c>
      <c r="P54" s="4"/>
      <c r="Q54" s="6" t="n">
        <f aca="false">SUM(M54:O54)</f>
        <v>0</v>
      </c>
      <c r="R54" s="4" t="n">
        <v>0</v>
      </c>
      <c r="S54" s="4" t="n">
        <v>0</v>
      </c>
      <c r="T54" s="7" t="n">
        <f aca="false">Q54+R54</f>
        <v>0</v>
      </c>
      <c r="U54" s="24" t="n">
        <f aca="false">(K54/200)*100</f>
        <v>100</v>
      </c>
      <c r="V54" s="7" t="n">
        <f aca="false">(T54/200)*100</f>
        <v>0</v>
      </c>
      <c r="W54" s="1" t="n">
        <f aca="false">(S54/200)*100</f>
        <v>0</v>
      </c>
      <c r="X54" s="2" t="n">
        <f aca="false">SUM(U54:W54)</f>
        <v>100</v>
      </c>
      <c r="Y54" s="1" t="n">
        <f aca="false">(R54/200)*100</f>
        <v>0</v>
      </c>
    </row>
    <row r="55" customFormat="false" ht="15" hidden="false" customHeight="false" outlineLevel="0" collapsed="false">
      <c r="A55" s="5" t="n">
        <v>24</v>
      </c>
      <c r="B55" s="6" t="n">
        <v>36</v>
      </c>
      <c r="C55" s="39" t="s">
        <v>43</v>
      </c>
      <c r="D55" s="4" t="s">
        <v>40</v>
      </c>
      <c r="E55" s="4" t="s">
        <v>41</v>
      </c>
      <c r="F55" s="6" t="n">
        <v>4</v>
      </c>
      <c r="G55" s="4" t="n">
        <v>402</v>
      </c>
      <c r="H55" s="6" t="n">
        <v>200</v>
      </c>
      <c r="I55" s="31" t="n">
        <v>103</v>
      </c>
      <c r="J55" s="6" t="n">
        <f aca="false">I55-L55</f>
        <v>99</v>
      </c>
      <c r="K55" s="22" t="n">
        <f aca="false">200-L55</f>
        <v>196</v>
      </c>
      <c r="L55" s="23" t="n">
        <f aca="false">Q55+R55+S55</f>
        <v>4</v>
      </c>
      <c r="M55" s="4" t="n">
        <v>0</v>
      </c>
      <c r="N55" s="4" t="n">
        <v>0</v>
      </c>
      <c r="O55" s="4" t="n">
        <v>1</v>
      </c>
      <c r="P55" s="4"/>
      <c r="Q55" s="6" t="n">
        <f aca="false">SUM(M55:O55)</f>
        <v>1</v>
      </c>
      <c r="R55" s="4" t="n">
        <v>0</v>
      </c>
      <c r="S55" s="4" t="n">
        <v>3</v>
      </c>
      <c r="T55" s="7" t="n">
        <f aca="false">Q55+R55</f>
        <v>1</v>
      </c>
      <c r="U55" s="24" t="n">
        <f aca="false">(K55/200)*100</f>
        <v>98</v>
      </c>
      <c r="V55" s="7" t="n">
        <f aca="false">(T55/200)*100</f>
        <v>0.5</v>
      </c>
      <c r="W55" s="1" t="n">
        <f aca="false">(S55/200)*100</f>
        <v>1.5</v>
      </c>
      <c r="X55" s="2" t="n">
        <f aca="false">SUM(U55:W55)</f>
        <v>100</v>
      </c>
      <c r="Y55" s="1" t="n">
        <f aca="false">(R55/200)*100</f>
        <v>0</v>
      </c>
    </row>
    <row r="56" customFormat="false" ht="15" hidden="false" customHeight="false" outlineLevel="0" collapsed="false">
      <c r="A56" s="5"/>
      <c r="B56" s="6"/>
      <c r="C56" s="6"/>
      <c r="D56" s="4"/>
      <c r="E56" s="4"/>
      <c r="F56" s="6"/>
      <c r="G56" s="4"/>
      <c r="H56" s="6"/>
      <c r="I56" s="4"/>
      <c r="J56" s="6"/>
      <c r="K56" s="6"/>
      <c r="L56" s="4"/>
      <c r="M56" s="4"/>
      <c r="N56" s="4"/>
      <c r="O56" s="4"/>
      <c r="P56" s="4"/>
      <c r="Q56" s="6"/>
      <c r="R56" s="4"/>
      <c r="S56" s="4"/>
      <c r="T56" s="7"/>
      <c r="U56" s="7"/>
      <c r="V56" s="7"/>
    </row>
    <row r="57" s="38" customFormat="true" ht="15" hidden="false" customHeight="false" outlineLevel="0" collapsed="false">
      <c r="A57" s="32"/>
      <c r="B57" s="33"/>
      <c r="C57" s="33"/>
      <c r="D57" s="34"/>
      <c r="E57" s="34"/>
      <c r="F57" s="33"/>
      <c r="G57" s="34"/>
      <c r="H57" s="34"/>
      <c r="I57" s="34"/>
      <c r="J57" s="33"/>
      <c r="K57" s="33"/>
      <c r="L57" s="34"/>
      <c r="M57" s="34"/>
      <c r="N57" s="34"/>
      <c r="O57" s="34"/>
      <c r="P57" s="34"/>
      <c r="Q57" s="33"/>
      <c r="R57" s="34"/>
      <c r="S57" s="34"/>
      <c r="T57" s="35"/>
      <c r="U57" s="35"/>
      <c r="V57" s="35"/>
      <c r="W57" s="36"/>
      <c r="X57" s="37"/>
      <c r="Y57" s="36"/>
    </row>
    <row r="58" s="19" customFormat="true" ht="46.5" hidden="false" customHeight="true" outlineLevel="0" collapsed="false">
      <c r="A58" s="9" t="s">
        <v>2</v>
      </c>
      <c r="B58" s="10" t="s">
        <v>3</v>
      </c>
      <c r="C58" s="10" t="s">
        <v>4</v>
      </c>
      <c r="D58" s="11" t="s">
        <v>5</v>
      </c>
      <c r="E58" s="11" t="s">
        <v>6</v>
      </c>
      <c r="F58" s="10" t="s">
        <v>7</v>
      </c>
      <c r="G58" s="10" t="s">
        <v>8</v>
      </c>
      <c r="H58" s="10" t="s">
        <v>9</v>
      </c>
      <c r="I58" s="10" t="s">
        <v>10</v>
      </c>
      <c r="J58" s="10" t="s">
        <v>42</v>
      </c>
      <c r="K58" s="10" t="s">
        <v>12</v>
      </c>
      <c r="L58" s="12" t="s">
        <v>13</v>
      </c>
      <c r="M58" s="10" t="s">
        <v>14</v>
      </c>
      <c r="N58" s="10" t="s">
        <v>15</v>
      </c>
      <c r="O58" s="10" t="s">
        <v>16</v>
      </c>
      <c r="P58" s="10" t="s">
        <v>17</v>
      </c>
      <c r="Q58" s="10" t="s">
        <v>18</v>
      </c>
      <c r="R58" s="10" t="s">
        <v>44</v>
      </c>
      <c r="S58" s="10" t="s">
        <v>45</v>
      </c>
      <c r="T58" s="13" t="s">
        <v>21</v>
      </c>
      <c r="U58" s="14" t="s">
        <v>22</v>
      </c>
      <c r="V58" s="15" t="s">
        <v>23</v>
      </c>
      <c r="W58" s="16" t="s">
        <v>24</v>
      </c>
      <c r="X58" s="17" t="s">
        <v>25</v>
      </c>
      <c r="Y58" s="18" t="s">
        <v>26</v>
      </c>
    </row>
    <row r="59" customFormat="false" ht="15" hidden="false" customHeight="false" outlineLevel="0" collapsed="false">
      <c r="A59" s="5" t="n">
        <v>1</v>
      </c>
      <c r="B59" s="6" t="n">
        <v>36</v>
      </c>
      <c r="C59" s="42" t="s">
        <v>46</v>
      </c>
      <c r="D59" s="4" t="s">
        <v>31</v>
      </c>
      <c r="E59" s="4" t="s">
        <v>47</v>
      </c>
      <c r="F59" s="6" t="n">
        <v>1</v>
      </c>
      <c r="G59" s="4" t="n">
        <v>104</v>
      </c>
      <c r="H59" s="6" t="n">
        <v>200</v>
      </c>
      <c r="I59" s="4" t="n">
        <v>104</v>
      </c>
      <c r="J59" s="6" t="n">
        <f aca="false">I59-L59</f>
        <v>82</v>
      </c>
      <c r="K59" s="22" t="n">
        <f aca="false">200-L59</f>
        <v>178</v>
      </c>
      <c r="L59" s="23" t="n">
        <f aca="false">Q59+R59+S59</f>
        <v>22</v>
      </c>
      <c r="M59" s="4" t="n">
        <v>20</v>
      </c>
      <c r="N59" s="4" t="n">
        <v>1</v>
      </c>
      <c r="O59" s="4" t="n">
        <v>1</v>
      </c>
      <c r="P59" s="4"/>
      <c r="Q59" s="6" t="n">
        <f aca="false">SUM(M59:O59)</f>
        <v>22</v>
      </c>
      <c r="R59" s="4"/>
      <c r="S59" s="31"/>
      <c r="T59" s="7" t="n">
        <f aca="false">Q59+R59</f>
        <v>22</v>
      </c>
      <c r="U59" s="24" t="n">
        <f aca="false">(K59/200)*100</f>
        <v>89</v>
      </c>
      <c r="V59" s="7" t="n">
        <f aca="false">(T59/200)*100</f>
        <v>11</v>
      </c>
      <c r="W59" s="1" t="n">
        <f aca="false">(S59/200)*100</f>
        <v>0</v>
      </c>
      <c r="X59" s="2" t="n">
        <f aca="false">SUM(U59:W59)</f>
        <v>100</v>
      </c>
      <c r="Y59" s="1" t="n">
        <f aca="false">(R59/200)*100</f>
        <v>0</v>
      </c>
    </row>
    <row r="60" customFormat="false" ht="15" hidden="false" customHeight="false" outlineLevel="0" collapsed="false">
      <c r="A60" s="5" t="n">
        <v>2</v>
      </c>
      <c r="B60" s="6" t="n">
        <v>36</v>
      </c>
      <c r="C60" s="42" t="s">
        <v>46</v>
      </c>
      <c r="D60" s="4" t="s">
        <v>31</v>
      </c>
      <c r="E60" s="4" t="s">
        <v>47</v>
      </c>
      <c r="F60" s="6" t="n">
        <v>2</v>
      </c>
      <c r="G60" s="4" t="n">
        <v>208</v>
      </c>
      <c r="H60" s="6" t="n">
        <v>200</v>
      </c>
      <c r="I60" s="4" t="n">
        <v>148</v>
      </c>
      <c r="J60" s="6" t="n">
        <f aca="false">I60-L60</f>
        <v>87</v>
      </c>
      <c r="K60" s="22" t="n">
        <f aca="false">200-L60</f>
        <v>139</v>
      </c>
      <c r="L60" s="23" t="n">
        <f aca="false">Q60+R60+S60</f>
        <v>61</v>
      </c>
      <c r="M60" s="43" t="n">
        <v>60</v>
      </c>
      <c r="N60" s="44" t="n">
        <v>0</v>
      </c>
      <c r="O60" s="4" t="n">
        <v>0</v>
      </c>
      <c r="P60" s="4"/>
      <c r="Q60" s="6" t="n">
        <f aca="false">SUM(M60:O60)</f>
        <v>60</v>
      </c>
      <c r="R60" s="4" t="n">
        <v>1</v>
      </c>
      <c r="S60" s="31" t="n">
        <v>0</v>
      </c>
      <c r="T60" s="7" t="s">
        <v>37</v>
      </c>
      <c r="U60" s="7" t="s">
        <v>37</v>
      </c>
      <c r="V60" s="7" t="s">
        <v>37</v>
      </c>
      <c r="W60" s="7" t="s">
        <v>37</v>
      </c>
      <c r="X60" s="7" t="s">
        <v>37</v>
      </c>
      <c r="Y60" s="7" t="s">
        <v>37</v>
      </c>
    </row>
    <row r="61" customFormat="false" ht="15" hidden="false" customHeight="false" outlineLevel="0" collapsed="false">
      <c r="A61" s="5" t="n">
        <v>3</v>
      </c>
      <c r="B61" s="6" t="n">
        <v>36</v>
      </c>
      <c r="C61" s="42" t="s">
        <v>46</v>
      </c>
      <c r="D61" s="4" t="s">
        <v>31</v>
      </c>
      <c r="E61" s="4" t="s">
        <v>47</v>
      </c>
      <c r="F61" s="6" t="n">
        <v>3</v>
      </c>
      <c r="G61" s="4" t="n">
        <v>302</v>
      </c>
      <c r="H61" s="6" t="n">
        <v>200</v>
      </c>
      <c r="I61" s="4" t="n">
        <v>107</v>
      </c>
      <c r="J61" s="6" t="n">
        <f aca="false">I61-L61</f>
        <v>87</v>
      </c>
      <c r="K61" s="22" t="n">
        <f aca="false">200-L61</f>
        <v>180</v>
      </c>
      <c r="L61" s="23" t="n">
        <f aca="false">Q61+R61+S61</f>
        <v>20</v>
      </c>
      <c r="M61" s="4" t="n">
        <v>18</v>
      </c>
      <c r="N61" s="4" t="n">
        <v>2</v>
      </c>
      <c r="O61" s="4" t="n">
        <v>0</v>
      </c>
      <c r="P61" s="4"/>
      <c r="Q61" s="6" t="n">
        <f aca="false">SUM(M61:O61)</f>
        <v>20</v>
      </c>
      <c r="R61" s="4"/>
      <c r="S61" s="31"/>
      <c r="T61" s="7" t="n">
        <f aca="false">Q61+R61</f>
        <v>20</v>
      </c>
      <c r="U61" s="24" t="n">
        <f aca="false">(K61/200)*100</f>
        <v>90</v>
      </c>
      <c r="V61" s="7" t="n">
        <f aca="false">(T61/200)*100</f>
        <v>10</v>
      </c>
      <c r="W61" s="1" t="n">
        <f aca="false">(S61/200)*100</f>
        <v>0</v>
      </c>
      <c r="X61" s="2" t="n">
        <f aca="false">SUM(U61:W61)</f>
        <v>100</v>
      </c>
      <c r="Y61" s="1" t="n">
        <f aca="false">(R61/200)*100</f>
        <v>0</v>
      </c>
    </row>
    <row r="62" customFormat="false" ht="15" hidden="false" customHeight="false" outlineLevel="0" collapsed="false">
      <c r="A62" s="5" t="n">
        <v>4</v>
      </c>
      <c r="B62" s="6" t="n">
        <v>36</v>
      </c>
      <c r="C62" s="42" t="s">
        <v>46</v>
      </c>
      <c r="D62" s="4" t="s">
        <v>31</v>
      </c>
      <c r="E62" s="4" t="s">
        <v>47</v>
      </c>
      <c r="F62" s="6" t="n">
        <v>4</v>
      </c>
      <c r="G62" s="4" t="n">
        <v>405</v>
      </c>
      <c r="H62" s="6" t="n">
        <v>200</v>
      </c>
      <c r="I62" s="4" t="n">
        <v>156</v>
      </c>
      <c r="J62" s="6" t="n">
        <f aca="false">I62-L62</f>
        <v>122</v>
      </c>
      <c r="K62" s="22" t="n">
        <f aca="false">200-L62</f>
        <v>166</v>
      </c>
      <c r="L62" s="23" t="n">
        <f aca="false">Q62+R62+S62</f>
        <v>34</v>
      </c>
      <c r="M62" s="4" t="n">
        <v>34</v>
      </c>
      <c r="N62" s="4" t="n">
        <v>0</v>
      </c>
      <c r="O62" s="4" t="n">
        <v>0</v>
      </c>
      <c r="P62" s="4"/>
      <c r="Q62" s="6" t="n">
        <f aca="false">SUM(M62:O62)</f>
        <v>34</v>
      </c>
      <c r="R62" s="4"/>
      <c r="S62" s="31"/>
      <c r="T62" s="7" t="n">
        <f aca="false">Q62+R62</f>
        <v>34</v>
      </c>
      <c r="U62" s="24" t="n">
        <f aca="false">(K62/200)*100</f>
        <v>83</v>
      </c>
      <c r="V62" s="7" t="n">
        <f aca="false">(T62/200)*100</f>
        <v>17</v>
      </c>
      <c r="W62" s="1" t="n">
        <f aca="false">(S62/200)*100</f>
        <v>0</v>
      </c>
      <c r="X62" s="2" t="n">
        <f aca="false">SUM(U62:W62)</f>
        <v>100</v>
      </c>
      <c r="Y62" s="1" t="n">
        <f aca="false">(R62/200)*100</f>
        <v>0</v>
      </c>
    </row>
    <row r="63" customFormat="false" ht="15" hidden="false" customHeight="false" outlineLevel="0" collapsed="false">
      <c r="A63" s="5" t="n">
        <v>5</v>
      </c>
      <c r="B63" s="6" t="n">
        <v>36</v>
      </c>
      <c r="C63" s="42" t="s">
        <v>46</v>
      </c>
      <c r="D63" s="4" t="s">
        <v>39</v>
      </c>
      <c r="E63" s="4" t="s">
        <v>47</v>
      </c>
      <c r="F63" s="6" t="n">
        <v>1</v>
      </c>
      <c r="G63" s="4" t="n">
        <v>104</v>
      </c>
      <c r="H63" s="6" t="n">
        <v>200</v>
      </c>
      <c r="I63" s="4" t="n">
        <v>101</v>
      </c>
      <c r="J63" s="6" t="n">
        <f aca="false">I63-L63</f>
        <v>46</v>
      </c>
      <c r="K63" s="22" t="n">
        <f aca="false">200-L63</f>
        <v>145</v>
      </c>
      <c r="L63" s="23" t="n">
        <f aca="false">Q63+R63+S63</f>
        <v>55</v>
      </c>
      <c r="M63" s="4" t="n">
        <v>33</v>
      </c>
      <c r="N63" s="4" t="n">
        <v>2</v>
      </c>
      <c r="O63" s="4" t="n">
        <v>1</v>
      </c>
      <c r="P63" s="4"/>
      <c r="Q63" s="6" t="n">
        <f aca="false">SUM(M63:O63)</f>
        <v>36</v>
      </c>
      <c r="R63" s="4" t="n">
        <v>13</v>
      </c>
      <c r="S63" s="31" t="n">
        <v>6</v>
      </c>
      <c r="T63" s="7" t="n">
        <f aca="false">Q63+R63</f>
        <v>49</v>
      </c>
      <c r="U63" s="24" t="n">
        <f aca="false">(K63/200)*100</f>
        <v>72.5</v>
      </c>
      <c r="V63" s="7" t="n">
        <f aca="false">(T63/200)*100</f>
        <v>24.5</v>
      </c>
      <c r="W63" s="1" t="n">
        <f aca="false">(S63/200)*100</f>
        <v>3</v>
      </c>
      <c r="X63" s="2" t="n">
        <f aca="false">SUM(U63:W63)</f>
        <v>100</v>
      </c>
      <c r="Y63" s="1" t="n">
        <f aca="false">(R63/200)*100</f>
        <v>6.5</v>
      </c>
    </row>
    <row r="64" customFormat="false" ht="15" hidden="false" customHeight="false" outlineLevel="0" collapsed="false">
      <c r="A64" s="5" t="n">
        <v>6</v>
      </c>
      <c r="B64" s="6" t="n">
        <v>36</v>
      </c>
      <c r="C64" s="42" t="s">
        <v>46</v>
      </c>
      <c r="D64" s="4" t="s">
        <v>39</v>
      </c>
      <c r="E64" s="4" t="s">
        <v>47</v>
      </c>
      <c r="F64" s="6" t="n">
        <v>2</v>
      </c>
      <c r="G64" s="4" t="n">
        <v>208</v>
      </c>
      <c r="H64" s="6" t="n">
        <v>200</v>
      </c>
      <c r="I64" s="4" t="n">
        <v>87</v>
      </c>
      <c r="J64" s="6" t="n">
        <f aca="false">I64-L64</f>
        <v>44</v>
      </c>
      <c r="K64" s="22" t="n">
        <f aca="false">200-L64</f>
        <v>157</v>
      </c>
      <c r="L64" s="23" t="n">
        <f aca="false">Q64+R64+S64</f>
        <v>43</v>
      </c>
      <c r="M64" s="4" t="n">
        <f aca="false">21+7</f>
        <v>28</v>
      </c>
      <c r="N64" s="4" t="n">
        <v>4</v>
      </c>
      <c r="O64" s="4" t="n">
        <v>1</v>
      </c>
      <c r="P64" s="4"/>
      <c r="Q64" s="6" t="n">
        <f aca="false">SUM(M64:O64)</f>
        <v>33</v>
      </c>
      <c r="R64" s="4" t="n">
        <v>6</v>
      </c>
      <c r="S64" s="31" t="n">
        <v>4</v>
      </c>
      <c r="T64" s="7" t="n">
        <f aca="false">Q64+R64</f>
        <v>39</v>
      </c>
      <c r="U64" s="24" t="n">
        <f aca="false">(K64/200)*100</f>
        <v>78.5</v>
      </c>
      <c r="V64" s="7" t="n">
        <f aca="false">(T64/200)*100</f>
        <v>19.5</v>
      </c>
      <c r="W64" s="1" t="n">
        <f aca="false">(S64/200)*100</f>
        <v>2</v>
      </c>
      <c r="X64" s="2" t="n">
        <f aca="false">SUM(U64:W64)</f>
        <v>100</v>
      </c>
      <c r="Y64" s="1" t="n">
        <f aca="false">(R64/200)*100</f>
        <v>3</v>
      </c>
    </row>
    <row r="65" customFormat="false" ht="15" hidden="false" customHeight="false" outlineLevel="0" collapsed="false">
      <c r="A65" s="5" t="n">
        <v>7</v>
      </c>
      <c r="B65" s="6" t="n">
        <v>36</v>
      </c>
      <c r="C65" s="42" t="s">
        <v>46</v>
      </c>
      <c r="D65" s="4" t="s">
        <v>39</v>
      </c>
      <c r="E65" s="4" t="s">
        <v>47</v>
      </c>
      <c r="F65" s="6" t="n">
        <v>3</v>
      </c>
      <c r="G65" s="4" t="n">
        <v>302</v>
      </c>
      <c r="H65" s="6" t="n">
        <v>200</v>
      </c>
      <c r="I65" s="31" t="n">
        <v>95</v>
      </c>
      <c r="J65" s="6" t="n">
        <f aca="false">I65-L65</f>
        <v>78</v>
      </c>
      <c r="K65" s="22" t="n">
        <f aca="false">200-L65</f>
        <v>183</v>
      </c>
      <c r="L65" s="23" t="n">
        <f aca="false">Q65+R65+S65</f>
        <v>17</v>
      </c>
      <c r="M65" s="4" t="n">
        <v>11</v>
      </c>
      <c r="N65" s="4" t="n">
        <v>0</v>
      </c>
      <c r="O65" s="4" t="n">
        <v>0</v>
      </c>
      <c r="P65" s="4"/>
      <c r="Q65" s="6" t="n">
        <f aca="false">SUM(M65:O65)</f>
        <v>11</v>
      </c>
      <c r="R65" s="4" t="n">
        <v>2</v>
      </c>
      <c r="S65" s="31" t="n">
        <v>4</v>
      </c>
      <c r="T65" s="7" t="n">
        <f aca="false">Q65+R65</f>
        <v>13</v>
      </c>
      <c r="U65" s="24" t="n">
        <f aca="false">(K65/200)*100</f>
        <v>91.5</v>
      </c>
      <c r="V65" s="7" t="n">
        <f aca="false">(T65/200)*100</f>
        <v>6.5</v>
      </c>
      <c r="W65" s="1" t="n">
        <f aca="false">(S65/200)*100</f>
        <v>2</v>
      </c>
      <c r="X65" s="2" t="n">
        <f aca="false">SUM(U65:W65)</f>
        <v>100</v>
      </c>
      <c r="Y65" s="1" t="n">
        <f aca="false">(R65/200)*100</f>
        <v>1</v>
      </c>
    </row>
    <row r="66" customFormat="false" ht="15" hidden="false" customHeight="false" outlineLevel="0" collapsed="false">
      <c r="A66" s="5" t="n">
        <v>8</v>
      </c>
      <c r="B66" s="6" t="n">
        <v>36</v>
      </c>
      <c r="C66" s="42" t="s">
        <v>46</v>
      </c>
      <c r="D66" s="4" t="s">
        <v>39</v>
      </c>
      <c r="E66" s="4" t="s">
        <v>47</v>
      </c>
      <c r="F66" s="6" t="n">
        <v>4</v>
      </c>
      <c r="G66" s="4" t="n">
        <v>405</v>
      </c>
      <c r="H66" s="6" t="n">
        <v>200</v>
      </c>
      <c r="I66" s="31" t="n">
        <v>139</v>
      </c>
      <c r="J66" s="6" t="n">
        <f aca="false">I66-L66</f>
        <v>77</v>
      </c>
      <c r="K66" s="22" t="n">
        <f aca="false">200-L66</f>
        <v>138</v>
      </c>
      <c r="L66" s="23" t="n">
        <f aca="false">Q66+R66+S66</f>
        <v>62</v>
      </c>
      <c r="M66" s="4" t="n">
        <v>50</v>
      </c>
      <c r="N66" s="4" t="n">
        <v>7</v>
      </c>
      <c r="O66" s="4" t="n">
        <v>1</v>
      </c>
      <c r="P66" s="4"/>
      <c r="Q66" s="6" t="n">
        <f aca="false">SUM(M66:O66)</f>
        <v>58</v>
      </c>
      <c r="R66" s="4" t="n">
        <v>0</v>
      </c>
      <c r="S66" s="31" t="n">
        <v>4</v>
      </c>
      <c r="T66" s="7" t="s">
        <v>37</v>
      </c>
      <c r="U66" s="7" t="s">
        <v>37</v>
      </c>
      <c r="V66" s="7" t="s">
        <v>37</v>
      </c>
      <c r="W66" s="7" t="s">
        <v>37</v>
      </c>
      <c r="X66" s="7" t="s">
        <v>37</v>
      </c>
      <c r="Y66" s="7" t="s">
        <v>37</v>
      </c>
    </row>
    <row r="67" customFormat="false" ht="15" hidden="false" customHeight="false" outlineLevel="0" collapsed="false">
      <c r="A67" s="5" t="n">
        <v>9</v>
      </c>
      <c r="B67" s="6" t="n">
        <v>36</v>
      </c>
      <c r="C67" s="42" t="s">
        <v>46</v>
      </c>
      <c r="D67" s="4" t="s">
        <v>40</v>
      </c>
      <c r="E67" s="4" t="s">
        <v>47</v>
      </c>
      <c r="F67" s="6" t="n">
        <v>1</v>
      </c>
      <c r="G67" s="4" t="n">
        <v>104</v>
      </c>
      <c r="H67" s="6" t="n">
        <v>200</v>
      </c>
      <c r="I67" s="4" t="n">
        <v>145</v>
      </c>
      <c r="J67" s="6" t="n">
        <f aca="false">I67-L67</f>
        <v>96</v>
      </c>
      <c r="K67" s="22" t="n">
        <f aca="false">200-L67</f>
        <v>151</v>
      </c>
      <c r="L67" s="23" t="n">
        <f aca="false">Q67+R67+S67</f>
        <v>49</v>
      </c>
      <c r="M67" s="4" t="n">
        <v>11</v>
      </c>
      <c r="N67" s="4" t="n">
        <v>24</v>
      </c>
      <c r="O67" s="4" t="n">
        <v>2</v>
      </c>
      <c r="P67" s="4"/>
      <c r="Q67" s="6" t="n">
        <f aca="false">SUM(M67:O67)</f>
        <v>37</v>
      </c>
      <c r="R67" s="4" t="n">
        <v>6</v>
      </c>
      <c r="S67" s="31" t="n">
        <v>6</v>
      </c>
      <c r="T67" s="7" t="n">
        <f aca="false">Q67+R67</f>
        <v>43</v>
      </c>
      <c r="U67" s="24" t="n">
        <f aca="false">(K67/200)*100</f>
        <v>75.5</v>
      </c>
      <c r="V67" s="7" t="n">
        <f aca="false">(T67/200)*100</f>
        <v>21.5</v>
      </c>
      <c r="W67" s="1" t="n">
        <f aca="false">(S67/200)*100</f>
        <v>3</v>
      </c>
      <c r="X67" s="2" t="n">
        <f aca="false">SUM(U67:W67)</f>
        <v>100</v>
      </c>
      <c r="Y67" s="1" t="n">
        <f aca="false">(R67/200)*100</f>
        <v>3</v>
      </c>
    </row>
    <row r="68" customFormat="false" ht="15" hidden="false" customHeight="false" outlineLevel="0" collapsed="false">
      <c r="A68" s="5" t="n">
        <v>10</v>
      </c>
      <c r="B68" s="6" t="n">
        <v>36</v>
      </c>
      <c r="C68" s="42" t="s">
        <v>46</v>
      </c>
      <c r="D68" s="4" t="s">
        <v>40</v>
      </c>
      <c r="E68" s="4" t="s">
        <v>47</v>
      </c>
      <c r="F68" s="6" t="n">
        <v>2</v>
      </c>
      <c r="G68" s="4" t="n">
        <v>208</v>
      </c>
      <c r="H68" s="6" t="n">
        <v>200</v>
      </c>
      <c r="I68" s="4" t="n">
        <v>130</v>
      </c>
      <c r="J68" s="6" t="n">
        <f aca="false">I68-L68</f>
        <v>113</v>
      </c>
      <c r="K68" s="22" t="n">
        <f aca="false">200-L68</f>
        <v>183</v>
      </c>
      <c r="L68" s="23" t="n">
        <f aca="false">Q68+R68+S68</f>
        <v>17</v>
      </c>
      <c r="M68" s="4" t="n">
        <v>2</v>
      </c>
      <c r="N68" s="4" t="n">
        <v>8</v>
      </c>
      <c r="O68" s="4" t="n">
        <v>6</v>
      </c>
      <c r="P68" s="4"/>
      <c r="Q68" s="6" t="n">
        <f aca="false">SUM(M68:O68)</f>
        <v>16</v>
      </c>
      <c r="R68" s="4" t="n">
        <v>1</v>
      </c>
      <c r="S68" s="31" t="n">
        <v>0</v>
      </c>
      <c r="T68" s="7" t="n">
        <f aca="false">Q68+R68</f>
        <v>17</v>
      </c>
      <c r="U68" s="24" t="n">
        <f aca="false">(K68/200)*100</f>
        <v>91.5</v>
      </c>
      <c r="V68" s="7" t="n">
        <f aca="false">(T68/200)*100</f>
        <v>8.5</v>
      </c>
      <c r="W68" s="1" t="n">
        <f aca="false">(S68/200)*100</f>
        <v>0</v>
      </c>
      <c r="X68" s="2" t="n">
        <f aca="false">SUM(U68:W68)</f>
        <v>100</v>
      </c>
      <c r="Y68" s="1" t="n">
        <f aca="false">(R68/200)*100</f>
        <v>0.5</v>
      </c>
    </row>
    <row r="69" customFormat="false" ht="15" hidden="false" customHeight="false" outlineLevel="0" collapsed="false">
      <c r="A69" s="5" t="n">
        <v>11</v>
      </c>
      <c r="B69" s="6" t="n">
        <v>36</v>
      </c>
      <c r="C69" s="42" t="s">
        <v>46</v>
      </c>
      <c r="D69" s="4" t="s">
        <v>40</v>
      </c>
      <c r="E69" s="4" t="s">
        <v>47</v>
      </c>
      <c r="F69" s="6" t="n">
        <v>3</v>
      </c>
      <c r="G69" s="4" t="n">
        <v>302</v>
      </c>
      <c r="H69" s="6" t="n">
        <v>200</v>
      </c>
      <c r="I69" s="4" t="n">
        <v>98</v>
      </c>
      <c r="J69" s="6" t="n">
        <f aca="false">I69-L69</f>
        <v>61</v>
      </c>
      <c r="K69" s="22" t="n">
        <f aca="false">200-L69</f>
        <v>163</v>
      </c>
      <c r="L69" s="23" t="n">
        <f aca="false">Q69+R69+S69</f>
        <v>37</v>
      </c>
      <c r="M69" s="4" t="n">
        <v>4</v>
      </c>
      <c r="N69" s="4" t="n">
        <v>18</v>
      </c>
      <c r="O69" s="4" t="n">
        <v>7</v>
      </c>
      <c r="P69" s="4"/>
      <c r="Q69" s="6" t="n">
        <f aca="false">SUM(M69:O69)</f>
        <v>29</v>
      </c>
      <c r="R69" s="4" t="n">
        <v>4</v>
      </c>
      <c r="S69" s="31" t="n">
        <v>4</v>
      </c>
      <c r="T69" s="7" t="n">
        <f aca="false">Q69+R69</f>
        <v>33</v>
      </c>
      <c r="U69" s="24" t="n">
        <f aca="false">(K69/200)*100</f>
        <v>81.5</v>
      </c>
      <c r="V69" s="7" t="n">
        <f aca="false">(T69/200)*100</f>
        <v>16.5</v>
      </c>
      <c r="W69" s="1" t="n">
        <f aca="false">(S69/200)*100</f>
        <v>2</v>
      </c>
      <c r="X69" s="2" t="n">
        <f aca="false">SUM(U69:W69)</f>
        <v>100</v>
      </c>
      <c r="Y69" s="1" t="n">
        <f aca="false">(R69/200)*100</f>
        <v>2</v>
      </c>
    </row>
    <row r="70" customFormat="false" ht="15" hidden="false" customHeight="false" outlineLevel="0" collapsed="false">
      <c r="A70" s="5" t="n">
        <v>12</v>
      </c>
      <c r="B70" s="6" t="n">
        <v>36</v>
      </c>
      <c r="C70" s="42" t="s">
        <v>46</v>
      </c>
      <c r="D70" s="4" t="s">
        <v>40</v>
      </c>
      <c r="E70" s="4" t="s">
        <v>47</v>
      </c>
      <c r="F70" s="6" t="n">
        <v>4</v>
      </c>
      <c r="G70" s="34" t="n">
        <v>405</v>
      </c>
      <c r="H70" s="6" t="n">
        <v>200</v>
      </c>
      <c r="I70" s="31" t="s">
        <v>48</v>
      </c>
      <c r="J70" s="6"/>
      <c r="K70" s="22" t="n">
        <v>200</v>
      </c>
      <c r="L70" s="23" t="s">
        <v>37</v>
      </c>
      <c r="M70" s="30" t="s">
        <v>37</v>
      </c>
      <c r="N70" s="30" t="s">
        <v>37</v>
      </c>
      <c r="O70" s="30" t="s">
        <v>37</v>
      </c>
      <c r="P70" s="30" t="s">
        <v>37</v>
      </c>
      <c r="Q70" s="30" t="s">
        <v>37</v>
      </c>
      <c r="R70" s="30" t="s">
        <v>37</v>
      </c>
      <c r="S70" s="45" t="s">
        <v>37</v>
      </c>
      <c r="T70" s="46" t="s">
        <v>37</v>
      </c>
      <c r="U70" s="46" t="s">
        <v>37</v>
      </c>
      <c r="V70" s="46" t="s">
        <v>37</v>
      </c>
      <c r="W70" s="46" t="s">
        <v>37</v>
      </c>
      <c r="X70" s="46" t="s">
        <v>37</v>
      </c>
      <c r="Y70" s="46" t="s">
        <v>37</v>
      </c>
    </row>
    <row r="71" customFormat="false" ht="15" hidden="false" customHeight="false" outlineLevel="0" collapsed="false">
      <c r="A71" s="5" t="n">
        <v>13</v>
      </c>
      <c r="B71" s="6" t="n">
        <v>36</v>
      </c>
      <c r="C71" s="42" t="s">
        <v>46</v>
      </c>
      <c r="D71" s="4" t="s">
        <v>31</v>
      </c>
      <c r="E71" s="4" t="s">
        <v>41</v>
      </c>
      <c r="F71" s="6" t="n">
        <v>1</v>
      </c>
      <c r="G71" s="4" t="n">
        <v>107</v>
      </c>
      <c r="H71" s="6" t="n">
        <v>200</v>
      </c>
      <c r="I71" s="4" t="n">
        <v>156</v>
      </c>
      <c r="J71" s="6" t="n">
        <f aca="false">I71-L71</f>
        <v>110</v>
      </c>
      <c r="K71" s="22" t="n">
        <f aca="false">200-L71</f>
        <v>154</v>
      </c>
      <c r="L71" s="23" t="n">
        <f aca="false">Q71+R71+S71</f>
        <v>46</v>
      </c>
      <c r="M71" s="4" t="n">
        <v>20</v>
      </c>
      <c r="N71" s="4" t="n">
        <v>0</v>
      </c>
      <c r="O71" s="4" t="n">
        <v>0</v>
      </c>
      <c r="P71" s="4"/>
      <c r="Q71" s="6" t="n">
        <f aca="false">SUM(M71:O71)</f>
        <v>20</v>
      </c>
      <c r="R71" s="4" t="n">
        <v>15</v>
      </c>
      <c r="S71" s="31" t="n">
        <v>11</v>
      </c>
      <c r="T71" s="7" t="n">
        <f aca="false">Q71+R71</f>
        <v>35</v>
      </c>
      <c r="U71" s="24" t="n">
        <f aca="false">(K71/200)*100</f>
        <v>77</v>
      </c>
      <c r="V71" s="7" t="n">
        <f aca="false">(T71/200)*100</f>
        <v>17.5</v>
      </c>
      <c r="W71" s="1" t="n">
        <f aca="false">(S71/200)*100</f>
        <v>5.5</v>
      </c>
      <c r="X71" s="2" t="n">
        <f aca="false">SUM(U71:W71)</f>
        <v>100</v>
      </c>
      <c r="Y71" s="1" t="n">
        <f aca="false">(R71/200)*100</f>
        <v>7.5</v>
      </c>
    </row>
    <row r="72" customFormat="false" ht="15" hidden="false" customHeight="false" outlineLevel="0" collapsed="false">
      <c r="A72" s="5" t="n">
        <v>14</v>
      </c>
      <c r="B72" s="6" t="n">
        <v>36</v>
      </c>
      <c r="C72" s="42" t="s">
        <v>46</v>
      </c>
      <c r="D72" s="4" t="s">
        <v>31</v>
      </c>
      <c r="E72" s="4" t="s">
        <v>41</v>
      </c>
      <c r="F72" s="6" t="n">
        <v>2</v>
      </c>
      <c r="G72" s="4" t="n">
        <v>201</v>
      </c>
      <c r="H72" s="6" t="n">
        <v>200</v>
      </c>
      <c r="I72" s="4" t="n">
        <v>68</v>
      </c>
      <c r="J72" s="6" t="n">
        <f aca="false">I72-L72</f>
        <v>35</v>
      </c>
      <c r="K72" s="22" t="n">
        <f aca="false">200-L72</f>
        <v>167</v>
      </c>
      <c r="L72" s="23" t="n">
        <f aca="false">Q72+R72+S72</f>
        <v>33</v>
      </c>
      <c r="M72" s="4" t="n">
        <v>32</v>
      </c>
      <c r="N72" s="4" t="n">
        <v>0</v>
      </c>
      <c r="O72" s="4" t="n">
        <v>1</v>
      </c>
      <c r="P72" s="4"/>
      <c r="Q72" s="6" t="n">
        <f aca="false">SUM(M72:O72)</f>
        <v>33</v>
      </c>
      <c r="R72" s="4"/>
      <c r="S72" s="31"/>
      <c r="T72" s="7" t="n">
        <f aca="false">Q72+R72</f>
        <v>33</v>
      </c>
      <c r="U72" s="24" t="n">
        <f aca="false">(K72/200)*100</f>
        <v>83.5</v>
      </c>
      <c r="V72" s="7" t="n">
        <f aca="false">(T72/200)*100</f>
        <v>16.5</v>
      </c>
      <c r="W72" s="1" t="n">
        <f aca="false">(S72/200)*100</f>
        <v>0</v>
      </c>
      <c r="X72" s="2" t="n">
        <f aca="false">SUM(U72:W72)</f>
        <v>100</v>
      </c>
      <c r="Y72" s="1" t="n">
        <f aca="false">(R72/200)*100</f>
        <v>0</v>
      </c>
    </row>
    <row r="73" customFormat="false" ht="15" hidden="false" customHeight="false" outlineLevel="0" collapsed="false">
      <c r="A73" s="5" t="n">
        <v>15</v>
      </c>
      <c r="B73" s="6" t="n">
        <v>36</v>
      </c>
      <c r="C73" s="42" t="s">
        <v>46</v>
      </c>
      <c r="D73" s="4" t="s">
        <v>31</v>
      </c>
      <c r="E73" s="4" t="s">
        <v>41</v>
      </c>
      <c r="F73" s="6" t="n">
        <v>3</v>
      </c>
      <c r="G73" s="4" t="n">
        <v>307</v>
      </c>
      <c r="H73" s="6" t="n">
        <v>200</v>
      </c>
      <c r="I73" s="4" t="n">
        <v>50</v>
      </c>
      <c r="J73" s="6" t="n">
        <f aca="false">I73-L73</f>
        <v>32</v>
      </c>
      <c r="K73" s="22" t="n">
        <f aca="false">200-L73</f>
        <v>182</v>
      </c>
      <c r="L73" s="23" t="n">
        <f aca="false">Q73+R73+S73</f>
        <v>18</v>
      </c>
      <c r="M73" s="4" t="n">
        <v>9</v>
      </c>
      <c r="N73" s="4" t="n">
        <v>2</v>
      </c>
      <c r="O73" s="4" t="n">
        <v>0</v>
      </c>
      <c r="P73" s="4"/>
      <c r="Q73" s="6" t="n">
        <f aca="false">SUM(M73:O73)</f>
        <v>11</v>
      </c>
      <c r="R73" s="4" t="n">
        <v>2</v>
      </c>
      <c r="S73" s="31" t="n">
        <v>5</v>
      </c>
      <c r="T73" s="7" t="n">
        <f aca="false">Q73+R73</f>
        <v>13</v>
      </c>
      <c r="U73" s="24" t="n">
        <f aca="false">(K73/200)*100</f>
        <v>91</v>
      </c>
      <c r="V73" s="7" t="n">
        <f aca="false">(T73/200)*100</f>
        <v>6.5</v>
      </c>
      <c r="W73" s="1" t="n">
        <f aca="false">(S73/200)*100</f>
        <v>2.5</v>
      </c>
      <c r="X73" s="2" t="n">
        <f aca="false">SUM(U73:W73)</f>
        <v>100</v>
      </c>
      <c r="Y73" s="1" t="n">
        <f aca="false">(R73/200)*100</f>
        <v>1</v>
      </c>
    </row>
    <row r="74" customFormat="false" ht="15" hidden="false" customHeight="false" outlineLevel="0" collapsed="false">
      <c r="A74" s="5" t="n">
        <v>16</v>
      </c>
      <c r="B74" s="6" t="n">
        <v>36</v>
      </c>
      <c r="C74" s="42" t="s">
        <v>46</v>
      </c>
      <c r="D74" s="4" t="s">
        <v>31</v>
      </c>
      <c r="E74" s="4" t="s">
        <v>41</v>
      </c>
      <c r="F74" s="6" t="n">
        <v>4</v>
      </c>
      <c r="G74" s="4" t="n">
        <v>403</v>
      </c>
      <c r="H74" s="6" t="n">
        <v>200</v>
      </c>
      <c r="I74" s="4" t="n">
        <v>79</v>
      </c>
      <c r="J74" s="6" t="n">
        <f aca="false">I74-L74</f>
        <v>65</v>
      </c>
      <c r="K74" s="22" t="n">
        <f aca="false">200-L74</f>
        <v>186</v>
      </c>
      <c r="L74" s="23" t="n">
        <f aca="false">Q74+R74+S74</f>
        <v>14</v>
      </c>
      <c r="M74" s="4" t="n">
        <v>14</v>
      </c>
      <c r="N74" s="4" t="n">
        <v>0</v>
      </c>
      <c r="O74" s="4" t="n">
        <v>0</v>
      </c>
      <c r="P74" s="4"/>
      <c r="Q74" s="6" t="n">
        <f aca="false">SUM(M74:O74)</f>
        <v>14</v>
      </c>
      <c r="R74" s="4"/>
      <c r="S74" s="31"/>
      <c r="T74" s="7" t="n">
        <f aca="false">Q74+R74</f>
        <v>14</v>
      </c>
      <c r="U74" s="24" t="n">
        <f aca="false">(K74/200)*100</f>
        <v>93</v>
      </c>
      <c r="V74" s="7" t="n">
        <f aca="false">(T74/200)*100</f>
        <v>7</v>
      </c>
      <c r="W74" s="1" t="n">
        <f aca="false">(S74/200)*100</f>
        <v>0</v>
      </c>
      <c r="X74" s="2" t="n">
        <f aca="false">SUM(U74:W74)</f>
        <v>100</v>
      </c>
      <c r="Y74" s="1" t="n">
        <f aca="false">(R74/200)*100</f>
        <v>0</v>
      </c>
    </row>
    <row r="75" customFormat="false" ht="15" hidden="false" customHeight="false" outlineLevel="0" collapsed="false">
      <c r="A75" s="5" t="n">
        <v>17</v>
      </c>
      <c r="B75" s="6" t="n">
        <v>36</v>
      </c>
      <c r="C75" s="42" t="s">
        <v>46</v>
      </c>
      <c r="D75" s="4" t="s">
        <v>39</v>
      </c>
      <c r="E75" s="4" t="s">
        <v>41</v>
      </c>
      <c r="F75" s="6" t="n">
        <v>1</v>
      </c>
      <c r="G75" s="4" t="n">
        <v>107</v>
      </c>
      <c r="H75" s="6" t="n">
        <v>200</v>
      </c>
      <c r="I75" s="31" t="n">
        <v>92</v>
      </c>
      <c r="J75" s="6" t="n">
        <f aca="false">I75-L75</f>
        <v>58</v>
      </c>
      <c r="K75" s="22" t="n">
        <f aca="false">200-L75</f>
        <v>166</v>
      </c>
      <c r="L75" s="23" t="n">
        <f aca="false">Q75+R75+S75</f>
        <v>34</v>
      </c>
      <c r="M75" s="4" t="n">
        <v>27</v>
      </c>
      <c r="N75" s="4" t="n">
        <v>5</v>
      </c>
      <c r="O75" s="4" t="n">
        <v>0</v>
      </c>
      <c r="P75" s="4"/>
      <c r="Q75" s="6" t="n">
        <f aca="false">SUM(M75:O75)</f>
        <v>32</v>
      </c>
      <c r="R75" s="4" t="n">
        <v>1</v>
      </c>
      <c r="S75" s="31" t="n">
        <v>1</v>
      </c>
      <c r="T75" s="7" t="n">
        <f aca="false">Q75+R75</f>
        <v>33</v>
      </c>
      <c r="U75" s="24" t="n">
        <f aca="false">(K75/200)*100</f>
        <v>83</v>
      </c>
      <c r="V75" s="7" t="n">
        <f aca="false">(T75/200)*100</f>
        <v>16.5</v>
      </c>
      <c r="W75" s="1" t="n">
        <f aca="false">(S75/200)*100</f>
        <v>0.5</v>
      </c>
      <c r="X75" s="2" t="n">
        <f aca="false">SUM(U75:W75)</f>
        <v>100</v>
      </c>
      <c r="Y75" s="1" t="n">
        <f aca="false">(R75/200)*100</f>
        <v>0.5</v>
      </c>
    </row>
    <row r="76" customFormat="false" ht="15" hidden="false" customHeight="false" outlineLevel="0" collapsed="false">
      <c r="A76" s="5" t="n">
        <v>18</v>
      </c>
      <c r="B76" s="6" t="n">
        <v>36</v>
      </c>
      <c r="C76" s="42" t="s">
        <v>46</v>
      </c>
      <c r="D76" s="4" t="s">
        <v>39</v>
      </c>
      <c r="E76" s="4" t="s">
        <v>41</v>
      </c>
      <c r="F76" s="6" t="n">
        <v>2</v>
      </c>
      <c r="G76" s="4" t="n">
        <v>201</v>
      </c>
      <c r="H76" s="6" t="n">
        <v>200</v>
      </c>
      <c r="I76" s="4" t="n">
        <v>80</v>
      </c>
      <c r="J76" s="6" t="n">
        <f aca="false">I76-L76</f>
        <v>72</v>
      </c>
      <c r="K76" s="22" t="n">
        <f aca="false">200-L76</f>
        <v>192</v>
      </c>
      <c r="L76" s="23" t="n">
        <f aca="false">Q76+R76+S76</f>
        <v>8</v>
      </c>
      <c r="M76" s="4" t="n">
        <v>8</v>
      </c>
      <c r="N76" s="4" t="n">
        <v>0</v>
      </c>
      <c r="O76" s="4" t="n">
        <v>0</v>
      </c>
      <c r="P76" s="4"/>
      <c r="Q76" s="6" t="n">
        <f aca="false">SUM(M76:O76)</f>
        <v>8</v>
      </c>
      <c r="R76" s="4"/>
      <c r="S76" s="31"/>
      <c r="T76" s="7" t="n">
        <f aca="false">Q76+R76</f>
        <v>8</v>
      </c>
      <c r="U76" s="24" t="n">
        <f aca="false">(K76/200)*100</f>
        <v>96</v>
      </c>
      <c r="V76" s="7" t="n">
        <f aca="false">(T76/200)*100</f>
        <v>4</v>
      </c>
      <c r="W76" s="1" t="n">
        <f aca="false">(S76/200)*100</f>
        <v>0</v>
      </c>
      <c r="X76" s="2" t="n">
        <f aca="false">SUM(U76:W76)</f>
        <v>100</v>
      </c>
      <c r="Y76" s="1" t="n">
        <f aca="false">(R76/200)*100</f>
        <v>0</v>
      </c>
    </row>
    <row r="77" customFormat="false" ht="15" hidden="false" customHeight="false" outlineLevel="0" collapsed="false">
      <c r="A77" s="5" t="n">
        <v>19</v>
      </c>
      <c r="B77" s="6" t="n">
        <v>36</v>
      </c>
      <c r="C77" s="42" t="s">
        <v>46</v>
      </c>
      <c r="D77" s="4" t="s">
        <v>39</v>
      </c>
      <c r="E77" s="4" t="s">
        <v>41</v>
      </c>
      <c r="F77" s="6" t="n">
        <v>3</v>
      </c>
      <c r="G77" s="4" t="n">
        <v>307</v>
      </c>
      <c r="H77" s="6" t="n">
        <v>200</v>
      </c>
      <c r="I77" s="4" t="n">
        <v>123</v>
      </c>
      <c r="J77" s="6" t="n">
        <f aca="false">I77-L77</f>
        <v>108</v>
      </c>
      <c r="K77" s="22" t="n">
        <f aca="false">200-L77</f>
        <v>185</v>
      </c>
      <c r="L77" s="23" t="n">
        <f aca="false">Q77+R77+S77</f>
        <v>15</v>
      </c>
      <c r="M77" s="4" t="n">
        <v>9</v>
      </c>
      <c r="N77" s="4" t="n">
        <v>0</v>
      </c>
      <c r="O77" s="4" t="n">
        <v>1</v>
      </c>
      <c r="P77" s="4"/>
      <c r="Q77" s="6" t="n">
        <f aca="false">SUM(M77:O77)</f>
        <v>10</v>
      </c>
      <c r="R77" s="4" t="n">
        <v>0</v>
      </c>
      <c r="S77" s="31" t="n">
        <v>5</v>
      </c>
      <c r="T77" s="7" t="n">
        <f aca="false">Q77+R77</f>
        <v>10</v>
      </c>
      <c r="U77" s="24" t="n">
        <f aca="false">(K77/200)*100</f>
        <v>92.5</v>
      </c>
      <c r="V77" s="7" t="n">
        <f aca="false">(T77/200)*100</f>
        <v>5</v>
      </c>
      <c r="W77" s="1" t="n">
        <f aca="false">(S77/200)*100</f>
        <v>2.5</v>
      </c>
      <c r="X77" s="2" t="n">
        <f aca="false">SUM(U77:W77)</f>
        <v>100</v>
      </c>
      <c r="Y77" s="1" t="n">
        <f aca="false">(R77/200)*100</f>
        <v>0</v>
      </c>
    </row>
    <row r="78" customFormat="false" ht="15" hidden="false" customHeight="false" outlineLevel="0" collapsed="false">
      <c r="A78" s="5" t="n">
        <v>20</v>
      </c>
      <c r="B78" s="6" t="n">
        <v>36</v>
      </c>
      <c r="C78" s="42" t="s">
        <v>46</v>
      </c>
      <c r="D78" s="4" t="s">
        <v>39</v>
      </c>
      <c r="E78" s="4" t="s">
        <v>41</v>
      </c>
      <c r="F78" s="6" t="n">
        <v>4</v>
      </c>
      <c r="G78" s="4" t="n">
        <v>403</v>
      </c>
      <c r="H78" s="6" t="n">
        <v>200</v>
      </c>
      <c r="I78" s="4" t="n">
        <v>139</v>
      </c>
      <c r="J78" s="6" t="n">
        <f aca="false">I78-L78</f>
        <v>137</v>
      </c>
      <c r="K78" s="22" t="n">
        <f aca="false">200-L78</f>
        <v>198</v>
      </c>
      <c r="L78" s="23" t="n">
        <f aca="false">Q78+R78+S78</f>
        <v>2</v>
      </c>
      <c r="M78" s="4" t="n">
        <v>0</v>
      </c>
      <c r="N78" s="4" t="n">
        <v>2</v>
      </c>
      <c r="O78" s="4" t="n">
        <v>0</v>
      </c>
      <c r="P78" s="4"/>
      <c r="Q78" s="6" t="n">
        <f aca="false">SUM(M78:O78)</f>
        <v>2</v>
      </c>
      <c r="R78" s="31"/>
      <c r="S78" s="31"/>
      <c r="T78" s="7" t="n">
        <f aca="false">Q78+R78</f>
        <v>2</v>
      </c>
      <c r="U78" s="24" t="n">
        <f aca="false">(K78/200)*100</f>
        <v>99</v>
      </c>
      <c r="V78" s="7" t="n">
        <f aca="false">(T78/200)*100</f>
        <v>1</v>
      </c>
      <c r="W78" s="1" t="n">
        <f aca="false">(S78/200)*100</f>
        <v>0</v>
      </c>
      <c r="X78" s="2" t="n">
        <f aca="false">SUM(U78:W78)</f>
        <v>100</v>
      </c>
      <c r="Y78" s="1" t="n">
        <f aca="false">(R78/200)*100</f>
        <v>0</v>
      </c>
    </row>
    <row r="79" customFormat="false" ht="15" hidden="false" customHeight="false" outlineLevel="0" collapsed="false">
      <c r="A79" s="5" t="n">
        <v>21</v>
      </c>
      <c r="B79" s="6" t="n">
        <v>36</v>
      </c>
      <c r="C79" s="42" t="s">
        <v>46</v>
      </c>
      <c r="D79" s="4" t="s">
        <v>40</v>
      </c>
      <c r="E79" s="4" t="s">
        <v>41</v>
      </c>
      <c r="F79" s="6" t="n">
        <v>1</v>
      </c>
      <c r="G79" s="4" t="n">
        <v>107</v>
      </c>
      <c r="H79" s="6" t="n">
        <v>200</v>
      </c>
      <c r="I79" s="31" t="n">
        <v>114</v>
      </c>
      <c r="J79" s="6" t="n">
        <f aca="false">I79-L79</f>
        <v>26</v>
      </c>
      <c r="K79" s="22" t="n">
        <f aca="false">200-L79</f>
        <v>112</v>
      </c>
      <c r="L79" s="23" t="n">
        <f aca="false">Q79+R79+S79</f>
        <v>88</v>
      </c>
      <c r="M79" s="4" t="n">
        <v>6</v>
      </c>
      <c r="N79" s="4" t="n">
        <v>7</v>
      </c>
      <c r="O79" s="28" t="n">
        <v>39</v>
      </c>
      <c r="P79" s="4"/>
      <c r="Q79" s="6" t="n">
        <f aca="false">SUM(M79:O79)</f>
        <v>52</v>
      </c>
      <c r="R79" s="4" t="n">
        <v>21</v>
      </c>
      <c r="S79" s="31" t="n">
        <v>15</v>
      </c>
      <c r="T79" s="7" t="s">
        <v>37</v>
      </c>
      <c r="U79" s="7" t="s">
        <v>37</v>
      </c>
      <c r="V79" s="7" t="s">
        <v>37</v>
      </c>
      <c r="W79" s="7" t="s">
        <v>37</v>
      </c>
      <c r="X79" s="7" t="s">
        <v>37</v>
      </c>
      <c r="Y79" s="7" t="s">
        <v>37</v>
      </c>
    </row>
    <row r="80" customFormat="false" ht="15" hidden="false" customHeight="false" outlineLevel="0" collapsed="false">
      <c r="A80" s="5" t="n">
        <v>22</v>
      </c>
      <c r="B80" s="6" t="n">
        <v>36</v>
      </c>
      <c r="C80" s="42" t="s">
        <v>46</v>
      </c>
      <c r="D80" s="4" t="s">
        <v>40</v>
      </c>
      <c r="E80" s="4" t="s">
        <v>41</v>
      </c>
      <c r="F80" s="6" t="n">
        <v>2</v>
      </c>
      <c r="G80" s="4" t="n">
        <v>201</v>
      </c>
      <c r="H80" s="6" t="n">
        <v>200</v>
      </c>
      <c r="I80" s="31" t="n">
        <v>106</v>
      </c>
      <c r="J80" s="6" t="n">
        <f aca="false">I80-L80</f>
        <v>14</v>
      </c>
      <c r="K80" s="22" t="n">
        <f aca="false">200-L80</f>
        <v>108</v>
      </c>
      <c r="L80" s="23" t="n">
        <f aca="false">Q80+R80+S80</f>
        <v>92</v>
      </c>
      <c r="M80" s="4" t="n">
        <v>0</v>
      </c>
      <c r="N80" s="4" t="n">
        <v>16</v>
      </c>
      <c r="O80" s="4" t="n">
        <v>16</v>
      </c>
      <c r="P80" s="4"/>
      <c r="Q80" s="6" t="n">
        <f aca="false">SUM(M80:O80)</f>
        <v>32</v>
      </c>
      <c r="R80" s="28" t="n">
        <v>44</v>
      </c>
      <c r="S80" s="31" t="n">
        <v>16</v>
      </c>
      <c r="T80" s="7" t="s">
        <v>37</v>
      </c>
      <c r="U80" s="7" t="s">
        <v>37</v>
      </c>
      <c r="V80" s="7" t="s">
        <v>37</v>
      </c>
      <c r="W80" s="7" t="s">
        <v>37</v>
      </c>
      <c r="X80" s="7" t="s">
        <v>37</v>
      </c>
      <c r="Y80" s="7" t="s">
        <v>37</v>
      </c>
    </row>
    <row r="81" customFormat="false" ht="15" hidden="false" customHeight="false" outlineLevel="0" collapsed="false">
      <c r="A81" s="5" t="n">
        <v>23</v>
      </c>
      <c r="B81" s="6" t="n">
        <v>36</v>
      </c>
      <c r="C81" s="42" t="s">
        <v>46</v>
      </c>
      <c r="D81" s="4" t="s">
        <v>40</v>
      </c>
      <c r="E81" s="4" t="s">
        <v>41</v>
      </c>
      <c r="F81" s="6" t="n">
        <v>3</v>
      </c>
      <c r="G81" s="4" t="n">
        <v>307</v>
      </c>
      <c r="H81" s="6" t="n">
        <v>200</v>
      </c>
      <c r="I81" s="4" t="n">
        <v>117</v>
      </c>
      <c r="J81" s="6" t="n">
        <f aca="false">I81-L81</f>
        <v>61</v>
      </c>
      <c r="K81" s="22" t="n">
        <f aca="false">200-L81</f>
        <v>144</v>
      </c>
      <c r="L81" s="23" t="n">
        <f aca="false">Q81+R81+S81</f>
        <v>56</v>
      </c>
      <c r="M81" s="4" t="n">
        <v>3</v>
      </c>
      <c r="N81" s="4" t="n">
        <v>9</v>
      </c>
      <c r="O81" s="4" t="n">
        <v>13</v>
      </c>
      <c r="P81" s="4"/>
      <c r="Q81" s="6" t="n">
        <f aca="false">SUM(M81:O81)</f>
        <v>25</v>
      </c>
      <c r="R81" s="4" t="n">
        <v>7</v>
      </c>
      <c r="S81" s="31" t="n">
        <v>24</v>
      </c>
      <c r="T81" s="7" t="n">
        <f aca="false">Q81+R81</f>
        <v>32</v>
      </c>
      <c r="U81" s="24" t="n">
        <f aca="false">(K81/200)*100</f>
        <v>72</v>
      </c>
      <c r="V81" s="7" t="n">
        <f aca="false">(T81/200)*100</f>
        <v>16</v>
      </c>
      <c r="W81" s="1" t="n">
        <f aca="false">(S81/200)*100</f>
        <v>12</v>
      </c>
      <c r="X81" s="2" t="n">
        <f aca="false">SUM(U81:W81)</f>
        <v>100</v>
      </c>
      <c r="Y81" s="1" t="n">
        <f aca="false">(R81/200)*100</f>
        <v>3.5</v>
      </c>
    </row>
    <row r="82" customFormat="false" ht="15" hidden="false" customHeight="false" outlineLevel="0" collapsed="false">
      <c r="A82" s="5" t="n">
        <v>24</v>
      </c>
      <c r="B82" s="6" t="n">
        <v>36</v>
      </c>
      <c r="C82" s="42" t="s">
        <v>46</v>
      </c>
      <c r="D82" s="4" t="s">
        <v>40</v>
      </c>
      <c r="E82" s="4" t="s">
        <v>41</v>
      </c>
      <c r="F82" s="6" t="n">
        <v>4</v>
      </c>
      <c r="G82" s="4" t="n">
        <v>403</v>
      </c>
      <c r="H82" s="6" t="n">
        <v>200</v>
      </c>
      <c r="I82" s="4" t="n">
        <v>131</v>
      </c>
      <c r="J82" s="6" t="n">
        <f aca="false">I82-L82</f>
        <v>103</v>
      </c>
      <c r="K82" s="22" t="n">
        <f aca="false">200-L82</f>
        <v>172</v>
      </c>
      <c r="L82" s="23" t="n">
        <f aca="false">Q82+R82+S82</f>
        <v>28</v>
      </c>
      <c r="M82" s="4" t="n">
        <v>4</v>
      </c>
      <c r="N82" s="4" t="n">
        <v>7</v>
      </c>
      <c r="O82" s="4" t="n">
        <v>4</v>
      </c>
      <c r="P82" s="4"/>
      <c r="Q82" s="6" t="n">
        <f aca="false">SUM(M82:O82)</f>
        <v>15</v>
      </c>
      <c r="R82" s="4" t="n">
        <v>6</v>
      </c>
      <c r="S82" s="4" t="n">
        <v>7</v>
      </c>
      <c r="T82" s="7" t="n">
        <f aca="false">Q82+R82</f>
        <v>21</v>
      </c>
      <c r="U82" s="24" t="n">
        <f aca="false">(K82/200)*100</f>
        <v>86</v>
      </c>
      <c r="V82" s="7" t="n">
        <f aca="false">(T82/200)*100</f>
        <v>10.5</v>
      </c>
      <c r="W82" s="1" t="n">
        <f aca="false">(S82/200)*100</f>
        <v>3.5</v>
      </c>
      <c r="X82" s="2" t="n">
        <f aca="false">SUM(U82:W82)</f>
        <v>100</v>
      </c>
      <c r="Y82" s="1" t="n">
        <f aca="false">(R82/200)*100</f>
        <v>3</v>
      </c>
    </row>
    <row r="83" customFormat="false" ht="15" hidden="false" customHeight="false" outlineLevel="0" collapsed="false">
      <c r="A83" s="5"/>
      <c r="B83" s="6"/>
      <c r="C83" s="6"/>
      <c r="D83" s="4"/>
      <c r="E83" s="4"/>
      <c r="F83" s="6"/>
      <c r="G83" s="4"/>
      <c r="H83" s="6"/>
      <c r="I83" s="4"/>
      <c r="J83" s="6"/>
      <c r="K83" s="6"/>
      <c r="L83" s="4"/>
      <c r="M83" s="4"/>
      <c r="N83" s="4"/>
      <c r="O83" s="4"/>
      <c r="P83" s="4"/>
      <c r="Q83" s="6"/>
      <c r="R83" s="4"/>
      <c r="S83" s="4"/>
      <c r="T83" s="7"/>
      <c r="U83" s="7"/>
      <c r="V83" s="7"/>
    </row>
    <row r="84" s="38" customFormat="true" ht="14.25" hidden="false" customHeight="false" outlineLevel="0" collapsed="false">
      <c r="B84" s="36"/>
      <c r="J84" s="36"/>
      <c r="K84" s="36"/>
      <c r="Q84" s="36"/>
      <c r="T84" s="36"/>
      <c r="U84" s="36"/>
      <c r="V84" s="36"/>
      <c r="W84" s="36"/>
      <c r="X84" s="37"/>
      <c r="Y84" s="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LibreOffice/25.8.1.1$Linux_X86_64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2021-11-18T00:28:53Z</dcterms:created>
  <dc:creator>Shilpa Singh</dc:creator>
  <dc:description/>
  <dc:language>en-US</dc:language>
  <cp:lastModifiedBy>Subramanian, Nithya K</cp:lastModifiedBy>
  <cp:lastPrinted>2021-11-18T14:21:20Z</cp:lastPrinted>
  <dcterms:modified xsi:type="dcterms:W3CDTF">2022-01-05T03:55:57Z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