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6Months-Phase-II" sheetId="1" state="visible" r:id="rId3"/>
    <sheet name="12Months-Phase-II" sheetId="2" state="visible" r:id="rId4"/>
    <sheet name="24Months-Phase-II" sheetId="3" state="visible" r:id="rId5"/>
    <sheet name="36Months-Phase-II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Muthu V. Bagavathiannan</author>
  </authors>
  <commentList>
    <comment ref="P5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
Out of total excavated seed</t>
        </r>
      </text>
    </comment>
    <comment ref="T5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Presented as dormancy % in the active viable seedlot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Muthu V. Bagavathiannan</author>
  </authors>
  <commentList>
    <comment ref="P3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
Out of total excavated seed</t>
        </r>
      </text>
    </comment>
    <comment ref="T3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Presented as dormancy % in the active viable seedlot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Muthu V. Bagavathiannan</author>
  </authors>
  <commentList>
    <comment ref="P2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
Out of total excavated seed</t>
        </r>
      </text>
    </comment>
    <comment ref="T2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Presented as dormancy % in the active viable seedlot</t>
        </r>
      </text>
    </comment>
  </commentList>
</comments>
</file>

<file path=xl/sharedStrings.xml><?xml version="1.0" encoding="utf-8"?>
<sst xmlns="http://schemas.openxmlformats.org/spreadsheetml/2006/main" count="1094" uniqueCount="58">
  <si>
    <t xml:space="preserve">Viable seed </t>
  </si>
  <si>
    <t xml:space="preserve">Out of 100 seeds</t>
  </si>
  <si>
    <t xml:space="preserve">Out of 200 seeds</t>
  </si>
  <si>
    <t xml:space="preserve">Palmer CS</t>
  </si>
  <si>
    <t xml:space="preserve">Palmer LUB</t>
  </si>
  <si>
    <t xml:space="preserve">WH</t>
  </si>
  <si>
    <t xml:space="preserve">Phase</t>
  </si>
  <si>
    <t xml:space="preserve">Retrieval time</t>
  </si>
  <si>
    <t xml:space="preserve">Location</t>
  </si>
  <si>
    <t xml:space="preserve">Species</t>
  </si>
  <si>
    <t xml:space="preserve">Depth (cm)</t>
  </si>
  <si>
    <t xml:space="preserve">Field rep</t>
  </si>
  <si>
    <t xml:space="preserve">#Seeds buried</t>
  </si>
  <si>
    <t xml:space="preserve">#seeds excavated</t>
  </si>
  <si>
    <t xml:space="preserve">#seed germinated</t>
  </si>
  <si>
    <t xml:space="preserve">#dormant seed (TZ)</t>
  </si>
  <si>
    <t xml:space="preserve">#viable seed </t>
  </si>
  <si>
    <t xml:space="preserve">Total seed loss</t>
  </si>
  <si>
    <t xml:space="preserve">Seed loss-Decay+futile germ(%)</t>
  </si>
  <si>
    <t xml:space="preserve">Germ (%)</t>
  </si>
  <si>
    <t xml:space="preserve">Viability (%)</t>
  </si>
  <si>
    <t xml:space="preserve">Non-viable (%)</t>
  </si>
  <si>
    <t xml:space="preserve">Dormancy (%) in excavated seed</t>
  </si>
  <si>
    <t xml:space="preserve">Viable seed as % of original</t>
  </si>
  <si>
    <t xml:space="preserve">Dormancy level in the seedlot (%)</t>
  </si>
  <si>
    <t xml:space="preserve">LUB</t>
  </si>
  <si>
    <t xml:space="preserve">Lubbock</t>
  </si>
  <si>
    <t xml:space="preserve">Waterhemp CS</t>
  </si>
  <si>
    <t xml:space="preserve">CS</t>
  </si>
  <si>
    <t xml:space="preserve">College Station</t>
  </si>
  <si>
    <t xml:space="preserve">CC</t>
  </si>
  <si>
    <t xml:space="preserve">Corpus Christi</t>
  </si>
  <si>
    <t xml:space="preserve">Retreival time (months)</t>
  </si>
  <si>
    <t xml:space="preserve">Depth</t>
  </si>
  <si>
    <t xml:space="preserve">Rep</t>
  </si>
  <si>
    <t xml:space="preserve">No. of seed in the bag</t>
  </si>
  <si>
    <t xml:space="preserve"> No. of total seeds retreived</t>
  </si>
  <si>
    <t xml:space="preserve">Empty seed/retrieved</t>
  </si>
  <si>
    <t xml:space="preserve">Empty seed/total in the bag</t>
  </si>
  <si>
    <t xml:space="preserve">Total intact retrieved</t>
  </si>
  <si>
    <t xml:space="preserve">Germination 1 (6 Days)</t>
  </si>
  <si>
    <t xml:space="preserve">Germination 2 (12 Days)</t>
  </si>
  <si>
    <t xml:space="preserve">Germination 3 (20 Days)</t>
  </si>
  <si>
    <t xml:space="preserve">#SeedsLeft after germination count</t>
  </si>
  <si>
    <t xml:space="preserve">Total seed germinated</t>
  </si>
  <si>
    <t xml:space="preserve">#viable seeds among non-germinated (TZ)</t>
  </si>
  <si>
    <t xml:space="preserve">#intact among the non-viable</t>
  </si>
  <si>
    <t xml:space="preserve">Number of total viable seed in the bag at retrieval/200</t>
  </si>
  <si>
    <t xml:space="preserve">% microbial decay</t>
  </si>
  <si>
    <t xml:space="preserve">% viability</t>
  </si>
  <si>
    <t xml:space="preserve">% non-viable but intact</t>
  </si>
  <si>
    <t xml:space="preserve">Total</t>
  </si>
  <si>
    <t xml:space="preserve">% dormancy</t>
  </si>
  <si>
    <t xml:space="preserve">5cm</t>
  </si>
  <si>
    <t xml:space="preserve">.</t>
  </si>
  <si>
    <t xml:space="preserve">25 cm</t>
  </si>
  <si>
    <t xml:space="preserve">5 cm</t>
  </si>
  <si>
    <t xml:space="preserve">-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</si>
</sst>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12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b val="true"/>
      <sz val="11"/>
      <name val="Aptos Narrow"/>
      <family val="2"/>
      <charset val="1"/>
    </font>
    <font>
      <sz val="11"/>
      <name val="Aptos Narrow"/>
      <family val="2"/>
      <charset val="1"/>
    </font>
    <font>
      <sz val="11"/>
      <color rgb="FF006100"/>
      <name val="Aptos Narrow"/>
      <family val="2"/>
      <charset val="1"/>
    </font>
    <font>
      <sz val="11"/>
      <color rgb="FF9C5700"/>
      <name val="Aptos Narrow"/>
      <family val="2"/>
      <charset val="1"/>
    </font>
    <font>
      <sz val="11"/>
      <color rgb="FF9C0006"/>
      <name val="Aptos Narrow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D9F2D0"/>
      </patternFill>
    </fill>
    <fill>
      <patternFill patternType="solid">
        <fgColor rgb="FFFFEB9C"/>
        <bgColor rgb="FFFBE3D6"/>
      </patternFill>
    </fill>
    <fill>
      <patternFill patternType="solid">
        <fgColor rgb="FFFFC7CE"/>
        <bgColor rgb="FFF6C6AD"/>
      </patternFill>
    </fill>
    <fill>
      <patternFill patternType="solid">
        <fgColor theme="5" tint="0.7999"/>
        <bgColor rgb="FFFFEB9C"/>
      </patternFill>
    </fill>
    <fill>
      <patternFill patternType="solid">
        <fgColor theme="9" tint="0.7999"/>
        <bgColor rgb="FFC6EFCE"/>
      </patternFill>
    </fill>
    <fill>
      <patternFill patternType="solid">
        <fgColor theme="4" tint="0.5999"/>
        <bgColor rgb="FFC0C0C0"/>
      </patternFill>
    </fill>
    <fill>
      <patternFill patternType="solid">
        <fgColor theme="5" tint="0.5999"/>
        <bgColor rgb="FFFFC7CE"/>
      </patternFill>
    </fill>
    <fill>
      <patternFill patternType="solid">
        <fgColor theme="9" tint="0.3999"/>
        <bgColor rgb="FF83CBEB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Bad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6EFCE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EB9C"/>
      <rgbColor rgb="FF83CBEB"/>
      <rgbColor rgb="FFFF99CC"/>
      <rgbColor rgb="FFCC99FF"/>
      <rgbColor rgb="FFF6C6AD"/>
      <rgbColor rgb="FF3366FF"/>
      <rgbColor rgb="FF33CCCC"/>
      <rgbColor rgb="FF8ED97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49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K72" activeCellId="0" sqref="K72"/>
    </sheetView>
  </sheetViews>
  <sheetFormatPr defaultColWidth="8.59765625" defaultRowHeight="15" customHeight="true" zeroHeight="false" outlineLevelRow="0" outlineLevelCol="0"/>
  <cols>
    <col collapsed="false" customWidth="true" hidden="false" outlineLevel="0" max="3" min="2" style="0" width="10.29"/>
    <col collapsed="false" customWidth="true" hidden="false" outlineLevel="0" max="5" min="4" style="0" width="14.86"/>
  </cols>
  <sheetData>
    <row r="1" customFormat="false" ht="31.3" hidden="false" customHeight="false" outlineLevel="0" collapsed="false">
      <c r="B1" s="1" t="s">
        <v>0</v>
      </c>
      <c r="C1" s="1"/>
      <c r="D1" s="2" t="s">
        <v>1</v>
      </c>
      <c r="E1" s="2" t="s">
        <v>2</v>
      </c>
      <c r="F1" s="3"/>
    </row>
    <row r="2" customFormat="false" ht="15" hidden="false" customHeight="false" outlineLevel="0" collapsed="false">
      <c r="B2" s="0" t="s">
        <v>3</v>
      </c>
      <c r="D2" s="3" t="n">
        <v>94</v>
      </c>
      <c r="E2" s="3" t="n">
        <v>188</v>
      </c>
      <c r="F2" s="3"/>
    </row>
    <row r="3" customFormat="false" ht="15" hidden="false" customHeight="false" outlineLevel="0" collapsed="false">
      <c r="B3" s="0" t="s">
        <v>4</v>
      </c>
      <c r="D3" s="3" t="n">
        <v>91</v>
      </c>
      <c r="E3" s="3" t="n">
        <v>182</v>
      </c>
      <c r="F3" s="3"/>
    </row>
    <row r="4" customFormat="false" ht="15" hidden="false" customHeight="false" outlineLevel="0" collapsed="false">
      <c r="B4" s="0" t="s">
        <v>5</v>
      </c>
      <c r="D4" s="3" t="n">
        <v>90</v>
      </c>
      <c r="E4" s="3" t="n">
        <v>180</v>
      </c>
      <c r="F4" s="3"/>
    </row>
    <row r="5" customFormat="false" ht="76.1" hidden="false" customHeight="false" outlineLevel="0" collapsed="false">
      <c r="A5" s="4" t="s">
        <v>6</v>
      </c>
      <c r="B5" s="4" t="s">
        <v>7</v>
      </c>
      <c r="C5" s="5" t="s">
        <v>8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  <c r="K5" s="4" t="s">
        <v>15</v>
      </c>
      <c r="L5" s="4" t="s">
        <v>16</v>
      </c>
      <c r="M5" s="4" t="s">
        <v>17</v>
      </c>
      <c r="N5" s="4" t="s">
        <v>18</v>
      </c>
      <c r="O5" s="4" t="s">
        <v>19</v>
      </c>
      <c r="P5" s="4" t="s">
        <v>20</v>
      </c>
      <c r="Q5" s="4" t="s">
        <v>21</v>
      </c>
      <c r="R5" s="4" t="s">
        <v>22</v>
      </c>
      <c r="S5" s="6" t="s">
        <v>23</v>
      </c>
      <c r="T5" s="6" t="s">
        <v>24</v>
      </c>
    </row>
    <row r="6" customFormat="false" ht="16.4" hidden="false" customHeight="false" outlineLevel="0" collapsed="false">
      <c r="A6" s="7" t="n">
        <v>2</v>
      </c>
      <c r="B6" s="7" t="n">
        <v>6</v>
      </c>
      <c r="C6" s="8" t="s">
        <v>25</v>
      </c>
      <c r="D6" s="7" t="s">
        <v>26</v>
      </c>
      <c r="E6" s="7" t="s">
        <v>3</v>
      </c>
      <c r="F6" s="7" t="n">
        <v>5</v>
      </c>
      <c r="G6" s="7" t="n">
        <v>1</v>
      </c>
      <c r="H6" s="7" t="n">
        <v>200</v>
      </c>
      <c r="I6" s="7" t="n">
        <v>159</v>
      </c>
      <c r="J6" s="7" t="n">
        <v>96</v>
      </c>
      <c r="K6" s="7" t="n">
        <v>40</v>
      </c>
      <c r="L6" s="7" t="n">
        <f aca="false">J6+K6</f>
        <v>136</v>
      </c>
      <c r="M6" s="7" t="n">
        <f aca="false">H6-I6</f>
        <v>41</v>
      </c>
      <c r="N6" s="9" t="n">
        <f aca="false">(M6/H6)*100</f>
        <v>20.5</v>
      </c>
      <c r="O6" s="9" t="n">
        <f aca="false">(J6/I6)*100</f>
        <v>60.377358490566</v>
      </c>
      <c r="P6" s="9" t="n">
        <f aca="false">(L6/I6)*100</f>
        <v>85.5345911949686</v>
      </c>
      <c r="Q6" s="9" t="n">
        <f aca="false">100-P6</f>
        <v>14.4654088050314</v>
      </c>
      <c r="R6" s="9" t="n">
        <f aca="false">(K6/I6)*100</f>
        <v>25.1572327044025</v>
      </c>
      <c r="S6" s="9" t="n">
        <f aca="false">(L6/188)*100</f>
        <v>72.3404255319149</v>
      </c>
      <c r="T6" s="9" t="n">
        <f aca="false">(K6/L6)*100</f>
        <v>29.4117647058824</v>
      </c>
    </row>
    <row r="7" customFormat="false" ht="16.4" hidden="false" customHeight="false" outlineLevel="0" collapsed="false">
      <c r="A7" s="7" t="n">
        <v>2</v>
      </c>
      <c r="B7" s="7" t="n">
        <v>6</v>
      </c>
      <c r="C7" s="8" t="s">
        <v>25</v>
      </c>
      <c r="D7" s="7" t="s">
        <v>26</v>
      </c>
      <c r="E7" s="7" t="s">
        <v>3</v>
      </c>
      <c r="F7" s="7" t="n">
        <v>5</v>
      </c>
      <c r="G7" s="7" t="n">
        <v>2</v>
      </c>
      <c r="H7" s="7" t="n">
        <v>200</v>
      </c>
      <c r="I7" s="7" t="n">
        <v>169</v>
      </c>
      <c r="J7" s="7" t="n">
        <v>155</v>
      </c>
      <c r="K7" s="7" t="n">
        <v>10</v>
      </c>
      <c r="L7" s="7" t="n">
        <f aca="false">J7+K7</f>
        <v>165</v>
      </c>
      <c r="M7" s="7" t="n">
        <f aca="false">H7-I7</f>
        <v>31</v>
      </c>
      <c r="N7" s="9" t="n">
        <f aca="false">(M7/H7)*100</f>
        <v>15.5</v>
      </c>
      <c r="O7" s="9" t="n">
        <f aca="false">(J7/I7)*100</f>
        <v>91.715976331361</v>
      </c>
      <c r="P7" s="9" t="n">
        <f aca="false">(L7/I7)*100</f>
        <v>97.6331360946746</v>
      </c>
      <c r="Q7" s="9" t="n">
        <f aca="false">100-P7</f>
        <v>2.36686390532545</v>
      </c>
      <c r="R7" s="9" t="n">
        <f aca="false">(K7/I7)*100</f>
        <v>5.91715976331361</v>
      </c>
      <c r="S7" s="9" t="n">
        <f aca="false">(L7/188)*100</f>
        <v>87.7659574468085</v>
      </c>
      <c r="T7" s="9" t="n">
        <f aca="false">(K7/L7)*100</f>
        <v>6.06060606060606</v>
      </c>
    </row>
    <row r="8" customFormat="false" ht="16.4" hidden="false" customHeight="false" outlineLevel="0" collapsed="false">
      <c r="A8" s="7" t="n">
        <v>2</v>
      </c>
      <c r="B8" s="7" t="n">
        <v>6</v>
      </c>
      <c r="C8" s="8" t="s">
        <v>25</v>
      </c>
      <c r="D8" s="7" t="s">
        <v>26</v>
      </c>
      <c r="E8" s="7" t="s">
        <v>3</v>
      </c>
      <c r="F8" s="7" t="n">
        <v>5</v>
      </c>
      <c r="G8" s="7" t="n">
        <v>3</v>
      </c>
      <c r="H8" s="7" t="n">
        <v>200</v>
      </c>
      <c r="I8" s="7" t="n">
        <v>180</v>
      </c>
      <c r="J8" s="7" t="n">
        <v>157</v>
      </c>
      <c r="K8" s="7" t="n">
        <v>20</v>
      </c>
      <c r="L8" s="7" t="n">
        <f aca="false">J8+K8</f>
        <v>177</v>
      </c>
      <c r="M8" s="7" t="n">
        <f aca="false">H8-I8</f>
        <v>20</v>
      </c>
      <c r="N8" s="9" t="n">
        <f aca="false">(M8/H8)*100</f>
        <v>10</v>
      </c>
      <c r="O8" s="9" t="n">
        <f aca="false">(J8/I8)*100</f>
        <v>87.2222222222222</v>
      </c>
      <c r="P8" s="9" t="n">
        <f aca="false">(L8/I8)*100</f>
        <v>98.3333333333333</v>
      </c>
      <c r="Q8" s="9" t="n">
        <f aca="false">100-P8</f>
        <v>1.66666666666667</v>
      </c>
      <c r="R8" s="9" t="n">
        <f aca="false">(K8/I8)*100</f>
        <v>11.1111111111111</v>
      </c>
      <c r="S8" s="9" t="n">
        <f aca="false">(L8/188)*100</f>
        <v>94.1489361702128</v>
      </c>
      <c r="T8" s="9" t="n">
        <f aca="false">(K8/L8)*100</f>
        <v>11.2994350282486</v>
      </c>
    </row>
    <row r="9" customFormat="false" ht="16.4" hidden="false" customHeight="false" outlineLevel="0" collapsed="false">
      <c r="A9" s="7" t="n">
        <v>2</v>
      </c>
      <c r="B9" s="7" t="n">
        <v>6</v>
      </c>
      <c r="C9" s="8" t="s">
        <v>25</v>
      </c>
      <c r="D9" s="7" t="s">
        <v>26</v>
      </c>
      <c r="E9" s="7" t="s">
        <v>3</v>
      </c>
      <c r="F9" s="7" t="n">
        <v>5</v>
      </c>
      <c r="G9" s="7" t="n">
        <v>4</v>
      </c>
      <c r="H9" s="7" t="n">
        <v>200</v>
      </c>
      <c r="I9" s="7" t="n">
        <v>172</v>
      </c>
      <c r="J9" s="7" t="n">
        <v>163</v>
      </c>
      <c r="K9" s="7" t="n">
        <v>0</v>
      </c>
      <c r="L9" s="7" t="n">
        <f aca="false">J9+K9</f>
        <v>163</v>
      </c>
      <c r="M9" s="7" t="n">
        <f aca="false">H9-I9</f>
        <v>28</v>
      </c>
      <c r="N9" s="9" t="n">
        <f aca="false">(M9/H9)*100</f>
        <v>14</v>
      </c>
      <c r="O9" s="9" t="n">
        <f aca="false">(J9/I9)*100</f>
        <v>94.7674418604651</v>
      </c>
      <c r="P9" s="9" t="n">
        <f aca="false">(L9/I9)*100</f>
        <v>94.7674418604651</v>
      </c>
      <c r="Q9" s="9" t="n">
        <f aca="false">100-P9</f>
        <v>5.23255813953489</v>
      </c>
      <c r="R9" s="9" t="n">
        <f aca="false">(K9/I9)*100</f>
        <v>0</v>
      </c>
      <c r="S9" s="9" t="n">
        <f aca="false">(L9/188)*100</f>
        <v>86.7021276595745</v>
      </c>
      <c r="T9" s="9" t="n">
        <f aca="false">(K9/L9)*100</f>
        <v>0</v>
      </c>
    </row>
    <row r="10" customFormat="false" ht="16.4" hidden="false" customHeight="false" outlineLevel="0" collapsed="false">
      <c r="A10" s="7" t="n">
        <v>2</v>
      </c>
      <c r="B10" s="7" t="n">
        <v>6</v>
      </c>
      <c r="C10" s="8" t="s">
        <v>25</v>
      </c>
      <c r="D10" s="7" t="s">
        <v>26</v>
      </c>
      <c r="E10" s="7" t="s">
        <v>4</v>
      </c>
      <c r="F10" s="7" t="n">
        <v>5</v>
      </c>
      <c r="G10" s="7" t="n">
        <v>1</v>
      </c>
      <c r="H10" s="7" t="n">
        <v>200</v>
      </c>
      <c r="I10" s="7" t="n">
        <v>102</v>
      </c>
      <c r="J10" s="7" t="n">
        <v>75</v>
      </c>
      <c r="K10" s="7" t="n">
        <v>15</v>
      </c>
      <c r="L10" s="7" t="n">
        <f aca="false">J10+K10</f>
        <v>90</v>
      </c>
      <c r="M10" s="7" t="n">
        <f aca="false">H10-I10</f>
        <v>98</v>
      </c>
      <c r="N10" s="9" t="n">
        <f aca="false">(M10/H10)*100</f>
        <v>49</v>
      </c>
      <c r="O10" s="9" t="n">
        <f aca="false">(J10/I10)*100</f>
        <v>73.5294117647059</v>
      </c>
      <c r="P10" s="9" t="n">
        <f aca="false">(L10/I10)*100</f>
        <v>88.2352941176471</v>
      </c>
      <c r="Q10" s="9" t="n">
        <f aca="false">100-P10</f>
        <v>11.7647058823529</v>
      </c>
      <c r="R10" s="9" t="n">
        <f aca="false">(K10/I10)*100</f>
        <v>14.7058823529412</v>
      </c>
      <c r="S10" s="9" t="n">
        <f aca="false">(L10/182)*100</f>
        <v>49.4505494505495</v>
      </c>
      <c r="T10" s="9" t="n">
        <f aca="false">(K10/L10)*100</f>
        <v>16.6666666666667</v>
      </c>
    </row>
    <row r="11" customFormat="false" ht="16.4" hidden="false" customHeight="false" outlineLevel="0" collapsed="false">
      <c r="A11" s="7" t="n">
        <v>2</v>
      </c>
      <c r="B11" s="7" t="n">
        <v>6</v>
      </c>
      <c r="C11" s="8" t="s">
        <v>25</v>
      </c>
      <c r="D11" s="7" t="s">
        <v>26</v>
      </c>
      <c r="E11" s="7" t="s">
        <v>4</v>
      </c>
      <c r="F11" s="7" t="n">
        <v>5</v>
      </c>
      <c r="G11" s="7" t="n">
        <v>2</v>
      </c>
      <c r="H11" s="7" t="n">
        <v>200</v>
      </c>
      <c r="I11" s="7" t="n">
        <v>171</v>
      </c>
      <c r="J11" s="7" t="n">
        <v>156</v>
      </c>
      <c r="K11" s="7" t="n">
        <v>10</v>
      </c>
      <c r="L11" s="7" t="n">
        <f aca="false">J11+K11</f>
        <v>166</v>
      </c>
      <c r="M11" s="7" t="n">
        <f aca="false">H11-I11</f>
        <v>29</v>
      </c>
      <c r="N11" s="9" t="n">
        <f aca="false">(M11/H11)*100</f>
        <v>14.5</v>
      </c>
      <c r="O11" s="9" t="n">
        <f aca="false">(J11/I11)*100</f>
        <v>91.2280701754386</v>
      </c>
      <c r="P11" s="9" t="n">
        <f aca="false">(L11/I11)*100</f>
        <v>97.0760233918129</v>
      </c>
      <c r="Q11" s="9" t="n">
        <f aca="false">100-P11</f>
        <v>2.92397660818715</v>
      </c>
      <c r="R11" s="9" t="n">
        <f aca="false">(K11/I11)*100</f>
        <v>5.84795321637427</v>
      </c>
      <c r="S11" s="9" t="n">
        <f aca="false">(L11/182)*100</f>
        <v>91.2087912087912</v>
      </c>
      <c r="T11" s="9" t="n">
        <f aca="false">(K11/L11)*100</f>
        <v>6.02409638554217</v>
      </c>
    </row>
    <row r="12" customFormat="false" ht="16.4" hidden="false" customHeight="false" outlineLevel="0" collapsed="false">
      <c r="A12" s="7" t="n">
        <v>2</v>
      </c>
      <c r="B12" s="7" t="n">
        <v>6</v>
      </c>
      <c r="C12" s="8" t="s">
        <v>25</v>
      </c>
      <c r="D12" s="7" t="s">
        <v>26</v>
      </c>
      <c r="E12" s="7" t="s">
        <v>4</v>
      </c>
      <c r="F12" s="7" t="n">
        <v>5</v>
      </c>
      <c r="G12" s="7" t="n">
        <v>3</v>
      </c>
      <c r="H12" s="7" t="n">
        <v>200</v>
      </c>
      <c r="I12" s="7" t="n">
        <v>151</v>
      </c>
      <c r="J12" s="7" t="n">
        <v>146</v>
      </c>
      <c r="K12" s="7" t="n">
        <v>0</v>
      </c>
      <c r="L12" s="7" t="n">
        <f aca="false">J12+K12</f>
        <v>146</v>
      </c>
      <c r="M12" s="7" t="n">
        <f aca="false">H12-I12</f>
        <v>49</v>
      </c>
      <c r="N12" s="9" t="n">
        <f aca="false">(M12/H12)*100</f>
        <v>24.5</v>
      </c>
      <c r="O12" s="9" t="n">
        <f aca="false">(J12/I12)*100</f>
        <v>96.6887417218543</v>
      </c>
      <c r="P12" s="9" t="n">
        <f aca="false">(L12/I12)*100</f>
        <v>96.6887417218543</v>
      </c>
      <c r="Q12" s="9" t="n">
        <f aca="false">100-P12</f>
        <v>3.31125827814569</v>
      </c>
      <c r="R12" s="9" t="n">
        <f aca="false">(K12/I12)*100</f>
        <v>0</v>
      </c>
      <c r="S12" s="9" t="n">
        <f aca="false">(L12/182)*100</f>
        <v>80.2197802197802</v>
      </c>
      <c r="T12" s="9" t="n">
        <f aca="false">(K12/L12)*100</f>
        <v>0</v>
      </c>
    </row>
    <row r="13" customFormat="false" ht="16.4" hidden="false" customHeight="false" outlineLevel="0" collapsed="false">
      <c r="A13" s="7" t="n">
        <v>2</v>
      </c>
      <c r="B13" s="7" t="n">
        <v>6</v>
      </c>
      <c r="C13" s="8" t="s">
        <v>25</v>
      </c>
      <c r="D13" s="7" t="s">
        <v>26</v>
      </c>
      <c r="E13" s="7" t="s">
        <v>4</v>
      </c>
      <c r="F13" s="7" t="n">
        <v>5</v>
      </c>
      <c r="G13" s="7" t="n">
        <v>4</v>
      </c>
      <c r="H13" s="7" t="n">
        <v>200</v>
      </c>
      <c r="I13" s="7" t="n">
        <v>197</v>
      </c>
      <c r="J13" s="7" t="n">
        <v>186</v>
      </c>
      <c r="K13" s="7" t="n">
        <v>8</v>
      </c>
      <c r="L13" s="7" t="n">
        <f aca="false">J13+K13</f>
        <v>194</v>
      </c>
      <c r="M13" s="7" t="n">
        <f aca="false">H13-I13</f>
        <v>3</v>
      </c>
      <c r="N13" s="9" t="n">
        <f aca="false">(M13/H13)*100</f>
        <v>1.5</v>
      </c>
      <c r="O13" s="9" t="n">
        <f aca="false">(J13/I13)*100</f>
        <v>94.4162436548223</v>
      </c>
      <c r="P13" s="9" t="n">
        <f aca="false">(L13/I13)*100</f>
        <v>98.4771573604061</v>
      </c>
      <c r="Q13" s="9" t="n">
        <f aca="false">100-P13</f>
        <v>1.52284263959392</v>
      </c>
      <c r="R13" s="9" t="n">
        <f aca="false">(K13/I13)*100</f>
        <v>4.06091370558376</v>
      </c>
      <c r="S13" s="9" t="n">
        <v>100</v>
      </c>
      <c r="T13" s="9" t="n">
        <f aca="false">(K13/L13)*100</f>
        <v>4.12371134020619</v>
      </c>
    </row>
    <row r="14" customFormat="false" ht="16.4" hidden="false" customHeight="false" outlineLevel="0" collapsed="false">
      <c r="A14" s="7" t="n">
        <v>2</v>
      </c>
      <c r="B14" s="7" t="n">
        <v>6</v>
      </c>
      <c r="C14" s="8" t="s">
        <v>25</v>
      </c>
      <c r="D14" s="7" t="s">
        <v>26</v>
      </c>
      <c r="E14" s="7" t="s">
        <v>27</v>
      </c>
      <c r="F14" s="7" t="n">
        <v>5</v>
      </c>
      <c r="G14" s="7" t="n">
        <v>1</v>
      </c>
      <c r="H14" s="7" t="n">
        <v>200</v>
      </c>
      <c r="I14" s="7" t="n">
        <v>4</v>
      </c>
      <c r="J14" s="7" t="n">
        <v>2</v>
      </c>
      <c r="K14" s="7" t="n">
        <v>1</v>
      </c>
      <c r="L14" s="7" t="n">
        <f aca="false">J14+K14</f>
        <v>3</v>
      </c>
      <c r="M14" s="7" t="n">
        <f aca="false">H14-I14</f>
        <v>196</v>
      </c>
      <c r="N14" s="9" t="n">
        <f aca="false">(M14/H14)*100</f>
        <v>98</v>
      </c>
      <c r="O14" s="9" t="n">
        <f aca="false">(J14/I14)*100</f>
        <v>50</v>
      </c>
      <c r="P14" s="9" t="n">
        <f aca="false">(L14/I14)*100</f>
        <v>75</v>
      </c>
      <c r="Q14" s="9" t="n">
        <f aca="false">100-P14</f>
        <v>25</v>
      </c>
      <c r="R14" s="9" t="n">
        <f aca="false">(K14/I14)*100</f>
        <v>25</v>
      </c>
      <c r="S14" s="9" t="n">
        <f aca="false">(L14/180)*100</f>
        <v>1.66666666666667</v>
      </c>
      <c r="T14" s="9" t="n">
        <f aca="false">(K14/L14)*100</f>
        <v>33.3333333333333</v>
      </c>
    </row>
    <row r="15" customFormat="false" ht="16.4" hidden="false" customHeight="false" outlineLevel="0" collapsed="false">
      <c r="A15" s="7" t="n">
        <v>2</v>
      </c>
      <c r="B15" s="7" t="n">
        <v>6</v>
      </c>
      <c r="C15" s="8" t="s">
        <v>25</v>
      </c>
      <c r="D15" s="7" t="s">
        <v>26</v>
      </c>
      <c r="E15" s="7" t="s">
        <v>27</v>
      </c>
      <c r="F15" s="7" t="n">
        <v>5</v>
      </c>
      <c r="G15" s="7" t="n">
        <v>2</v>
      </c>
      <c r="H15" s="7" t="n">
        <v>200</v>
      </c>
      <c r="I15" s="7" t="n">
        <v>74</v>
      </c>
      <c r="J15" s="7" t="n">
        <v>33</v>
      </c>
      <c r="K15" s="7" t="n">
        <v>40</v>
      </c>
      <c r="L15" s="7" t="n">
        <f aca="false">J15+K15</f>
        <v>73</v>
      </c>
      <c r="M15" s="7" t="n">
        <f aca="false">H15-I15</f>
        <v>126</v>
      </c>
      <c r="N15" s="9" t="n">
        <f aca="false">(M15/H15)*100</f>
        <v>63</v>
      </c>
      <c r="O15" s="9" t="n">
        <f aca="false">(J15/I15)*100</f>
        <v>44.5945945945946</v>
      </c>
      <c r="P15" s="9" t="n">
        <f aca="false">(L15/I15)*100</f>
        <v>98.6486486486487</v>
      </c>
      <c r="Q15" s="9" t="n">
        <f aca="false">100-P15</f>
        <v>1.35135135135135</v>
      </c>
      <c r="R15" s="9" t="n">
        <f aca="false">(K15/I15)*100</f>
        <v>54.0540540540541</v>
      </c>
      <c r="S15" s="9" t="n">
        <f aca="false">(L15/180)*100</f>
        <v>40.5555555555556</v>
      </c>
      <c r="T15" s="9" t="n">
        <f aca="false">(K15/L15)*100</f>
        <v>54.7945205479452</v>
      </c>
    </row>
    <row r="16" customFormat="false" ht="16.4" hidden="false" customHeight="false" outlineLevel="0" collapsed="false">
      <c r="A16" s="7" t="n">
        <v>2</v>
      </c>
      <c r="B16" s="7" t="n">
        <v>6</v>
      </c>
      <c r="C16" s="8" t="s">
        <v>25</v>
      </c>
      <c r="D16" s="7" t="s">
        <v>26</v>
      </c>
      <c r="E16" s="7" t="s">
        <v>27</v>
      </c>
      <c r="F16" s="7" t="n">
        <v>5</v>
      </c>
      <c r="G16" s="7" t="n">
        <v>3</v>
      </c>
      <c r="H16" s="7" t="n">
        <v>200</v>
      </c>
      <c r="I16" s="7" t="n">
        <v>18</v>
      </c>
      <c r="J16" s="7" t="n">
        <v>12</v>
      </c>
      <c r="K16" s="7" t="n">
        <v>4</v>
      </c>
      <c r="L16" s="7" t="n">
        <f aca="false">J16+K16</f>
        <v>16</v>
      </c>
      <c r="M16" s="7" t="n">
        <f aca="false">H16-I16</f>
        <v>182</v>
      </c>
      <c r="N16" s="9" t="n">
        <f aca="false">(M16/H16)*100</f>
        <v>91</v>
      </c>
      <c r="O16" s="9" t="n">
        <f aca="false">(J16/I16)*100</f>
        <v>66.6666666666667</v>
      </c>
      <c r="P16" s="9" t="n">
        <f aca="false">(L16/I16)*100</f>
        <v>88.8888888888889</v>
      </c>
      <c r="Q16" s="9" t="n">
        <f aca="false">100-P16</f>
        <v>11.1111111111111</v>
      </c>
      <c r="R16" s="9" t="n">
        <f aca="false">(K16/I16)*100</f>
        <v>22.2222222222222</v>
      </c>
      <c r="S16" s="9" t="n">
        <f aca="false">(L16/180)*100</f>
        <v>8.88888888888889</v>
      </c>
      <c r="T16" s="9" t="n">
        <f aca="false">(K16/L16)*100</f>
        <v>25</v>
      </c>
    </row>
    <row r="17" customFormat="false" ht="16.4" hidden="false" customHeight="false" outlineLevel="0" collapsed="false">
      <c r="A17" s="7" t="n">
        <v>2</v>
      </c>
      <c r="B17" s="7" t="n">
        <v>6</v>
      </c>
      <c r="C17" s="8" t="s">
        <v>25</v>
      </c>
      <c r="D17" s="7" t="s">
        <v>26</v>
      </c>
      <c r="E17" s="7" t="s">
        <v>27</v>
      </c>
      <c r="F17" s="7" t="n">
        <v>5</v>
      </c>
      <c r="G17" s="7" t="n">
        <v>4</v>
      </c>
      <c r="H17" s="7" t="n">
        <v>200</v>
      </c>
      <c r="I17" s="7" t="n">
        <v>67</v>
      </c>
      <c r="J17" s="7" t="n">
        <v>31</v>
      </c>
      <c r="K17" s="7" t="n">
        <v>15</v>
      </c>
      <c r="L17" s="7" t="n">
        <f aca="false">J17+K17</f>
        <v>46</v>
      </c>
      <c r="M17" s="7" t="n">
        <f aca="false">H17-I17</f>
        <v>133</v>
      </c>
      <c r="N17" s="9" t="n">
        <f aca="false">(M17/H17)*100</f>
        <v>66.5</v>
      </c>
      <c r="O17" s="9" t="n">
        <f aca="false">(J17/I17)*100</f>
        <v>46.2686567164179</v>
      </c>
      <c r="P17" s="9" t="n">
        <f aca="false">(L17/I17)*100</f>
        <v>68.6567164179105</v>
      </c>
      <c r="Q17" s="9" t="n">
        <f aca="false">100-P17</f>
        <v>31.3432835820896</v>
      </c>
      <c r="R17" s="9" t="n">
        <f aca="false">(K17/I17)*100</f>
        <v>22.3880597014925</v>
      </c>
      <c r="S17" s="9" t="n">
        <f aca="false">(L17/180)*100</f>
        <v>25.5555555555556</v>
      </c>
      <c r="T17" s="9" t="n">
        <f aca="false">(K17/L17)*100</f>
        <v>32.6086956521739</v>
      </c>
    </row>
    <row r="18" customFormat="false" ht="16.4" hidden="false" customHeight="false" outlineLevel="0" collapsed="false">
      <c r="A18" s="7" t="n">
        <v>2</v>
      </c>
      <c r="B18" s="7" t="n">
        <v>6</v>
      </c>
      <c r="C18" s="8" t="s">
        <v>25</v>
      </c>
      <c r="D18" s="7" t="s">
        <v>26</v>
      </c>
      <c r="E18" s="7" t="s">
        <v>3</v>
      </c>
      <c r="F18" s="7" t="n">
        <v>25</v>
      </c>
      <c r="G18" s="7" t="n">
        <v>1</v>
      </c>
      <c r="H18" s="7" t="n">
        <v>200</v>
      </c>
      <c r="I18" s="7" t="n">
        <v>189</v>
      </c>
      <c r="J18" s="7" t="n">
        <v>178</v>
      </c>
      <c r="K18" s="7" t="n">
        <v>8</v>
      </c>
      <c r="L18" s="7" t="n">
        <f aca="false">J18+K18</f>
        <v>186</v>
      </c>
      <c r="M18" s="7" t="n">
        <f aca="false">H18-I18</f>
        <v>11</v>
      </c>
      <c r="N18" s="9" t="n">
        <f aca="false">(M18/H18)*100</f>
        <v>5.5</v>
      </c>
      <c r="O18" s="9" t="n">
        <f aca="false">(J18/I18)*100</f>
        <v>94.1798941798942</v>
      </c>
      <c r="P18" s="9" t="n">
        <f aca="false">(L18/I18)*100</f>
        <v>98.4126984126984</v>
      </c>
      <c r="Q18" s="9" t="n">
        <f aca="false">100-P18</f>
        <v>1.5873015873016</v>
      </c>
      <c r="R18" s="9" t="n">
        <f aca="false">(K18/I18)*100</f>
        <v>4.23280423280423</v>
      </c>
      <c r="S18" s="9" t="n">
        <f aca="false">(L18/188)*100</f>
        <v>98.936170212766</v>
      </c>
      <c r="T18" s="9" t="n">
        <f aca="false">(K18/L18)*100</f>
        <v>4.30107526881721</v>
      </c>
    </row>
    <row r="19" customFormat="false" ht="16.4" hidden="false" customHeight="false" outlineLevel="0" collapsed="false">
      <c r="A19" s="7" t="n">
        <v>2</v>
      </c>
      <c r="B19" s="7" t="n">
        <v>6</v>
      </c>
      <c r="C19" s="8" t="s">
        <v>25</v>
      </c>
      <c r="D19" s="7" t="s">
        <v>26</v>
      </c>
      <c r="E19" s="7" t="s">
        <v>3</v>
      </c>
      <c r="F19" s="7" t="n">
        <v>25</v>
      </c>
      <c r="G19" s="7" t="n">
        <v>2</v>
      </c>
      <c r="H19" s="7" t="n">
        <v>200</v>
      </c>
      <c r="I19" s="7" t="n">
        <v>180</v>
      </c>
      <c r="J19" s="7" t="n">
        <v>172</v>
      </c>
      <c r="K19" s="7" t="n">
        <v>6</v>
      </c>
      <c r="L19" s="7" t="n">
        <f aca="false">J19+K19</f>
        <v>178</v>
      </c>
      <c r="M19" s="7" t="n">
        <f aca="false">H19-I19</f>
        <v>20</v>
      </c>
      <c r="N19" s="9" t="n">
        <f aca="false">(M19/H19)*100</f>
        <v>10</v>
      </c>
      <c r="O19" s="9" t="n">
        <f aca="false">(J19/I19)*100</f>
        <v>95.5555555555556</v>
      </c>
      <c r="P19" s="9" t="n">
        <f aca="false">(L19/I19)*100</f>
        <v>98.8888888888889</v>
      </c>
      <c r="Q19" s="9" t="n">
        <f aca="false">100-P19</f>
        <v>1.11111111111111</v>
      </c>
      <c r="R19" s="9" t="n">
        <f aca="false">(K19/I19)*100</f>
        <v>3.33333333333333</v>
      </c>
      <c r="S19" s="9" t="n">
        <f aca="false">(L19/188)*100</f>
        <v>94.6808510638298</v>
      </c>
      <c r="T19" s="9" t="n">
        <f aca="false">(K19/L19)*100</f>
        <v>3.37078651685393</v>
      </c>
    </row>
    <row r="20" customFormat="false" ht="16.4" hidden="false" customHeight="false" outlineLevel="0" collapsed="false">
      <c r="A20" s="7" t="n">
        <v>2</v>
      </c>
      <c r="B20" s="7" t="n">
        <v>6</v>
      </c>
      <c r="C20" s="8" t="s">
        <v>25</v>
      </c>
      <c r="D20" s="7" t="s">
        <v>26</v>
      </c>
      <c r="E20" s="7" t="s">
        <v>3</v>
      </c>
      <c r="F20" s="7" t="n">
        <v>25</v>
      </c>
      <c r="G20" s="7" t="n">
        <v>3</v>
      </c>
      <c r="H20" s="7" t="n">
        <v>200</v>
      </c>
      <c r="I20" s="7" t="n">
        <v>193</v>
      </c>
      <c r="J20" s="7" t="n">
        <v>167</v>
      </c>
      <c r="K20" s="7" t="n">
        <v>20</v>
      </c>
      <c r="L20" s="7" t="n">
        <f aca="false">J20+K20</f>
        <v>187</v>
      </c>
      <c r="M20" s="7" t="n">
        <f aca="false">H20-I20</f>
        <v>7</v>
      </c>
      <c r="N20" s="9" t="n">
        <f aca="false">(M20/H20)*100</f>
        <v>3.5</v>
      </c>
      <c r="O20" s="9" t="n">
        <f aca="false">(J20/I20)*100</f>
        <v>86.5284974093264</v>
      </c>
      <c r="P20" s="9" t="n">
        <f aca="false">(L20/I20)*100</f>
        <v>96.8911917098446</v>
      </c>
      <c r="Q20" s="9" t="n">
        <f aca="false">100-P20</f>
        <v>3.10880829015544</v>
      </c>
      <c r="R20" s="9" t="n">
        <f aca="false">(K20/I20)*100</f>
        <v>10.3626943005181</v>
      </c>
      <c r="S20" s="9" t="n">
        <f aca="false">(L20/188)*100</f>
        <v>99.468085106383</v>
      </c>
      <c r="T20" s="9" t="n">
        <f aca="false">(K20/L20)*100</f>
        <v>10.6951871657754</v>
      </c>
    </row>
    <row r="21" customFormat="false" ht="16.4" hidden="false" customHeight="false" outlineLevel="0" collapsed="false">
      <c r="A21" s="7" t="n">
        <v>2</v>
      </c>
      <c r="B21" s="7" t="n">
        <v>6</v>
      </c>
      <c r="C21" s="8" t="s">
        <v>25</v>
      </c>
      <c r="D21" s="7" t="s">
        <v>26</v>
      </c>
      <c r="E21" s="7" t="s">
        <v>3</v>
      </c>
      <c r="F21" s="7" t="n">
        <v>25</v>
      </c>
      <c r="G21" s="7" t="n">
        <v>4</v>
      </c>
      <c r="H21" s="7" t="n">
        <v>200</v>
      </c>
      <c r="I21" s="7" t="n">
        <v>190</v>
      </c>
      <c r="J21" s="7" t="n">
        <v>175</v>
      </c>
      <c r="K21" s="7" t="n">
        <v>11</v>
      </c>
      <c r="L21" s="7" t="n">
        <f aca="false">J21+K21</f>
        <v>186</v>
      </c>
      <c r="M21" s="7" t="n">
        <f aca="false">H21-I21</f>
        <v>10</v>
      </c>
      <c r="N21" s="9" t="n">
        <f aca="false">(M21/H21)*100</f>
        <v>5</v>
      </c>
      <c r="O21" s="9" t="n">
        <f aca="false">(J21/I21)*100</f>
        <v>92.1052631578947</v>
      </c>
      <c r="P21" s="9" t="n">
        <f aca="false">(L21/I21)*100</f>
        <v>97.8947368421053</v>
      </c>
      <c r="Q21" s="9" t="n">
        <f aca="false">100-P21</f>
        <v>2.10526315789473</v>
      </c>
      <c r="R21" s="9" t="n">
        <f aca="false">(K21/I21)*100</f>
        <v>5.78947368421053</v>
      </c>
      <c r="S21" s="9" t="n">
        <f aca="false">(L21/188)*100</f>
        <v>98.936170212766</v>
      </c>
      <c r="T21" s="9" t="n">
        <f aca="false">(K21/L21)*100</f>
        <v>5.91397849462366</v>
      </c>
    </row>
    <row r="22" customFormat="false" ht="16.4" hidden="false" customHeight="false" outlineLevel="0" collapsed="false">
      <c r="A22" s="7" t="n">
        <v>2</v>
      </c>
      <c r="B22" s="7" t="n">
        <v>6</v>
      </c>
      <c r="C22" s="8" t="s">
        <v>25</v>
      </c>
      <c r="D22" s="7" t="s">
        <v>26</v>
      </c>
      <c r="E22" s="7" t="s">
        <v>4</v>
      </c>
      <c r="F22" s="7" t="n">
        <v>25</v>
      </c>
      <c r="G22" s="7" t="n">
        <v>1</v>
      </c>
      <c r="H22" s="7" t="n">
        <v>200</v>
      </c>
      <c r="I22" s="7" t="n">
        <v>194</v>
      </c>
      <c r="J22" s="7" t="n">
        <v>182</v>
      </c>
      <c r="K22" s="7" t="n">
        <v>7</v>
      </c>
      <c r="L22" s="7" t="n">
        <f aca="false">J22+K22</f>
        <v>189</v>
      </c>
      <c r="M22" s="7" t="n">
        <f aca="false">H22-I22</f>
        <v>6</v>
      </c>
      <c r="N22" s="9" t="n">
        <f aca="false">(M22/H22)*100</f>
        <v>3</v>
      </c>
      <c r="O22" s="9" t="n">
        <f aca="false">(J22/I22)*100</f>
        <v>93.8144329896907</v>
      </c>
      <c r="P22" s="9" t="n">
        <f aca="false">(L22/I22)*100</f>
        <v>97.4226804123711</v>
      </c>
      <c r="Q22" s="9" t="n">
        <f aca="false">100-P22</f>
        <v>2.57731958762886</v>
      </c>
      <c r="R22" s="9" t="n">
        <f aca="false">(K22/I22)*100</f>
        <v>3.60824742268041</v>
      </c>
      <c r="S22" s="9" t="n">
        <v>100</v>
      </c>
      <c r="T22" s="9" t="n">
        <f aca="false">(K22/L22)*100</f>
        <v>3.7037037037037</v>
      </c>
    </row>
    <row r="23" customFormat="false" ht="16.4" hidden="false" customHeight="false" outlineLevel="0" collapsed="false">
      <c r="A23" s="7" t="n">
        <v>2</v>
      </c>
      <c r="B23" s="7" t="n">
        <v>6</v>
      </c>
      <c r="C23" s="8" t="s">
        <v>25</v>
      </c>
      <c r="D23" s="7" t="s">
        <v>26</v>
      </c>
      <c r="E23" s="7" t="s">
        <v>4</v>
      </c>
      <c r="F23" s="7" t="n">
        <v>25</v>
      </c>
      <c r="G23" s="7" t="n">
        <v>2</v>
      </c>
      <c r="H23" s="7" t="n">
        <v>200</v>
      </c>
      <c r="I23" s="7" t="n">
        <v>200</v>
      </c>
      <c r="J23" s="7" t="n">
        <v>173</v>
      </c>
      <c r="K23" s="7" t="n">
        <v>25</v>
      </c>
      <c r="L23" s="7" t="n">
        <f aca="false">J23+K23</f>
        <v>198</v>
      </c>
      <c r="M23" s="7" t="n">
        <f aca="false">H23-I23</f>
        <v>0</v>
      </c>
      <c r="N23" s="9" t="n">
        <f aca="false">(M23/H23)*100</f>
        <v>0</v>
      </c>
      <c r="O23" s="9" t="n">
        <f aca="false">(J23/I23)*100</f>
        <v>86.5</v>
      </c>
      <c r="P23" s="9" t="n">
        <f aca="false">(L23/I23)*100</f>
        <v>99</v>
      </c>
      <c r="Q23" s="9" t="n">
        <f aca="false">100-P23</f>
        <v>1</v>
      </c>
      <c r="R23" s="9" t="n">
        <f aca="false">(K23/I23)*100</f>
        <v>12.5</v>
      </c>
      <c r="S23" s="9" t="n">
        <v>100</v>
      </c>
      <c r="T23" s="9" t="n">
        <f aca="false">(K23/L23)*100</f>
        <v>12.6262626262626</v>
      </c>
    </row>
    <row r="24" customFormat="false" ht="16.4" hidden="false" customHeight="false" outlineLevel="0" collapsed="false">
      <c r="A24" s="7" t="n">
        <v>2</v>
      </c>
      <c r="B24" s="7" t="n">
        <v>6</v>
      </c>
      <c r="C24" s="8" t="s">
        <v>25</v>
      </c>
      <c r="D24" s="7" t="s">
        <v>26</v>
      </c>
      <c r="E24" s="7" t="s">
        <v>4</v>
      </c>
      <c r="F24" s="7" t="n">
        <v>25</v>
      </c>
      <c r="G24" s="7" t="n">
        <v>3</v>
      </c>
      <c r="H24" s="7" t="n">
        <v>200</v>
      </c>
      <c r="I24" s="7" t="n">
        <v>192</v>
      </c>
      <c r="J24" s="7" t="n">
        <v>189</v>
      </c>
      <c r="K24" s="7" t="n">
        <v>0</v>
      </c>
      <c r="L24" s="7" t="n">
        <f aca="false">J24+K24</f>
        <v>189</v>
      </c>
      <c r="M24" s="7" t="n">
        <f aca="false">H24-I24</f>
        <v>8</v>
      </c>
      <c r="N24" s="9" t="n">
        <f aca="false">(M24/H24)*100</f>
        <v>4</v>
      </c>
      <c r="O24" s="9" t="n">
        <f aca="false">(J24/I24)*100</f>
        <v>98.4375</v>
      </c>
      <c r="P24" s="9" t="n">
        <f aca="false">(L24/I24)*100</f>
        <v>98.4375</v>
      </c>
      <c r="Q24" s="9" t="n">
        <f aca="false">100-P24</f>
        <v>1.5625</v>
      </c>
      <c r="R24" s="9" t="n">
        <f aca="false">(K24/I24)*100</f>
        <v>0</v>
      </c>
      <c r="S24" s="9" t="n">
        <v>100</v>
      </c>
      <c r="T24" s="9" t="n">
        <f aca="false">(K24/L24)*100</f>
        <v>0</v>
      </c>
    </row>
    <row r="25" customFormat="false" ht="16.4" hidden="false" customHeight="false" outlineLevel="0" collapsed="false">
      <c r="A25" s="7" t="n">
        <v>2</v>
      </c>
      <c r="B25" s="7" t="n">
        <v>6</v>
      </c>
      <c r="C25" s="8" t="s">
        <v>25</v>
      </c>
      <c r="D25" s="7" t="s">
        <v>26</v>
      </c>
      <c r="E25" s="7" t="s">
        <v>4</v>
      </c>
      <c r="F25" s="7" t="n">
        <v>25</v>
      </c>
      <c r="G25" s="7" t="n">
        <v>4</v>
      </c>
      <c r="H25" s="7" t="n">
        <v>200</v>
      </c>
      <c r="I25" s="7" t="n">
        <v>200</v>
      </c>
      <c r="J25" s="7" t="n">
        <v>167</v>
      </c>
      <c r="K25" s="7" t="n">
        <v>28</v>
      </c>
      <c r="L25" s="7" t="n">
        <f aca="false">J25+K25</f>
        <v>195</v>
      </c>
      <c r="M25" s="7" t="n">
        <f aca="false">H25-I25</f>
        <v>0</v>
      </c>
      <c r="N25" s="9" t="n">
        <f aca="false">(M25/H25)*100</f>
        <v>0</v>
      </c>
      <c r="O25" s="9" t="n">
        <f aca="false">(J25/I25)*100</f>
        <v>83.5</v>
      </c>
      <c r="P25" s="9" t="n">
        <f aca="false">(L25/I25)*100</f>
        <v>97.5</v>
      </c>
      <c r="Q25" s="9" t="n">
        <f aca="false">100-P25</f>
        <v>2.5</v>
      </c>
      <c r="R25" s="9" t="n">
        <f aca="false">(K25/I25)*100</f>
        <v>14</v>
      </c>
      <c r="S25" s="9" t="n">
        <v>100</v>
      </c>
      <c r="T25" s="9" t="n">
        <f aca="false">(K25/L25)*100</f>
        <v>14.3589743589744</v>
      </c>
    </row>
    <row r="26" customFormat="false" ht="16.4" hidden="false" customHeight="false" outlineLevel="0" collapsed="false">
      <c r="A26" s="7" t="n">
        <v>2</v>
      </c>
      <c r="B26" s="7" t="n">
        <v>6</v>
      </c>
      <c r="C26" s="8" t="s">
        <v>25</v>
      </c>
      <c r="D26" s="7" t="s">
        <v>26</v>
      </c>
      <c r="E26" s="7" t="s">
        <v>27</v>
      </c>
      <c r="F26" s="7" t="n">
        <v>25</v>
      </c>
      <c r="G26" s="7" t="n">
        <v>1</v>
      </c>
      <c r="H26" s="7" t="n">
        <v>200</v>
      </c>
      <c r="I26" s="7" t="n">
        <v>133</v>
      </c>
      <c r="J26" s="7" t="n">
        <v>70</v>
      </c>
      <c r="K26" s="7" t="n">
        <v>62</v>
      </c>
      <c r="L26" s="7" t="n">
        <f aca="false">J26+K26</f>
        <v>132</v>
      </c>
      <c r="M26" s="7" t="n">
        <f aca="false">H26-I26</f>
        <v>67</v>
      </c>
      <c r="N26" s="9" t="n">
        <f aca="false">(M26/H26)*100</f>
        <v>33.5</v>
      </c>
      <c r="O26" s="9" t="n">
        <f aca="false">(J26/I26)*100</f>
        <v>52.6315789473684</v>
      </c>
      <c r="P26" s="9" t="n">
        <f aca="false">(L26/I26)*100</f>
        <v>99.2481203007519</v>
      </c>
      <c r="Q26" s="9" t="n">
        <f aca="false">100-P26</f>
        <v>0.751879699248121</v>
      </c>
      <c r="R26" s="9" t="n">
        <f aca="false">(K26/I26)*100</f>
        <v>46.6165413533835</v>
      </c>
      <c r="S26" s="9" t="n">
        <f aca="false">(L26/180)*100</f>
        <v>73.3333333333333</v>
      </c>
      <c r="T26" s="9" t="n">
        <f aca="false">(K26/L26)*100</f>
        <v>46.969696969697</v>
      </c>
    </row>
    <row r="27" customFormat="false" ht="16.4" hidden="false" customHeight="false" outlineLevel="0" collapsed="false">
      <c r="A27" s="7" t="n">
        <v>2</v>
      </c>
      <c r="B27" s="7" t="n">
        <v>6</v>
      </c>
      <c r="C27" s="8" t="s">
        <v>25</v>
      </c>
      <c r="D27" s="7" t="s">
        <v>26</v>
      </c>
      <c r="E27" s="7" t="s">
        <v>27</v>
      </c>
      <c r="F27" s="7" t="n">
        <v>25</v>
      </c>
      <c r="G27" s="7" t="n">
        <v>2</v>
      </c>
      <c r="H27" s="7" t="n">
        <v>200</v>
      </c>
      <c r="I27" s="7" t="n">
        <v>181</v>
      </c>
      <c r="J27" s="7" t="n">
        <v>84</v>
      </c>
      <c r="K27" s="7" t="n">
        <v>90</v>
      </c>
      <c r="L27" s="7" t="n">
        <f aca="false">J27+K27</f>
        <v>174</v>
      </c>
      <c r="M27" s="7" t="n">
        <f aca="false">H27-I27</f>
        <v>19</v>
      </c>
      <c r="N27" s="9" t="n">
        <f aca="false">(M27/H27)*100</f>
        <v>9.5</v>
      </c>
      <c r="O27" s="9" t="n">
        <f aca="false">(J27/I27)*100</f>
        <v>46.4088397790055</v>
      </c>
      <c r="P27" s="9" t="n">
        <f aca="false">(L27/I27)*100</f>
        <v>96.1325966850829</v>
      </c>
      <c r="Q27" s="9" t="n">
        <f aca="false">100-P27</f>
        <v>3.86740331491713</v>
      </c>
      <c r="R27" s="9" t="n">
        <f aca="false">(K27/I27)*100</f>
        <v>49.7237569060774</v>
      </c>
      <c r="S27" s="9" t="n">
        <f aca="false">(L27/180)*100</f>
        <v>96.6666666666667</v>
      </c>
      <c r="T27" s="9" t="n">
        <f aca="false">(K27/L27)*100</f>
        <v>51.7241379310345</v>
      </c>
    </row>
    <row r="28" customFormat="false" ht="16.4" hidden="false" customHeight="false" outlineLevel="0" collapsed="false">
      <c r="A28" s="7" t="n">
        <v>2</v>
      </c>
      <c r="B28" s="7" t="n">
        <v>6</v>
      </c>
      <c r="C28" s="8" t="s">
        <v>25</v>
      </c>
      <c r="D28" s="7" t="s">
        <v>26</v>
      </c>
      <c r="E28" s="7" t="s">
        <v>27</v>
      </c>
      <c r="F28" s="7" t="n">
        <v>25</v>
      </c>
      <c r="G28" s="7" t="n">
        <v>3</v>
      </c>
      <c r="H28" s="7" t="n">
        <v>200</v>
      </c>
      <c r="I28" s="7" t="n">
        <v>164</v>
      </c>
      <c r="J28" s="7" t="n">
        <v>50</v>
      </c>
      <c r="K28" s="7" t="n">
        <v>112</v>
      </c>
      <c r="L28" s="7" t="n">
        <f aca="false">J28+K28</f>
        <v>162</v>
      </c>
      <c r="M28" s="7" t="n">
        <f aca="false">H28-I28</f>
        <v>36</v>
      </c>
      <c r="N28" s="9" t="n">
        <f aca="false">(M28/H28)*100</f>
        <v>18</v>
      </c>
      <c r="O28" s="9" t="n">
        <f aca="false">(J28/I28)*100</f>
        <v>30.4878048780488</v>
      </c>
      <c r="P28" s="9" t="n">
        <f aca="false">(L28/I28)*100</f>
        <v>98.7804878048781</v>
      </c>
      <c r="Q28" s="9" t="n">
        <f aca="false">100-P28</f>
        <v>1.21951219512195</v>
      </c>
      <c r="R28" s="9" t="n">
        <f aca="false">(K28/I28)*100</f>
        <v>68.2926829268293</v>
      </c>
      <c r="S28" s="9" t="n">
        <f aca="false">(L28/180)*100</f>
        <v>90</v>
      </c>
      <c r="T28" s="9" t="n">
        <f aca="false">(K28/L28)*100</f>
        <v>69.1358024691358</v>
      </c>
    </row>
    <row r="29" customFormat="false" ht="16.4" hidden="false" customHeight="false" outlineLevel="0" collapsed="false">
      <c r="A29" s="7" t="n">
        <v>2</v>
      </c>
      <c r="B29" s="7" t="n">
        <v>6</v>
      </c>
      <c r="C29" s="8" t="s">
        <v>25</v>
      </c>
      <c r="D29" s="7" t="s">
        <v>26</v>
      </c>
      <c r="E29" s="7" t="s">
        <v>27</v>
      </c>
      <c r="F29" s="7" t="n">
        <v>25</v>
      </c>
      <c r="G29" s="7" t="n">
        <v>4</v>
      </c>
      <c r="H29" s="7" t="n">
        <v>200</v>
      </c>
      <c r="I29" s="7" t="n">
        <v>172</v>
      </c>
      <c r="J29" s="7" t="n">
        <v>81</v>
      </c>
      <c r="K29" s="7" t="n">
        <v>90</v>
      </c>
      <c r="L29" s="7" t="n">
        <f aca="false">J29+K29</f>
        <v>171</v>
      </c>
      <c r="M29" s="7" t="n">
        <f aca="false">H29-I29</f>
        <v>28</v>
      </c>
      <c r="N29" s="9" t="n">
        <f aca="false">(M29/H29)*100</f>
        <v>14</v>
      </c>
      <c r="O29" s="9" t="n">
        <f aca="false">(J29/I29)*100</f>
        <v>47.093023255814</v>
      </c>
      <c r="P29" s="9" t="n">
        <f aca="false">(L29/I29)*100</f>
        <v>99.4186046511628</v>
      </c>
      <c r="Q29" s="9" t="n">
        <f aca="false">100-P29</f>
        <v>0.581395348837205</v>
      </c>
      <c r="R29" s="9" t="n">
        <f aca="false">(K29/I29)*100</f>
        <v>52.3255813953488</v>
      </c>
      <c r="S29" s="9" t="n">
        <f aca="false">(L29/180)*100</f>
        <v>95</v>
      </c>
      <c r="T29" s="9" t="n">
        <f aca="false">(K29/L29)*100</f>
        <v>52.6315789473684</v>
      </c>
    </row>
    <row r="30" customFormat="false" ht="16.4" hidden="false" customHeight="false" outlineLevel="0" collapsed="false">
      <c r="A30" s="7" t="n">
        <v>2</v>
      </c>
      <c r="B30" s="7" t="n">
        <v>6</v>
      </c>
      <c r="C30" s="10" t="s">
        <v>28</v>
      </c>
      <c r="D30" s="7" t="s">
        <v>29</v>
      </c>
      <c r="E30" s="7" t="s">
        <v>3</v>
      </c>
      <c r="F30" s="7" t="n">
        <v>5</v>
      </c>
      <c r="G30" s="7" t="n">
        <v>1</v>
      </c>
      <c r="H30" s="7" t="n">
        <v>200</v>
      </c>
      <c r="I30" s="7" t="n">
        <v>52</v>
      </c>
      <c r="J30" s="7" t="n">
        <v>15</v>
      </c>
      <c r="K30" s="7" t="n">
        <v>32</v>
      </c>
      <c r="L30" s="7" t="n">
        <f aca="false">J30+K30</f>
        <v>47</v>
      </c>
      <c r="M30" s="7" t="n">
        <f aca="false">H30-I30</f>
        <v>148</v>
      </c>
      <c r="N30" s="9" t="n">
        <f aca="false">(M30/H30)*100</f>
        <v>74</v>
      </c>
      <c r="O30" s="9" t="n">
        <f aca="false">(J30/I30)*100</f>
        <v>28.8461538461538</v>
      </c>
      <c r="P30" s="9" t="n">
        <f aca="false">(L30/I30)*100</f>
        <v>90.3846153846154</v>
      </c>
      <c r="Q30" s="9" t="n">
        <f aca="false">100-P30</f>
        <v>9.61538461538461</v>
      </c>
      <c r="R30" s="9" t="n">
        <f aca="false">(K30/I30)*100</f>
        <v>61.5384615384615</v>
      </c>
      <c r="S30" s="9" t="n">
        <f aca="false">(L30/188)*100</f>
        <v>25</v>
      </c>
      <c r="T30" s="9" t="n">
        <f aca="false">(K30/L30)*100</f>
        <v>68.0851063829787</v>
      </c>
    </row>
    <row r="31" customFormat="false" ht="16.4" hidden="false" customHeight="false" outlineLevel="0" collapsed="false">
      <c r="A31" s="7" t="n">
        <v>2</v>
      </c>
      <c r="B31" s="7" t="n">
        <v>6</v>
      </c>
      <c r="C31" s="10" t="s">
        <v>28</v>
      </c>
      <c r="D31" s="7" t="s">
        <v>29</v>
      </c>
      <c r="E31" s="7" t="s">
        <v>3</v>
      </c>
      <c r="F31" s="7" t="n">
        <v>5</v>
      </c>
      <c r="G31" s="7" t="n">
        <v>2</v>
      </c>
      <c r="H31" s="7" t="n">
        <v>200</v>
      </c>
      <c r="I31" s="7" t="n">
        <v>135</v>
      </c>
      <c r="J31" s="7" t="n">
        <v>8</v>
      </c>
      <c r="K31" s="7" t="n">
        <v>117</v>
      </c>
      <c r="L31" s="7" t="n">
        <f aca="false">J31+K31</f>
        <v>125</v>
      </c>
      <c r="M31" s="7" t="n">
        <f aca="false">H31-I31</f>
        <v>65</v>
      </c>
      <c r="N31" s="9" t="n">
        <f aca="false">(M31/H31)*100</f>
        <v>32.5</v>
      </c>
      <c r="O31" s="9" t="n">
        <f aca="false">(J31/I31)*100</f>
        <v>5.92592592592593</v>
      </c>
      <c r="P31" s="9" t="n">
        <f aca="false">(L31/I31)*100</f>
        <v>92.5925925925926</v>
      </c>
      <c r="Q31" s="9" t="n">
        <f aca="false">100-P31</f>
        <v>7.40740740740741</v>
      </c>
      <c r="R31" s="9" t="n">
        <f aca="false">(K31/I31)*100</f>
        <v>86.6666666666667</v>
      </c>
      <c r="S31" s="9" t="n">
        <f aca="false">(L31/188)*100</f>
        <v>66.4893617021277</v>
      </c>
      <c r="T31" s="9" t="n">
        <f aca="false">(K31/L31)*100</f>
        <v>93.6</v>
      </c>
    </row>
    <row r="32" customFormat="false" ht="16.4" hidden="false" customHeight="false" outlineLevel="0" collapsed="false">
      <c r="A32" s="7" t="n">
        <v>2</v>
      </c>
      <c r="B32" s="7" t="n">
        <v>6</v>
      </c>
      <c r="C32" s="10" t="s">
        <v>28</v>
      </c>
      <c r="D32" s="7" t="s">
        <v>29</v>
      </c>
      <c r="E32" s="7" t="s">
        <v>3</v>
      </c>
      <c r="F32" s="7" t="n">
        <v>5</v>
      </c>
      <c r="G32" s="7" t="n">
        <v>3</v>
      </c>
      <c r="H32" s="7" t="n">
        <v>200</v>
      </c>
      <c r="I32" s="7" t="n">
        <v>145</v>
      </c>
      <c r="J32" s="7" t="n">
        <v>37</v>
      </c>
      <c r="K32" s="7" t="n">
        <v>92</v>
      </c>
      <c r="L32" s="7" t="n">
        <f aca="false">J32+K32</f>
        <v>129</v>
      </c>
      <c r="M32" s="7" t="n">
        <f aca="false">H32-I32</f>
        <v>55</v>
      </c>
      <c r="N32" s="9" t="n">
        <f aca="false">(M32/H32)*100</f>
        <v>27.5</v>
      </c>
      <c r="O32" s="9" t="n">
        <f aca="false">(J32/I32)*100</f>
        <v>25.5172413793103</v>
      </c>
      <c r="P32" s="9" t="n">
        <f aca="false">(L32/I32)*100</f>
        <v>88.9655172413793</v>
      </c>
      <c r="Q32" s="9" t="n">
        <f aca="false">100-P32</f>
        <v>11.0344827586207</v>
      </c>
      <c r="R32" s="9" t="n">
        <f aca="false">(K32/I32)*100</f>
        <v>63.448275862069</v>
      </c>
      <c r="S32" s="9" t="n">
        <f aca="false">(L32/188)*100</f>
        <v>68.6170212765958</v>
      </c>
      <c r="T32" s="9" t="n">
        <f aca="false">(K32/L32)*100</f>
        <v>71.3178294573643</v>
      </c>
    </row>
    <row r="33" customFormat="false" ht="16.4" hidden="false" customHeight="false" outlineLevel="0" collapsed="false">
      <c r="A33" s="7" t="n">
        <v>2</v>
      </c>
      <c r="B33" s="7" t="n">
        <v>6</v>
      </c>
      <c r="C33" s="10" t="s">
        <v>28</v>
      </c>
      <c r="D33" s="7" t="s">
        <v>29</v>
      </c>
      <c r="E33" s="7" t="s">
        <v>3</v>
      </c>
      <c r="F33" s="7" t="n">
        <v>5</v>
      </c>
      <c r="G33" s="7" t="n">
        <v>4</v>
      </c>
      <c r="H33" s="7" t="n">
        <v>200</v>
      </c>
      <c r="I33" s="7" t="n">
        <v>96</v>
      </c>
      <c r="J33" s="7" t="n">
        <v>10</v>
      </c>
      <c r="K33" s="7" t="n">
        <v>75</v>
      </c>
      <c r="L33" s="7" t="n">
        <f aca="false">J33+K33</f>
        <v>85</v>
      </c>
      <c r="M33" s="7" t="n">
        <f aca="false">H33-I33</f>
        <v>104</v>
      </c>
      <c r="N33" s="9" t="n">
        <f aca="false">(M33/H33)*100</f>
        <v>52</v>
      </c>
      <c r="O33" s="9" t="n">
        <f aca="false">(J33/I33)*100</f>
        <v>10.4166666666667</v>
      </c>
      <c r="P33" s="9" t="n">
        <f aca="false">(L33/I33)*100</f>
        <v>88.5416666666667</v>
      </c>
      <c r="Q33" s="9" t="n">
        <f aca="false">100-P33</f>
        <v>11.4583333333333</v>
      </c>
      <c r="R33" s="9" t="n">
        <f aca="false">(K33/I33)*100</f>
        <v>78.125</v>
      </c>
      <c r="S33" s="9" t="n">
        <f aca="false">(L33/188)*100</f>
        <v>45.2127659574468</v>
      </c>
      <c r="T33" s="9" t="n">
        <f aca="false">(K33/L33)*100</f>
        <v>88.2352941176471</v>
      </c>
    </row>
    <row r="34" customFormat="false" ht="16.4" hidden="false" customHeight="false" outlineLevel="0" collapsed="false">
      <c r="A34" s="7" t="n">
        <v>2</v>
      </c>
      <c r="B34" s="7" t="n">
        <v>6</v>
      </c>
      <c r="C34" s="10" t="s">
        <v>28</v>
      </c>
      <c r="D34" s="7" t="s">
        <v>29</v>
      </c>
      <c r="E34" s="7" t="s">
        <v>4</v>
      </c>
      <c r="F34" s="7" t="n">
        <v>5</v>
      </c>
      <c r="G34" s="7" t="n">
        <v>1</v>
      </c>
      <c r="H34" s="7" t="n">
        <v>200</v>
      </c>
      <c r="I34" s="7" t="n">
        <v>57</v>
      </c>
      <c r="J34" s="7" t="n">
        <v>5</v>
      </c>
      <c r="K34" s="7" t="n">
        <v>48</v>
      </c>
      <c r="L34" s="7" t="n">
        <f aca="false">J34+K34</f>
        <v>53</v>
      </c>
      <c r="M34" s="7" t="n">
        <f aca="false">H34-I34</f>
        <v>143</v>
      </c>
      <c r="N34" s="9" t="n">
        <f aca="false">(M34/H34)*100</f>
        <v>71.5</v>
      </c>
      <c r="O34" s="9" t="n">
        <f aca="false">(J34/I34)*100</f>
        <v>8.7719298245614</v>
      </c>
      <c r="P34" s="9" t="n">
        <f aca="false">(L34/I34)*100</f>
        <v>92.9824561403509</v>
      </c>
      <c r="Q34" s="9" t="n">
        <f aca="false">100-P34</f>
        <v>7.01754385964912</v>
      </c>
      <c r="R34" s="9" t="n">
        <f aca="false">(K34/I34)*100</f>
        <v>84.2105263157895</v>
      </c>
      <c r="S34" s="9" t="n">
        <f aca="false">(L34/182)*100</f>
        <v>29.1208791208791</v>
      </c>
      <c r="T34" s="9" t="n">
        <f aca="false">(K34/L34)*100</f>
        <v>90.5660377358491</v>
      </c>
    </row>
    <row r="35" customFormat="false" ht="16.4" hidden="false" customHeight="false" outlineLevel="0" collapsed="false">
      <c r="A35" s="7" t="n">
        <v>2</v>
      </c>
      <c r="B35" s="7" t="n">
        <v>6</v>
      </c>
      <c r="C35" s="10" t="s">
        <v>28</v>
      </c>
      <c r="D35" s="7" t="s">
        <v>29</v>
      </c>
      <c r="E35" s="7" t="s">
        <v>4</v>
      </c>
      <c r="F35" s="7" t="n">
        <v>5</v>
      </c>
      <c r="G35" s="7" t="n">
        <v>2</v>
      </c>
      <c r="H35" s="7" t="n">
        <v>200</v>
      </c>
      <c r="I35" s="7" t="n">
        <v>55</v>
      </c>
      <c r="J35" s="7" t="n">
        <v>12</v>
      </c>
      <c r="K35" s="7" t="n">
        <v>39</v>
      </c>
      <c r="L35" s="7" t="n">
        <f aca="false">J35+K35</f>
        <v>51</v>
      </c>
      <c r="M35" s="7" t="n">
        <f aca="false">H35-I35</f>
        <v>145</v>
      </c>
      <c r="N35" s="9" t="n">
        <f aca="false">(M35/H35)*100</f>
        <v>72.5</v>
      </c>
      <c r="O35" s="9" t="n">
        <f aca="false">(J35/I35)*100</f>
        <v>21.8181818181818</v>
      </c>
      <c r="P35" s="9" t="n">
        <f aca="false">(L35/I35)*100</f>
        <v>92.7272727272727</v>
      </c>
      <c r="Q35" s="9" t="n">
        <f aca="false">100-P35</f>
        <v>7.27272727272728</v>
      </c>
      <c r="R35" s="9" t="n">
        <f aca="false">(K35/I35)*100</f>
        <v>70.9090909090909</v>
      </c>
      <c r="S35" s="9" t="n">
        <f aca="false">(L35/182)*100</f>
        <v>28.021978021978</v>
      </c>
      <c r="T35" s="9" t="n">
        <f aca="false">(K35/L35)*100</f>
        <v>76.4705882352941</v>
      </c>
    </row>
    <row r="36" customFormat="false" ht="16.4" hidden="false" customHeight="false" outlineLevel="0" collapsed="false">
      <c r="A36" s="7" t="n">
        <v>2</v>
      </c>
      <c r="B36" s="7" t="n">
        <v>6</v>
      </c>
      <c r="C36" s="10" t="s">
        <v>28</v>
      </c>
      <c r="D36" s="7" t="s">
        <v>29</v>
      </c>
      <c r="E36" s="7" t="s">
        <v>4</v>
      </c>
      <c r="F36" s="7" t="n">
        <v>5</v>
      </c>
      <c r="G36" s="7" t="n">
        <v>3</v>
      </c>
      <c r="H36" s="7" t="n">
        <v>200</v>
      </c>
      <c r="I36" s="7" t="n">
        <v>138</v>
      </c>
      <c r="J36" s="7" t="n">
        <v>60</v>
      </c>
      <c r="K36" s="7" t="n">
        <v>42</v>
      </c>
      <c r="L36" s="7" t="n">
        <f aca="false">J36+K36</f>
        <v>102</v>
      </c>
      <c r="M36" s="7" t="n">
        <f aca="false">H36-I36</f>
        <v>62</v>
      </c>
      <c r="N36" s="9" t="n">
        <f aca="false">(M36/H36)*100</f>
        <v>31</v>
      </c>
      <c r="O36" s="9" t="n">
        <f aca="false">(J36/I36)*100</f>
        <v>43.4782608695652</v>
      </c>
      <c r="P36" s="9" t="n">
        <f aca="false">(L36/I36)*100</f>
        <v>73.9130434782609</v>
      </c>
      <c r="Q36" s="9" t="n">
        <f aca="false">100-P36</f>
        <v>26.0869565217391</v>
      </c>
      <c r="R36" s="9" t="n">
        <f aca="false">(K36/I36)*100</f>
        <v>30.4347826086957</v>
      </c>
      <c r="S36" s="9" t="n">
        <f aca="false">(L36/182)*100</f>
        <v>56.043956043956</v>
      </c>
      <c r="T36" s="9" t="n">
        <f aca="false">(K36/L36)*100</f>
        <v>41.1764705882353</v>
      </c>
    </row>
    <row r="37" customFormat="false" ht="16.4" hidden="false" customHeight="false" outlineLevel="0" collapsed="false">
      <c r="A37" s="7" t="n">
        <v>2</v>
      </c>
      <c r="B37" s="7" t="n">
        <v>6</v>
      </c>
      <c r="C37" s="10" t="s">
        <v>28</v>
      </c>
      <c r="D37" s="7" t="s">
        <v>29</v>
      </c>
      <c r="E37" s="7" t="s">
        <v>4</v>
      </c>
      <c r="F37" s="7" t="n">
        <v>5</v>
      </c>
      <c r="G37" s="7" t="n">
        <v>4</v>
      </c>
      <c r="H37" s="7" t="n">
        <v>200</v>
      </c>
      <c r="I37" s="7" t="n">
        <v>62</v>
      </c>
      <c r="J37" s="7" t="n">
        <v>12</v>
      </c>
      <c r="K37" s="7" t="n">
        <v>45</v>
      </c>
      <c r="L37" s="7" t="n">
        <f aca="false">J37+K37</f>
        <v>57</v>
      </c>
      <c r="M37" s="7" t="n">
        <f aca="false">H37-I37</f>
        <v>138</v>
      </c>
      <c r="N37" s="9" t="n">
        <f aca="false">(M37/H37)*100</f>
        <v>69</v>
      </c>
      <c r="O37" s="9" t="n">
        <f aca="false">(J37/I37)*100</f>
        <v>19.3548387096774</v>
      </c>
      <c r="P37" s="9" t="n">
        <f aca="false">(L37/I37)*100</f>
        <v>91.9354838709677</v>
      </c>
      <c r="Q37" s="9" t="n">
        <f aca="false">100-P37</f>
        <v>8.06451612903226</v>
      </c>
      <c r="R37" s="9" t="n">
        <f aca="false">(K37/I37)*100</f>
        <v>72.5806451612903</v>
      </c>
      <c r="S37" s="9" t="n">
        <f aca="false">(L37/182)*100</f>
        <v>31.3186813186813</v>
      </c>
      <c r="T37" s="9" t="n">
        <f aca="false">(K37/L37)*100</f>
        <v>78.9473684210526</v>
      </c>
    </row>
    <row r="38" customFormat="false" ht="16.4" hidden="false" customHeight="false" outlineLevel="0" collapsed="false">
      <c r="A38" s="7" t="n">
        <v>2</v>
      </c>
      <c r="B38" s="7" t="n">
        <v>6</v>
      </c>
      <c r="C38" s="10" t="s">
        <v>28</v>
      </c>
      <c r="D38" s="7" t="s">
        <v>29</v>
      </c>
      <c r="E38" s="7" t="s">
        <v>27</v>
      </c>
      <c r="F38" s="7" t="n">
        <v>5</v>
      </c>
      <c r="G38" s="7" t="n">
        <v>1</v>
      </c>
      <c r="H38" s="7" t="n">
        <v>200</v>
      </c>
      <c r="I38" s="7" t="n">
        <v>40</v>
      </c>
      <c r="J38" s="7" t="n">
        <v>3</v>
      </c>
      <c r="K38" s="7" t="n">
        <v>34</v>
      </c>
      <c r="L38" s="7" t="n">
        <f aca="false">J38+K38</f>
        <v>37</v>
      </c>
      <c r="M38" s="7" t="n">
        <f aca="false">H38-I38</f>
        <v>160</v>
      </c>
      <c r="N38" s="9" t="n">
        <f aca="false">(M38/H38)*100</f>
        <v>80</v>
      </c>
      <c r="O38" s="9" t="n">
        <f aca="false">(J38/I38)*100</f>
        <v>7.5</v>
      </c>
      <c r="P38" s="9" t="n">
        <f aca="false">(L38/I38)*100</f>
        <v>92.5</v>
      </c>
      <c r="Q38" s="9" t="n">
        <f aca="false">100-P38</f>
        <v>7.5</v>
      </c>
      <c r="R38" s="9" t="n">
        <f aca="false">(K38/I38)*100</f>
        <v>85</v>
      </c>
      <c r="S38" s="9" t="n">
        <f aca="false">(L38/180)*100</f>
        <v>20.5555555555556</v>
      </c>
      <c r="T38" s="9" t="n">
        <f aca="false">(K38/L38)*100</f>
        <v>91.8918918918919</v>
      </c>
    </row>
    <row r="39" customFormat="false" ht="16.4" hidden="false" customHeight="false" outlineLevel="0" collapsed="false">
      <c r="A39" s="7" t="n">
        <v>2</v>
      </c>
      <c r="B39" s="7" t="n">
        <v>6</v>
      </c>
      <c r="C39" s="10" t="s">
        <v>28</v>
      </c>
      <c r="D39" s="7" t="s">
        <v>29</v>
      </c>
      <c r="E39" s="7" t="s">
        <v>27</v>
      </c>
      <c r="F39" s="7" t="n">
        <v>5</v>
      </c>
      <c r="G39" s="7" t="n">
        <v>2</v>
      </c>
      <c r="H39" s="7" t="n">
        <v>200</v>
      </c>
      <c r="I39" s="7" t="n">
        <v>32</v>
      </c>
      <c r="J39" s="7" t="n">
        <v>3</v>
      </c>
      <c r="K39" s="7" t="n">
        <v>25</v>
      </c>
      <c r="L39" s="7" t="n">
        <f aca="false">J39+K39</f>
        <v>28</v>
      </c>
      <c r="M39" s="7" t="n">
        <f aca="false">H39-I39</f>
        <v>168</v>
      </c>
      <c r="N39" s="9" t="n">
        <f aca="false">(M39/H39)*100</f>
        <v>84</v>
      </c>
      <c r="O39" s="9" t="n">
        <f aca="false">(J39/I39)*100</f>
        <v>9.375</v>
      </c>
      <c r="P39" s="9" t="n">
        <f aca="false">(L39/I39)*100</f>
        <v>87.5</v>
      </c>
      <c r="Q39" s="9" t="n">
        <f aca="false">100-P39</f>
        <v>12.5</v>
      </c>
      <c r="R39" s="9" t="n">
        <f aca="false">(K39/I39)*100</f>
        <v>78.125</v>
      </c>
      <c r="S39" s="9" t="n">
        <f aca="false">(L39/180)*100</f>
        <v>15.5555555555556</v>
      </c>
      <c r="T39" s="9" t="n">
        <f aca="false">(K39/L39)*100</f>
        <v>89.2857142857143</v>
      </c>
    </row>
    <row r="40" customFormat="false" ht="16.4" hidden="false" customHeight="false" outlineLevel="0" collapsed="false">
      <c r="A40" s="7" t="n">
        <v>2</v>
      </c>
      <c r="B40" s="7" t="n">
        <v>6</v>
      </c>
      <c r="C40" s="10" t="s">
        <v>28</v>
      </c>
      <c r="D40" s="7" t="s">
        <v>29</v>
      </c>
      <c r="E40" s="7" t="s">
        <v>27</v>
      </c>
      <c r="F40" s="7" t="n">
        <v>5</v>
      </c>
      <c r="G40" s="7" t="n">
        <v>3</v>
      </c>
      <c r="H40" s="7" t="n">
        <v>200</v>
      </c>
      <c r="I40" s="7" t="n">
        <v>147</v>
      </c>
      <c r="J40" s="7" t="n">
        <v>83</v>
      </c>
      <c r="K40" s="7" t="n">
        <v>17</v>
      </c>
      <c r="L40" s="7" t="n">
        <f aca="false">J40+K40</f>
        <v>100</v>
      </c>
      <c r="M40" s="7" t="n">
        <f aca="false">H40-I40</f>
        <v>53</v>
      </c>
      <c r="N40" s="9" t="n">
        <f aca="false">(M40/H40)*100</f>
        <v>26.5</v>
      </c>
      <c r="O40" s="9" t="n">
        <f aca="false">(J40/I40)*100</f>
        <v>56.4625850340136</v>
      </c>
      <c r="P40" s="9" t="n">
        <f aca="false">(L40/I40)*100</f>
        <v>68.0272108843537</v>
      </c>
      <c r="Q40" s="9" t="n">
        <f aca="false">100-P40</f>
        <v>31.9727891156463</v>
      </c>
      <c r="R40" s="9" t="n">
        <f aca="false">(K40/I40)*100</f>
        <v>11.5646258503401</v>
      </c>
      <c r="S40" s="9" t="n">
        <f aca="false">(L40/180)*100</f>
        <v>55.5555555555556</v>
      </c>
      <c r="T40" s="9" t="n">
        <f aca="false">(K40/L40)*100</f>
        <v>17</v>
      </c>
    </row>
    <row r="41" customFormat="false" ht="16.4" hidden="false" customHeight="false" outlineLevel="0" collapsed="false">
      <c r="A41" s="7" t="n">
        <v>2</v>
      </c>
      <c r="B41" s="7" t="n">
        <v>6</v>
      </c>
      <c r="C41" s="10" t="s">
        <v>28</v>
      </c>
      <c r="D41" s="7" t="s">
        <v>29</v>
      </c>
      <c r="E41" s="7" t="s">
        <v>27</v>
      </c>
      <c r="F41" s="7" t="n">
        <v>5</v>
      </c>
      <c r="G41" s="7" t="n">
        <v>4</v>
      </c>
      <c r="H41" s="7" t="n">
        <v>200</v>
      </c>
      <c r="I41" s="7" t="n">
        <v>108</v>
      </c>
      <c r="J41" s="7" t="n">
        <v>12</v>
      </c>
      <c r="K41" s="7" t="n">
        <v>84</v>
      </c>
      <c r="L41" s="7" t="n">
        <f aca="false">J41+K41</f>
        <v>96</v>
      </c>
      <c r="M41" s="7" t="n">
        <f aca="false">H41-I41</f>
        <v>92</v>
      </c>
      <c r="N41" s="9" t="n">
        <f aca="false">(M41/H41)*100</f>
        <v>46</v>
      </c>
      <c r="O41" s="9" t="n">
        <f aca="false">(J41/I41)*100</f>
        <v>11.1111111111111</v>
      </c>
      <c r="P41" s="9" t="n">
        <f aca="false">(L41/I41)*100</f>
        <v>88.8888888888889</v>
      </c>
      <c r="Q41" s="9" t="n">
        <f aca="false">100-P41</f>
        <v>11.1111111111111</v>
      </c>
      <c r="R41" s="9" t="n">
        <f aca="false">(K41/I41)*100</f>
        <v>77.7777777777778</v>
      </c>
      <c r="S41" s="9" t="n">
        <f aca="false">(L41/180)*100</f>
        <v>53.3333333333333</v>
      </c>
      <c r="T41" s="9" t="n">
        <f aca="false">(K41/L41)*100</f>
        <v>87.5</v>
      </c>
    </row>
    <row r="42" customFormat="false" ht="16.4" hidden="false" customHeight="false" outlineLevel="0" collapsed="false">
      <c r="A42" s="7" t="n">
        <v>2</v>
      </c>
      <c r="B42" s="7" t="n">
        <v>6</v>
      </c>
      <c r="C42" s="10" t="s">
        <v>28</v>
      </c>
      <c r="D42" s="7" t="s">
        <v>29</v>
      </c>
      <c r="E42" s="7" t="s">
        <v>3</v>
      </c>
      <c r="F42" s="7" t="n">
        <v>25</v>
      </c>
      <c r="G42" s="7" t="n">
        <v>1</v>
      </c>
      <c r="H42" s="7" t="n">
        <v>200</v>
      </c>
      <c r="I42" s="7" t="n">
        <v>60</v>
      </c>
      <c r="J42" s="7" t="n">
        <v>6</v>
      </c>
      <c r="K42" s="7" t="n">
        <v>51</v>
      </c>
      <c r="L42" s="7" t="n">
        <f aca="false">J42+K42</f>
        <v>57</v>
      </c>
      <c r="M42" s="7" t="n">
        <f aca="false">H42-I42</f>
        <v>140</v>
      </c>
      <c r="N42" s="9" t="n">
        <f aca="false">(M42/H42)*100</f>
        <v>70</v>
      </c>
      <c r="O42" s="9" t="n">
        <f aca="false">(J42/I42)*100</f>
        <v>10</v>
      </c>
      <c r="P42" s="9" t="n">
        <f aca="false">(L42/I42)*100</f>
        <v>95</v>
      </c>
      <c r="Q42" s="9" t="n">
        <f aca="false">100-P42</f>
        <v>5</v>
      </c>
      <c r="R42" s="9" t="n">
        <f aca="false">(K42/I42)*100</f>
        <v>85</v>
      </c>
      <c r="S42" s="9" t="n">
        <f aca="false">(L42/188)*100</f>
        <v>30.3191489361702</v>
      </c>
      <c r="T42" s="9" t="n">
        <f aca="false">(K42/L42)*100</f>
        <v>89.4736842105263</v>
      </c>
    </row>
    <row r="43" customFormat="false" ht="16.4" hidden="false" customHeight="false" outlineLevel="0" collapsed="false">
      <c r="A43" s="7" t="n">
        <v>2</v>
      </c>
      <c r="B43" s="7" t="n">
        <v>6</v>
      </c>
      <c r="C43" s="10" t="s">
        <v>28</v>
      </c>
      <c r="D43" s="7" t="s">
        <v>29</v>
      </c>
      <c r="E43" s="7" t="s">
        <v>3</v>
      </c>
      <c r="F43" s="7" t="n">
        <v>25</v>
      </c>
      <c r="G43" s="7" t="n">
        <v>2</v>
      </c>
      <c r="H43" s="7" t="n">
        <v>200</v>
      </c>
      <c r="I43" s="7" t="n">
        <v>42</v>
      </c>
      <c r="J43" s="7" t="n">
        <v>4</v>
      </c>
      <c r="K43" s="7" t="n">
        <v>35</v>
      </c>
      <c r="L43" s="7" t="n">
        <f aca="false">J43+K43</f>
        <v>39</v>
      </c>
      <c r="M43" s="7" t="n">
        <f aca="false">H43-I43</f>
        <v>158</v>
      </c>
      <c r="N43" s="9" t="n">
        <f aca="false">(M43/H43)*100</f>
        <v>79</v>
      </c>
      <c r="O43" s="9" t="n">
        <f aca="false">(J43/I43)*100</f>
        <v>9.52380952380952</v>
      </c>
      <c r="P43" s="9" t="n">
        <f aca="false">(L43/I43)*100</f>
        <v>92.8571428571429</v>
      </c>
      <c r="Q43" s="9" t="n">
        <f aca="false">100-P43</f>
        <v>7.14285714285714</v>
      </c>
      <c r="R43" s="9" t="n">
        <f aca="false">(K43/I43)*100</f>
        <v>83.3333333333333</v>
      </c>
      <c r="S43" s="9" t="n">
        <f aca="false">(L43/188)*100</f>
        <v>20.7446808510638</v>
      </c>
      <c r="T43" s="9" t="n">
        <f aca="false">(K43/L43)*100</f>
        <v>89.7435897435898</v>
      </c>
    </row>
    <row r="44" customFormat="false" ht="16.4" hidden="false" customHeight="false" outlineLevel="0" collapsed="false">
      <c r="A44" s="7" t="n">
        <v>2</v>
      </c>
      <c r="B44" s="7" t="n">
        <v>6</v>
      </c>
      <c r="C44" s="10" t="s">
        <v>28</v>
      </c>
      <c r="D44" s="7" t="s">
        <v>29</v>
      </c>
      <c r="E44" s="7" t="s">
        <v>3</v>
      </c>
      <c r="F44" s="7" t="n">
        <v>25</v>
      </c>
      <c r="G44" s="7" t="n">
        <v>3</v>
      </c>
      <c r="H44" s="7" t="n">
        <v>200</v>
      </c>
      <c r="I44" s="7" t="n">
        <v>142</v>
      </c>
      <c r="J44" s="7" t="n">
        <v>130</v>
      </c>
      <c r="K44" s="7" t="n">
        <v>12</v>
      </c>
      <c r="L44" s="7" t="n">
        <f aca="false">J44+K44</f>
        <v>142</v>
      </c>
      <c r="M44" s="7" t="n">
        <f aca="false">H44-I44</f>
        <v>58</v>
      </c>
      <c r="N44" s="9" t="n">
        <f aca="false">(M44/H44)*100</f>
        <v>29</v>
      </c>
      <c r="O44" s="9" t="n">
        <f aca="false">(J44/I44)*100</f>
        <v>91.5492957746479</v>
      </c>
      <c r="P44" s="9" t="n">
        <f aca="false">(L44/I44)*100</f>
        <v>100</v>
      </c>
      <c r="Q44" s="9" t="n">
        <f aca="false">100-P44</f>
        <v>0</v>
      </c>
      <c r="R44" s="9" t="n">
        <f aca="false">(K44/I44)*100</f>
        <v>8.45070422535211</v>
      </c>
      <c r="S44" s="9" t="n">
        <f aca="false">(L44/188)*100</f>
        <v>75.531914893617</v>
      </c>
      <c r="T44" s="9" t="n">
        <f aca="false">(K44/L44)*100</f>
        <v>8.45070422535211</v>
      </c>
    </row>
    <row r="45" customFormat="false" ht="16.4" hidden="false" customHeight="false" outlineLevel="0" collapsed="false">
      <c r="A45" s="7" t="n">
        <v>2</v>
      </c>
      <c r="B45" s="7" t="n">
        <v>6</v>
      </c>
      <c r="C45" s="10" t="s">
        <v>28</v>
      </c>
      <c r="D45" s="7" t="s">
        <v>29</v>
      </c>
      <c r="E45" s="7" t="s">
        <v>3</v>
      </c>
      <c r="F45" s="7" t="n">
        <v>25</v>
      </c>
      <c r="G45" s="7" t="n">
        <v>4</v>
      </c>
      <c r="H45" s="7" t="n">
        <v>200</v>
      </c>
      <c r="I45" s="7" t="n">
        <v>153</v>
      </c>
      <c r="J45" s="7" t="n">
        <v>125</v>
      </c>
      <c r="K45" s="7" t="n">
        <v>18</v>
      </c>
      <c r="L45" s="7" t="n">
        <f aca="false">J45+K45</f>
        <v>143</v>
      </c>
      <c r="M45" s="7" t="n">
        <f aca="false">H45-I45</f>
        <v>47</v>
      </c>
      <c r="N45" s="9" t="n">
        <f aca="false">(M45/H45)*100</f>
        <v>23.5</v>
      </c>
      <c r="O45" s="9" t="n">
        <f aca="false">(J45/I45)*100</f>
        <v>81.6993464052288</v>
      </c>
      <c r="P45" s="9" t="n">
        <f aca="false">(L45/I45)*100</f>
        <v>93.4640522875817</v>
      </c>
      <c r="Q45" s="9" t="n">
        <f aca="false">100-P45</f>
        <v>6.53594771241831</v>
      </c>
      <c r="R45" s="9" t="n">
        <f aca="false">(K45/I45)*100</f>
        <v>11.7647058823529</v>
      </c>
      <c r="S45" s="9" t="n">
        <f aca="false">(L45/188)*100</f>
        <v>76.063829787234</v>
      </c>
      <c r="T45" s="9" t="n">
        <f aca="false">(K45/L45)*100</f>
        <v>12.5874125874126</v>
      </c>
    </row>
    <row r="46" customFormat="false" ht="16.4" hidden="false" customHeight="false" outlineLevel="0" collapsed="false">
      <c r="A46" s="7" t="n">
        <v>2</v>
      </c>
      <c r="B46" s="7" t="n">
        <v>6</v>
      </c>
      <c r="C46" s="10" t="s">
        <v>28</v>
      </c>
      <c r="D46" s="7" t="s">
        <v>29</v>
      </c>
      <c r="E46" s="7" t="s">
        <v>4</v>
      </c>
      <c r="F46" s="7" t="n">
        <v>25</v>
      </c>
      <c r="G46" s="7" t="n">
        <v>1</v>
      </c>
      <c r="H46" s="7" t="n">
        <v>200</v>
      </c>
      <c r="I46" s="7" t="n">
        <v>111</v>
      </c>
      <c r="J46" s="7" t="n">
        <v>12</v>
      </c>
      <c r="K46" s="7" t="n">
        <v>85</v>
      </c>
      <c r="L46" s="7" t="n">
        <f aca="false">J46+K46</f>
        <v>97</v>
      </c>
      <c r="M46" s="7" t="n">
        <f aca="false">H46-I46</f>
        <v>89</v>
      </c>
      <c r="N46" s="9" t="n">
        <f aca="false">(M46/H46)*100</f>
        <v>44.5</v>
      </c>
      <c r="O46" s="9" t="n">
        <f aca="false">(J46/I46)*100</f>
        <v>10.8108108108108</v>
      </c>
      <c r="P46" s="9" t="n">
        <f aca="false">(L46/I46)*100</f>
        <v>87.3873873873874</v>
      </c>
      <c r="Q46" s="9" t="n">
        <f aca="false">100-P46</f>
        <v>12.6126126126126</v>
      </c>
      <c r="R46" s="9" t="n">
        <f aca="false">(K46/I46)*100</f>
        <v>76.5765765765766</v>
      </c>
      <c r="S46" s="9" t="n">
        <f aca="false">(L46/182)*100</f>
        <v>53.2967032967033</v>
      </c>
      <c r="T46" s="9" t="n">
        <f aca="false">(K46/L46)*100</f>
        <v>87.6288659793814</v>
      </c>
    </row>
    <row r="47" customFormat="false" ht="16.4" hidden="false" customHeight="false" outlineLevel="0" collapsed="false">
      <c r="A47" s="7" t="n">
        <v>2</v>
      </c>
      <c r="B47" s="7" t="n">
        <v>6</v>
      </c>
      <c r="C47" s="10" t="s">
        <v>28</v>
      </c>
      <c r="D47" s="7" t="s">
        <v>29</v>
      </c>
      <c r="E47" s="7" t="s">
        <v>4</v>
      </c>
      <c r="F47" s="7" t="n">
        <v>25</v>
      </c>
      <c r="G47" s="7" t="n">
        <v>2</v>
      </c>
      <c r="H47" s="7" t="n">
        <v>200</v>
      </c>
      <c r="I47" s="7" t="n">
        <v>63</v>
      </c>
      <c r="J47" s="7" t="n">
        <v>12</v>
      </c>
      <c r="K47" s="7" t="n">
        <v>25</v>
      </c>
      <c r="L47" s="7" t="n">
        <f aca="false">J47+K47</f>
        <v>37</v>
      </c>
      <c r="M47" s="7" t="n">
        <f aca="false">H47-I47</f>
        <v>137</v>
      </c>
      <c r="N47" s="9" t="n">
        <f aca="false">(M47/H47)*100</f>
        <v>68.5</v>
      </c>
      <c r="O47" s="9" t="n">
        <f aca="false">(J47/I47)*100</f>
        <v>19.047619047619</v>
      </c>
      <c r="P47" s="9" t="n">
        <f aca="false">(L47/I47)*100</f>
        <v>58.7301587301587</v>
      </c>
      <c r="Q47" s="9" t="n">
        <f aca="false">100-P47</f>
        <v>41.2698412698413</v>
      </c>
      <c r="R47" s="9" t="n">
        <f aca="false">(K47/I47)*100</f>
        <v>39.6825396825397</v>
      </c>
      <c r="S47" s="9" t="n">
        <f aca="false">(L47/182)*100</f>
        <v>20.3296703296703</v>
      </c>
      <c r="T47" s="9" t="n">
        <f aca="false">(K47/L47)*100</f>
        <v>67.5675675675676</v>
      </c>
    </row>
    <row r="48" customFormat="false" ht="16.4" hidden="false" customHeight="false" outlineLevel="0" collapsed="false">
      <c r="A48" s="7" t="n">
        <v>2</v>
      </c>
      <c r="B48" s="7" t="n">
        <v>6</v>
      </c>
      <c r="C48" s="10" t="s">
        <v>28</v>
      </c>
      <c r="D48" s="7" t="s">
        <v>29</v>
      </c>
      <c r="E48" s="7" t="s">
        <v>4</v>
      </c>
      <c r="F48" s="7" t="n">
        <v>25</v>
      </c>
      <c r="G48" s="7" t="n">
        <v>3</v>
      </c>
      <c r="H48" s="7" t="n">
        <v>200</v>
      </c>
      <c r="I48" s="7" t="n">
        <v>192</v>
      </c>
      <c r="J48" s="7" t="n">
        <v>142</v>
      </c>
      <c r="K48" s="7" t="n">
        <v>42</v>
      </c>
      <c r="L48" s="7" t="n">
        <f aca="false">J48+K48</f>
        <v>184</v>
      </c>
      <c r="M48" s="7" t="n">
        <f aca="false">H48-I48</f>
        <v>8</v>
      </c>
      <c r="N48" s="9" t="n">
        <f aca="false">(M48/H48)*100</f>
        <v>4</v>
      </c>
      <c r="O48" s="9" t="n">
        <f aca="false">(J48/I48)*100</f>
        <v>73.9583333333333</v>
      </c>
      <c r="P48" s="9" t="n">
        <f aca="false">(L48/I48)*100</f>
        <v>95.8333333333333</v>
      </c>
      <c r="Q48" s="9" t="n">
        <f aca="false">100-P48</f>
        <v>4.16666666666666</v>
      </c>
      <c r="R48" s="9" t="n">
        <f aca="false">(K48/I48)*100</f>
        <v>21.875</v>
      </c>
      <c r="S48" s="9" t="n">
        <v>100</v>
      </c>
      <c r="T48" s="9" t="n">
        <f aca="false">(K48/L48)*100</f>
        <v>22.8260869565217</v>
      </c>
    </row>
    <row r="49" customFormat="false" ht="16.4" hidden="false" customHeight="false" outlineLevel="0" collapsed="false">
      <c r="A49" s="7" t="n">
        <v>2</v>
      </c>
      <c r="B49" s="7" t="n">
        <v>6</v>
      </c>
      <c r="C49" s="10" t="s">
        <v>28</v>
      </c>
      <c r="D49" s="7" t="s">
        <v>29</v>
      </c>
      <c r="E49" s="7" t="s">
        <v>4</v>
      </c>
      <c r="F49" s="7" t="n">
        <v>25</v>
      </c>
      <c r="G49" s="7" t="n">
        <v>4</v>
      </c>
      <c r="H49" s="7" t="n">
        <v>200</v>
      </c>
      <c r="I49" s="7" t="n">
        <v>174</v>
      </c>
      <c r="J49" s="7" t="n">
        <v>52</v>
      </c>
      <c r="K49" s="7" t="n">
        <v>102</v>
      </c>
      <c r="L49" s="7" t="n">
        <f aca="false">J49+K49</f>
        <v>154</v>
      </c>
      <c r="M49" s="7" t="n">
        <f aca="false">H49-I49</f>
        <v>26</v>
      </c>
      <c r="N49" s="9" t="n">
        <f aca="false">(M49/H49)*100</f>
        <v>13</v>
      </c>
      <c r="O49" s="9" t="n">
        <f aca="false">(J49/I49)*100</f>
        <v>29.8850574712644</v>
      </c>
      <c r="P49" s="9" t="n">
        <f aca="false">(L49/I49)*100</f>
        <v>88.5057471264368</v>
      </c>
      <c r="Q49" s="9" t="n">
        <f aca="false">100-P49</f>
        <v>11.4942528735632</v>
      </c>
      <c r="R49" s="9" t="n">
        <f aca="false">(K49/I49)*100</f>
        <v>58.6206896551724</v>
      </c>
      <c r="S49" s="9" t="n">
        <f aca="false">(L49/182)*100</f>
        <v>84.6153846153846</v>
      </c>
      <c r="T49" s="9" t="n">
        <f aca="false">(K49/L49)*100</f>
        <v>66.2337662337662</v>
      </c>
    </row>
    <row r="50" customFormat="false" ht="16.4" hidden="false" customHeight="false" outlineLevel="0" collapsed="false">
      <c r="A50" s="7" t="n">
        <v>2</v>
      </c>
      <c r="B50" s="7" t="n">
        <v>6</v>
      </c>
      <c r="C50" s="10" t="s">
        <v>28</v>
      </c>
      <c r="D50" s="7" t="s">
        <v>29</v>
      </c>
      <c r="E50" s="7" t="s">
        <v>27</v>
      </c>
      <c r="F50" s="7" t="n">
        <v>25</v>
      </c>
      <c r="G50" s="7" t="n">
        <v>1</v>
      </c>
      <c r="H50" s="7" t="n">
        <v>200</v>
      </c>
      <c r="I50" s="7" t="n">
        <v>4</v>
      </c>
      <c r="J50" s="7" t="n">
        <v>2</v>
      </c>
      <c r="K50" s="7" t="n">
        <v>1</v>
      </c>
      <c r="L50" s="7" t="n">
        <f aca="false">J50+K50</f>
        <v>3</v>
      </c>
      <c r="M50" s="7" t="n">
        <f aca="false">H50-I50</f>
        <v>196</v>
      </c>
      <c r="N50" s="9" t="n">
        <f aca="false">(M50/H50)*100</f>
        <v>98</v>
      </c>
      <c r="O50" s="9" t="n">
        <f aca="false">(J50/I50)*100</f>
        <v>50</v>
      </c>
      <c r="P50" s="9" t="n">
        <f aca="false">(L50/I50)*100</f>
        <v>75</v>
      </c>
      <c r="Q50" s="9" t="n">
        <f aca="false">100-P50</f>
        <v>25</v>
      </c>
      <c r="R50" s="9" t="n">
        <f aca="false">(K50/I50)*100</f>
        <v>25</v>
      </c>
      <c r="S50" s="9" t="n">
        <f aca="false">(L50/180)*100</f>
        <v>1.66666666666667</v>
      </c>
      <c r="T50" s="9" t="n">
        <f aca="false">(K50/L50)*100</f>
        <v>33.3333333333333</v>
      </c>
    </row>
    <row r="51" customFormat="false" ht="16.4" hidden="false" customHeight="false" outlineLevel="0" collapsed="false">
      <c r="A51" s="7" t="n">
        <v>2</v>
      </c>
      <c r="B51" s="7" t="n">
        <v>6</v>
      </c>
      <c r="C51" s="10" t="s">
        <v>28</v>
      </c>
      <c r="D51" s="7" t="s">
        <v>29</v>
      </c>
      <c r="E51" s="7" t="s">
        <v>27</v>
      </c>
      <c r="F51" s="7" t="n">
        <v>25</v>
      </c>
      <c r="G51" s="7" t="n">
        <v>2</v>
      </c>
      <c r="H51" s="7" t="n">
        <v>200</v>
      </c>
      <c r="I51" s="7" t="n">
        <v>79</v>
      </c>
      <c r="J51" s="7" t="n">
        <v>4</v>
      </c>
      <c r="K51" s="7" t="n">
        <v>51</v>
      </c>
      <c r="L51" s="7" t="n">
        <f aca="false">J51+K51</f>
        <v>55</v>
      </c>
      <c r="M51" s="7" t="n">
        <f aca="false">H51-I51</f>
        <v>121</v>
      </c>
      <c r="N51" s="9" t="n">
        <f aca="false">(M51/H51)*100</f>
        <v>60.5</v>
      </c>
      <c r="O51" s="9" t="n">
        <f aca="false">(J51/I51)*100</f>
        <v>5.06329113924051</v>
      </c>
      <c r="P51" s="9" t="n">
        <f aca="false">(L51/I51)*100</f>
        <v>69.620253164557</v>
      </c>
      <c r="Q51" s="9" t="n">
        <f aca="false">100-P51</f>
        <v>30.379746835443</v>
      </c>
      <c r="R51" s="9" t="n">
        <f aca="false">(K51/I51)*100</f>
        <v>64.5569620253165</v>
      </c>
      <c r="S51" s="9" t="n">
        <f aca="false">(L51/180)*100</f>
        <v>30.5555555555556</v>
      </c>
      <c r="T51" s="9" t="n">
        <f aca="false">(K51/L51)*100</f>
        <v>92.7272727272727</v>
      </c>
    </row>
    <row r="52" customFormat="false" ht="16.4" hidden="false" customHeight="false" outlineLevel="0" collapsed="false">
      <c r="A52" s="7" t="n">
        <v>2</v>
      </c>
      <c r="B52" s="7" t="n">
        <v>6</v>
      </c>
      <c r="C52" s="10" t="s">
        <v>28</v>
      </c>
      <c r="D52" s="7" t="s">
        <v>29</v>
      </c>
      <c r="E52" s="7" t="s">
        <v>27</v>
      </c>
      <c r="F52" s="7" t="n">
        <v>25</v>
      </c>
      <c r="G52" s="7" t="n">
        <v>3</v>
      </c>
      <c r="H52" s="7" t="n">
        <v>200</v>
      </c>
      <c r="I52" s="7" t="n">
        <v>103</v>
      </c>
      <c r="J52" s="7" t="n">
        <v>45</v>
      </c>
      <c r="K52" s="7" t="n">
        <v>45</v>
      </c>
      <c r="L52" s="7" t="n">
        <f aca="false">J52+K52</f>
        <v>90</v>
      </c>
      <c r="M52" s="7" t="n">
        <f aca="false">H52-I52</f>
        <v>97</v>
      </c>
      <c r="N52" s="9" t="n">
        <f aca="false">(M52/H52)*100</f>
        <v>48.5</v>
      </c>
      <c r="O52" s="9" t="n">
        <f aca="false">(J52/I52)*100</f>
        <v>43.6893203883495</v>
      </c>
      <c r="P52" s="9" t="n">
        <f aca="false">(L52/I52)*100</f>
        <v>87.378640776699</v>
      </c>
      <c r="Q52" s="9" t="n">
        <f aca="false">100-P52</f>
        <v>12.621359223301</v>
      </c>
      <c r="R52" s="9" t="n">
        <f aca="false">(K52/I52)*100</f>
        <v>43.6893203883495</v>
      </c>
      <c r="S52" s="9" t="n">
        <f aca="false">(L52/180)*100</f>
        <v>50</v>
      </c>
      <c r="T52" s="9" t="n">
        <f aca="false">(K52/L52)*100</f>
        <v>50</v>
      </c>
    </row>
    <row r="53" customFormat="false" ht="16.4" hidden="false" customHeight="false" outlineLevel="0" collapsed="false">
      <c r="A53" s="7" t="n">
        <v>2</v>
      </c>
      <c r="B53" s="7" t="n">
        <v>6</v>
      </c>
      <c r="C53" s="10" t="s">
        <v>28</v>
      </c>
      <c r="D53" s="7" t="s">
        <v>29</v>
      </c>
      <c r="E53" s="7" t="s">
        <v>27</v>
      </c>
      <c r="F53" s="7" t="n">
        <v>25</v>
      </c>
      <c r="G53" s="7" t="n">
        <v>4</v>
      </c>
      <c r="H53" s="7" t="n">
        <v>200</v>
      </c>
      <c r="I53" s="7" t="n">
        <v>74</v>
      </c>
      <c r="J53" s="7" t="n">
        <v>8</v>
      </c>
      <c r="K53" s="7" t="n">
        <v>62</v>
      </c>
      <c r="L53" s="7" t="n">
        <f aca="false">J53+K53</f>
        <v>70</v>
      </c>
      <c r="M53" s="7" t="n">
        <f aca="false">H53-I53</f>
        <v>126</v>
      </c>
      <c r="N53" s="9" t="n">
        <f aca="false">(M53/H53)*100</f>
        <v>63</v>
      </c>
      <c r="O53" s="9" t="n">
        <f aca="false">(J53/I53)*100</f>
        <v>10.8108108108108</v>
      </c>
      <c r="P53" s="9" t="n">
        <f aca="false">(L53/I53)*100</f>
        <v>94.5945945945946</v>
      </c>
      <c r="Q53" s="9" t="n">
        <f aca="false">100-P53</f>
        <v>5.4054054054054</v>
      </c>
      <c r="R53" s="9" t="n">
        <f aca="false">(K53/I53)*100</f>
        <v>83.7837837837838</v>
      </c>
      <c r="S53" s="9" t="n">
        <f aca="false">(L53/180)*100</f>
        <v>38.8888888888889</v>
      </c>
      <c r="T53" s="9" t="n">
        <f aca="false">(K53/L53)*100</f>
        <v>88.5714285714286</v>
      </c>
    </row>
    <row r="54" customFormat="false" ht="16.4" hidden="false" customHeight="false" outlineLevel="0" collapsed="false">
      <c r="A54" s="7" t="n">
        <v>2</v>
      </c>
      <c r="B54" s="7" t="n">
        <v>6</v>
      </c>
      <c r="C54" s="11" t="s">
        <v>30</v>
      </c>
      <c r="D54" s="7" t="s">
        <v>31</v>
      </c>
      <c r="E54" s="7" t="s">
        <v>3</v>
      </c>
      <c r="F54" s="7" t="n">
        <v>5</v>
      </c>
      <c r="G54" s="7" t="n">
        <v>1</v>
      </c>
      <c r="H54" s="7" t="n">
        <v>200</v>
      </c>
      <c r="I54" s="7" t="n">
        <v>116</v>
      </c>
      <c r="J54" s="7" t="n">
        <v>108</v>
      </c>
      <c r="K54" s="7" t="n">
        <v>4</v>
      </c>
      <c r="L54" s="7" t="n">
        <f aca="false">J54+K54</f>
        <v>112</v>
      </c>
      <c r="M54" s="7" t="n">
        <f aca="false">H54-I54</f>
        <v>84</v>
      </c>
      <c r="N54" s="9" t="n">
        <f aca="false">(M54/H54)*100</f>
        <v>42</v>
      </c>
      <c r="O54" s="9" t="n">
        <f aca="false">(J54/I54)*100</f>
        <v>93.1034482758621</v>
      </c>
      <c r="P54" s="9" t="n">
        <f aca="false">(L54/I54)*100</f>
        <v>96.551724137931</v>
      </c>
      <c r="Q54" s="9" t="n">
        <f aca="false">100-P54</f>
        <v>3.44827586206897</v>
      </c>
      <c r="R54" s="9" t="n">
        <f aca="false">(K54/I54)*100</f>
        <v>3.44827586206897</v>
      </c>
      <c r="S54" s="9" t="n">
        <f aca="false">(L54/188)*100</f>
        <v>59.5744680851064</v>
      </c>
      <c r="T54" s="9" t="n">
        <f aca="false">(K54/L54)*100</f>
        <v>3.57142857142857</v>
      </c>
    </row>
    <row r="55" customFormat="false" ht="16.4" hidden="false" customHeight="false" outlineLevel="0" collapsed="false">
      <c r="A55" s="7" t="n">
        <v>2</v>
      </c>
      <c r="B55" s="7" t="n">
        <v>6</v>
      </c>
      <c r="C55" s="11" t="s">
        <v>30</v>
      </c>
      <c r="D55" s="7" t="s">
        <v>31</v>
      </c>
      <c r="E55" s="7" t="s">
        <v>3</v>
      </c>
      <c r="F55" s="7" t="n">
        <v>5</v>
      </c>
      <c r="G55" s="7" t="n">
        <v>2</v>
      </c>
      <c r="H55" s="7" t="n">
        <v>200</v>
      </c>
      <c r="I55" s="7" t="n">
        <v>127</v>
      </c>
      <c r="J55" s="7" t="n">
        <v>83</v>
      </c>
      <c r="K55" s="7" t="n">
        <v>27</v>
      </c>
      <c r="L55" s="7" t="n">
        <f aca="false">J55+K55</f>
        <v>110</v>
      </c>
      <c r="M55" s="7" t="n">
        <f aca="false">H55-I55</f>
        <v>73</v>
      </c>
      <c r="N55" s="9" t="n">
        <f aca="false">(M55/H55)*100</f>
        <v>36.5</v>
      </c>
      <c r="O55" s="9" t="n">
        <f aca="false">(J55/I55)*100</f>
        <v>65.3543307086614</v>
      </c>
      <c r="P55" s="9" t="n">
        <f aca="false">(L55/I55)*100</f>
        <v>86.6141732283465</v>
      </c>
      <c r="Q55" s="9" t="n">
        <f aca="false">100-P55</f>
        <v>13.3858267716535</v>
      </c>
      <c r="R55" s="9" t="n">
        <f aca="false">(K55/I55)*100</f>
        <v>21.259842519685</v>
      </c>
      <c r="S55" s="9" t="n">
        <f aca="false">(L55/188)*100</f>
        <v>58.5106382978723</v>
      </c>
      <c r="T55" s="9" t="n">
        <f aca="false">(K55/L55)*100</f>
        <v>24.5454545454545</v>
      </c>
    </row>
    <row r="56" customFormat="false" ht="16.4" hidden="false" customHeight="false" outlineLevel="0" collapsed="false">
      <c r="A56" s="7" t="n">
        <v>2</v>
      </c>
      <c r="B56" s="7" t="n">
        <v>6</v>
      </c>
      <c r="C56" s="11" t="s">
        <v>30</v>
      </c>
      <c r="D56" s="7" t="s">
        <v>31</v>
      </c>
      <c r="E56" s="7" t="s">
        <v>3</v>
      </c>
      <c r="F56" s="7" t="n">
        <v>5</v>
      </c>
      <c r="G56" s="7" t="n">
        <v>3</v>
      </c>
      <c r="H56" s="7" t="n">
        <v>200</v>
      </c>
      <c r="I56" s="7" t="n">
        <v>155</v>
      </c>
      <c r="J56" s="7" t="n">
        <v>148</v>
      </c>
      <c r="K56" s="7" t="n">
        <v>5</v>
      </c>
      <c r="L56" s="7" t="n">
        <f aca="false">J56+K56</f>
        <v>153</v>
      </c>
      <c r="M56" s="7" t="n">
        <f aca="false">H56-I56</f>
        <v>45</v>
      </c>
      <c r="N56" s="9" t="n">
        <f aca="false">(M56/H56)*100</f>
        <v>22.5</v>
      </c>
      <c r="O56" s="9" t="n">
        <f aca="false">(J56/I56)*100</f>
        <v>95.4838709677419</v>
      </c>
      <c r="P56" s="9" t="n">
        <f aca="false">(L56/I56)*100</f>
        <v>98.7096774193548</v>
      </c>
      <c r="Q56" s="9" t="n">
        <f aca="false">100-P56</f>
        <v>1.29032258064517</v>
      </c>
      <c r="R56" s="9" t="n">
        <f aca="false">(K56/I56)*100</f>
        <v>3.2258064516129</v>
      </c>
      <c r="S56" s="9" t="n">
        <f aca="false">(L56/188)*100</f>
        <v>81.3829787234043</v>
      </c>
      <c r="T56" s="9" t="n">
        <f aca="false">(K56/L56)*100</f>
        <v>3.26797385620915</v>
      </c>
    </row>
    <row r="57" customFormat="false" ht="16.4" hidden="false" customHeight="false" outlineLevel="0" collapsed="false">
      <c r="A57" s="7" t="n">
        <v>2</v>
      </c>
      <c r="B57" s="7" t="n">
        <v>6</v>
      </c>
      <c r="C57" s="11" t="s">
        <v>30</v>
      </c>
      <c r="D57" s="7" t="s">
        <v>31</v>
      </c>
      <c r="E57" s="7" t="s">
        <v>3</v>
      </c>
      <c r="F57" s="7" t="n">
        <v>5</v>
      </c>
      <c r="G57" s="7" t="n">
        <v>4</v>
      </c>
      <c r="H57" s="7" t="n">
        <v>200</v>
      </c>
      <c r="I57" s="7" t="n">
        <v>109</v>
      </c>
      <c r="J57" s="7" t="n">
        <v>105</v>
      </c>
      <c r="K57" s="7" t="n">
        <v>2</v>
      </c>
      <c r="L57" s="7" t="n">
        <f aca="false">J57+K57</f>
        <v>107</v>
      </c>
      <c r="M57" s="7" t="n">
        <f aca="false">H57-I57</f>
        <v>91</v>
      </c>
      <c r="N57" s="9" t="n">
        <f aca="false">(M57/H57)*100</f>
        <v>45.5</v>
      </c>
      <c r="O57" s="9" t="n">
        <f aca="false">(J57/I57)*100</f>
        <v>96.3302752293578</v>
      </c>
      <c r="P57" s="9" t="n">
        <f aca="false">(L57/I57)*100</f>
        <v>98.1651376146789</v>
      </c>
      <c r="Q57" s="9" t="n">
        <f aca="false">100-P57</f>
        <v>1.8348623853211</v>
      </c>
      <c r="R57" s="9" t="n">
        <f aca="false">(K57/I57)*100</f>
        <v>1.8348623853211</v>
      </c>
      <c r="S57" s="9" t="n">
        <f aca="false">(L57/188)*100</f>
        <v>56.9148936170213</v>
      </c>
      <c r="T57" s="9" t="n">
        <f aca="false">(K57/L57)*100</f>
        <v>1.86915887850467</v>
      </c>
    </row>
    <row r="58" customFormat="false" ht="16.4" hidden="false" customHeight="false" outlineLevel="0" collapsed="false">
      <c r="A58" s="7" t="n">
        <v>2</v>
      </c>
      <c r="B58" s="7" t="n">
        <v>6</v>
      </c>
      <c r="C58" s="11" t="s">
        <v>30</v>
      </c>
      <c r="D58" s="7" t="s">
        <v>31</v>
      </c>
      <c r="E58" s="7" t="s">
        <v>4</v>
      </c>
      <c r="F58" s="7" t="n">
        <v>5</v>
      </c>
      <c r="G58" s="7" t="n">
        <v>1</v>
      </c>
      <c r="H58" s="7" t="n">
        <v>200</v>
      </c>
      <c r="I58" s="7" t="n">
        <v>140</v>
      </c>
      <c r="J58" s="7" t="n">
        <v>131</v>
      </c>
      <c r="K58" s="7" t="n">
        <v>6</v>
      </c>
      <c r="L58" s="7" t="n">
        <f aca="false">J58+K58</f>
        <v>137</v>
      </c>
      <c r="M58" s="7" t="n">
        <f aca="false">H58-I58</f>
        <v>60</v>
      </c>
      <c r="N58" s="9" t="n">
        <f aca="false">(M58/H58)*100</f>
        <v>30</v>
      </c>
      <c r="O58" s="9" t="n">
        <f aca="false">(J58/I58)*100</f>
        <v>93.5714285714286</v>
      </c>
      <c r="P58" s="9" t="n">
        <f aca="false">(L58/I58)*100</f>
        <v>97.8571428571429</v>
      </c>
      <c r="Q58" s="9" t="n">
        <f aca="false">100-P58</f>
        <v>2.14285714285715</v>
      </c>
      <c r="R58" s="9" t="n">
        <f aca="false">(K58/I58)*100</f>
        <v>4.28571428571429</v>
      </c>
      <c r="S58" s="9" t="n">
        <f aca="false">(L58/182)*100</f>
        <v>75.2747252747253</v>
      </c>
      <c r="T58" s="9" t="n">
        <f aca="false">(K58/L58)*100</f>
        <v>4.37956204379562</v>
      </c>
    </row>
    <row r="59" customFormat="false" ht="16.4" hidden="false" customHeight="false" outlineLevel="0" collapsed="false">
      <c r="A59" s="7" t="n">
        <v>2</v>
      </c>
      <c r="B59" s="7" t="n">
        <v>6</v>
      </c>
      <c r="C59" s="11" t="s">
        <v>30</v>
      </c>
      <c r="D59" s="7" t="s">
        <v>31</v>
      </c>
      <c r="E59" s="7" t="s">
        <v>4</v>
      </c>
      <c r="F59" s="7" t="n">
        <v>5</v>
      </c>
      <c r="G59" s="7" t="n">
        <v>2</v>
      </c>
      <c r="H59" s="7" t="n">
        <v>200</v>
      </c>
      <c r="I59" s="7" t="n">
        <v>175</v>
      </c>
      <c r="J59" s="7" t="n">
        <v>175</v>
      </c>
      <c r="K59" s="7" t="n">
        <v>0</v>
      </c>
      <c r="L59" s="7" t="n">
        <f aca="false">J59+K59</f>
        <v>175</v>
      </c>
      <c r="M59" s="7" t="n">
        <f aca="false">H59-I59</f>
        <v>25</v>
      </c>
      <c r="N59" s="9" t="n">
        <f aca="false">(M59/H59)*100</f>
        <v>12.5</v>
      </c>
      <c r="O59" s="9" t="n">
        <f aca="false">(J59/I59)*100</f>
        <v>100</v>
      </c>
      <c r="P59" s="9" t="n">
        <f aca="false">(L59/I59)*100</f>
        <v>100</v>
      </c>
      <c r="Q59" s="9" t="n">
        <f aca="false">100-P59</f>
        <v>0</v>
      </c>
      <c r="R59" s="9" t="n">
        <f aca="false">(K59/I59)*100</f>
        <v>0</v>
      </c>
      <c r="S59" s="9" t="n">
        <f aca="false">(L59/182)*100</f>
        <v>96.1538461538462</v>
      </c>
      <c r="T59" s="9" t="n">
        <f aca="false">(K59/L59)*100</f>
        <v>0</v>
      </c>
    </row>
    <row r="60" customFormat="false" ht="16.4" hidden="false" customHeight="false" outlineLevel="0" collapsed="false">
      <c r="A60" s="7" t="n">
        <v>2</v>
      </c>
      <c r="B60" s="7" t="n">
        <v>6</v>
      </c>
      <c r="C60" s="11" t="s">
        <v>30</v>
      </c>
      <c r="D60" s="7" t="s">
        <v>31</v>
      </c>
      <c r="E60" s="7" t="s">
        <v>4</v>
      </c>
      <c r="F60" s="7" t="n">
        <v>5</v>
      </c>
      <c r="G60" s="7" t="n">
        <v>3</v>
      </c>
      <c r="H60" s="7" t="n">
        <v>200</v>
      </c>
      <c r="I60" s="7" t="n">
        <v>136</v>
      </c>
      <c r="J60" s="7" t="n">
        <v>130</v>
      </c>
      <c r="K60" s="7" t="n">
        <v>3</v>
      </c>
      <c r="L60" s="7" t="n">
        <f aca="false">J60+K60</f>
        <v>133</v>
      </c>
      <c r="M60" s="7" t="n">
        <f aca="false">H60-I60</f>
        <v>64</v>
      </c>
      <c r="N60" s="9" t="n">
        <f aca="false">(M60/H60)*100</f>
        <v>32</v>
      </c>
      <c r="O60" s="9" t="n">
        <f aca="false">(J60/I60)*100</f>
        <v>95.5882352941177</v>
      </c>
      <c r="P60" s="9" t="n">
        <f aca="false">(L60/I60)*100</f>
        <v>97.7941176470588</v>
      </c>
      <c r="Q60" s="9" t="n">
        <f aca="false">100-P60</f>
        <v>2.20588235294117</v>
      </c>
      <c r="R60" s="9" t="n">
        <f aca="false">(K60/I60)*100</f>
        <v>2.20588235294118</v>
      </c>
      <c r="S60" s="9" t="n">
        <f aca="false">(L60/182)*100</f>
        <v>73.0769230769231</v>
      </c>
      <c r="T60" s="9" t="n">
        <f aca="false">(K60/L60)*100</f>
        <v>2.25563909774436</v>
      </c>
    </row>
    <row r="61" customFormat="false" ht="16.4" hidden="false" customHeight="false" outlineLevel="0" collapsed="false">
      <c r="A61" s="7" t="n">
        <v>2</v>
      </c>
      <c r="B61" s="7" t="n">
        <v>6</v>
      </c>
      <c r="C61" s="11" t="s">
        <v>30</v>
      </c>
      <c r="D61" s="7" t="s">
        <v>31</v>
      </c>
      <c r="E61" s="7" t="s">
        <v>4</v>
      </c>
      <c r="F61" s="7" t="n">
        <v>5</v>
      </c>
      <c r="G61" s="7" t="n">
        <v>4</v>
      </c>
      <c r="H61" s="7" t="n">
        <v>200</v>
      </c>
      <c r="I61" s="7" t="n">
        <v>150</v>
      </c>
      <c r="J61" s="7" t="n">
        <v>140</v>
      </c>
      <c r="K61" s="7" t="n">
        <v>7</v>
      </c>
      <c r="L61" s="7" t="n">
        <f aca="false">J61+K61</f>
        <v>147</v>
      </c>
      <c r="M61" s="7" t="n">
        <f aca="false">H61-I61</f>
        <v>50</v>
      </c>
      <c r="N61" s="9" t="n">
        <f aca="false">(M61/H61)*100</f>
        <v>25</v>
      </c>
      <c r="O61" s="9" t="n">
        <f aca="false">(J61/I61)*100</f>
        <v>93.3333333333333</v>
      </c>
      <c r="P61" s="9" t="n">
        <f aca="false">(L61/I61)*100</f>
        <v>98</v>
      </c>
      <c r="Q61" s="9" t="n">
        <f aca="false">100-P61</f>
        <v>2</v>
      </c>
      <c r="R61" s="9" t="n">
        <f aca="false">(K61/I61)*100</f>
        <v>4.66666666666667</v>
      </c>
      <c r="S61" s="9" t="n">
        <f aca="false">(L61/182)*100</f>
        <v>80.7692307692308</v>
      </c>
      <c r="T61" s="9" t="n">
        <f aca="false">(K61/L61)*100</f>
        <v>4.76190476190476</v>
      </c>
    </row>
    <row r="62" customFormat="false" ht="16.4" hidden="false" customHeight="false" outlineLevel="0" collapsed="false">
      <c r="A62" s="7" t="n">
        <v>2</v>
      </c>
      <c r="B62" s="7" t="n">
        <v>6</v>
      </c>
      <c r="C62" s="11" t="s">
        <v>30</v>
      </c>
      <c r="D62" s="7" t="s">
        <v>31</v>
      </c>
      <c r="E62" s="7" t="s">
        <v>27</v>
      </c>
      <c r="F62" s="7" t="n">
        <v>5</v>
      </c>
      <c r="G62" s="7" t="n">
        <v>1</v>
      </c>
      <c r="H62" s="7" t="n">
        <v>200</v>
      </c>
      <c r="I62" s="7" t="n">
        <v>102</v>
      </c>
      <c r="J62" s="7" t="n">
        <v>86</v>
      </c>
      <c r="K62" s="7" t="n">
        <v>13</v>
      </c>
      <c r="L62" s="7" t="n">
        <f aca="false">J62+K62</f>
        <v>99</v>
      </c>
      <c r="M62" s="7" t="n">
        <f aca="false">H62-I62</f>
        <v>98</v>
      </c>
      <c r="N62" s="9" t="n">
        <f aca="false">(M62/H62)*100</f>
        <v>49</v>
      </c>
      <c r="O62" s="9" t="n">
        <f aca="false">(J62/I62)*100</f>
        <v>84.3137254901961</v>
      </c>
      <c r="P62" s="9" t="n">
        <f aca="false">(L62/I62)*100</f>
        <v>97.0588235294118</v>
      </c>
      <c r="Q62" s="9" t="n">
        <f aca="false">100-P62</f>
        <v>2.94117647058823</v>
      </c>
      <c r="R62" s="9" t="n">
        <f aca="false">(K62/I62)*100</f>
        <v>12.7450980392157</v>
      </c>
      <c r="S62" s="9" t="n">
        <f aca="false">(L62/180)*100</f>
        <v>55</v>
      </c>
      <c r="T62" s="9" t="n">
        <f aca="false">(K62/L62)*100</f>
        <v>13.1313131313131</v>
      </c>
    </row>
    <row r="63" customFormat="false" ht="16.4" hidden="false" customHeight="false" outlineLevel="0" collapsed="false">
      <c r="A63" s="7" t="n">
        <v>2</v>
      </c>
      <c r="B63" s="7" t="n">
        <v>6</v>
      </c>
      <c r="C63" s="11" t="s">
        <v>30</v>
      </c>
      <c r="D63" s="7" t="s">
        <v>31</v>
      </c>
      <c r="E63" s="7" t="s">
        <v>27</v>
      </c>
      <c r="F63" s="7" t="n">
        <v>5</v>
      </c>
      <c r="G63" s="7" t="n">
        <v>2</v>
      </c>
      <c r="H63" s="7" t="n">
        <v>200</v>
      </c>
      <c r="I63" s="7" t="n">
        <v>108</v>
      </c>
      <c r="J63" s="7" t="n">
        <v>82</v>
      </c>
      <c r="K63" s="7" t="n">
        <v>17</v>
      </c>
      <c r="L63" s="7" t="n">
        <f aca="false">J63+K63</f>
        <v>99</v>
      </c>
      <c r="M63" s="7" t="n">
        <f aca="false">H63-I63</f>
        <v>92</v>
      </c>
      <c r="N63" s="9" t="n">
        <f aca="false">(M63/H63)*100</f>
        <v>46</v>
      </c>
      <c r="O63" s="9" t="n">
        <f aca="false">(J63/I63)*100</f>
        <v>75.9259259259259</v>
      </c>
      <c r="P63" s="9" t="n">
        <f aca="false">(L63/I63)*100</f>
        <v>91.6666666666667</v>
      </c>
      <c r="Q63" s="9" t="n">
        <f aca="false">100-P63</f>
        <v>8.33333333333334</v>
      </c>
      <c r="R63" s="9" t="n">
        <f aca="false">(K63/I63)*100</f>
        <v>15.7407407407407</v>
      </c>
      <c r="S63" s="9" t="n">
        <f aca="false">(L63/180)*100</f>
        <v>55</v>
      </c>
      <c r="T63" s="9" t="n">
        <f aca="false">(K63/L63)*100</f>
        <v>17.1717171717172</v>
      </c>
    </row>
    <row r="64" customFormat="false" ht="16.4" hidden="false" customHeight="false" outlineLevel="0" collapsed="false">
      <c r="A64" s="7" t="n">
        <v>2</v>
      </c>
      <c r="B64" s="7" t="n">
        <v>6</v>
      </c>
      <c r="C64" s="11" t="s">
        <v>30</v>
      </c>
      <c r="D64" s="7" t="s">
        <v>31</v>
      </c>
      <c r="E64" s="7" t="s">
        <v>27</v>
      </c>
      <c r="F64" s="7" t="n">
        <v>5</v>
      </c>
      <c r="G64" s="7" t="n">
        <v>3</v>
      </c>
      <c r="H64" s="7" t="n">
        <v>200</v>
      </c>
      <c r="I64" s="7" t="n">
        <v>78</v>
      </c>
      <c r="J64" s="7" t="n">
        <v>70</v>
      </c>
      <c r="K64" s="7" t="n">
        <v>2</v>
      </c>
      <c r="L64" s="7" t="n">
        <f aca="false">J64+K64</f>
        <v>72</v>
      </c>
      <c r="M64" s="7" t="n">
        <f aca="false">H64-I64</f>
        <v>122</v>
      </c>
      <c r="N64" s="9" t="n">
        <f aca="false">(M64/H64)*100</f>
        <v>61</v>
      </c>
      <c r="O64" s="9" t="n">
        <f aca="false">(J64/I64)*100</f>
        <v>89.7435897435898</v>
      </c>
      <c r="P64" s="9" t="n">
        <f aca="false">(L64/I64)*100</f>
        <v>92.3076923076923</v>
      </c>
      <c r="Q64" s="9" t="n">
        <f aca="false">100-P64</f>
        <v>7.69230769230769</v>
      </c>
      <c r="R64" s="9" t="n">
        <f aca="false">(K64/I64)*100</f>
        <v>2.56410256410256</v>
      </c>
      <c r="S64" s="9" t="n">
        <f aca="false">(L64/180)*100</f>
        <v>40</v>
      </c>
      <c r="T64" s="9" t="n">
        <f aca="false">(K64/L64)*100</f>
        <v>2.77777777777778</v>
      </c>
    </row>
    <row r="65" customFormat="false" ht="16.4" hidden="false" customHeight="false" outlineLevel="0" collapsed="false">
      <c r="A65" s="7" t="n">
        <v>2</v>
      </c>
      <c r="B65" s="7" t="n">
        <v>6</v>
      </c>
      <c r="C65" s="11" t="s">
        <v>30</v>
      </c>
      <c r="D65" s="7" t="s">
        <v>31</v>
      </c>
      <c r="E65" s="7" t="s">
        <v>27</v>
      </c>
      <c r="F65" s="7" t="n">
        <v>5</v>
      </c>
      <c r="G65" s="7" t="n">
        <v>4</v>
      </c>
      <c r="H65" s="7" t="n">
        <v>200</v>
      </c>
      <c r="I65" s="7" t="n">
        <v>21</v>
      </c>
      <c r="J65" s="7" t="n">
        <v>20</v>
      </c>
      <c r="K65" s="7" t="n">
        <v>0</v>
      </c>
      <c r="L65" s="7" t="n">
        <f aca="false">J65+K65</f>
        <v>20</v>
      </c>
      <c r="M65" s="7" t="n">
        <f aca="false">H65-I65</f>
        <v>179</v>
      </c>
      <c r="N65" s="9" t="n">
        <f aca="false">(M65/H65)*100</f>
        <v>89.5</v>
      </c>
      <c r="O65" s="9" t="n">
        <f aca="false">(J65/I65)*100</f>
        <v>95.2380952380952</v>
      </c>
      <c r="P65" s="9" t="n">
        <f aca="false">(L65/I65)*100</f>
        <v>95.2380952380952</v>
      </c>
      <c r="Q65" s="9" t="n">
        <f aca="false">100-P65</f>
        <v>4.76190476190477</v>
      </c>
      <c r="R65" s="9" t="n">
        <f aca="false">(K65/I65)*100</f>
        <v>0</v>
      </c>
      <c r="S65" s="9" t="n">
        <f aca="false">(L65/180)*100</f>
        <v>11.1111111111111</v>
      </c>
      <c r="T65" s="9" t="n">
        <f aca="false">(K65/L65)*100</f>
        <v>0</v>
      </c>
    </row>
    <row r="66" customFormat="false" ht="16.4" hidden="false" customHeight="false" outlineLevel="0" collapsed="false">
      <c r="A66" s="7" t="n">
        <v>2</v>
      </c>
      <c r="B66" s="7" t="n">
        <v>6</v>
      </c>
      <c r="C66" s="11" t="s">
        <v>30</v>
      </c>
      <c r="D66" s="7" t="s">
        <v>31</v>
      </c>
      <c r="E66" s="7" t="s">
        <v>3</v>
      </c>
      <c r="F66" s="7" t="n">
        <v>25</v>
      </c>
      <c r="G66" s="7" t="n">
        <v>1</v>
      </c>
      <c r="H66" s="7" t="n">
        <v>200</v>
      </c>
      <c r="I66" s="7" t="n">
        <v>121</v>
      </c>
      <c r="J66" s="7" t="n">
        <v>103</v>
      </c>
      <c r="K66" s="7" t="n">
        <v>15</v>
      </c>
      <c r="L66" s="7" t="n">
        <f aca="false">J66+K66</f>
        <v>118</v>
      </c>
      <c r="M66" s="7" t="n">
        <f aca="false">H66-I66</f>
        <v>79</v>
      </c>
      <c r="N66" s="9" t="n">
        <f aca="false">(M66/H66)*100</f>
        <v>39.5</v>
      </c>
      <c r="O66" s="9" t="n">
        <f aca="false">(J66/I66)*100</f>
        <v>85.1239669421488</v>
      </c>
      <c r="P66" s="9" t="n">
        <f aca="false">(L66/I66)*100</f>
        <v>97.5206611570248</v>
      </c>
      <c r="Q66" s="9" t="n">
        <f aca="false">100-P66</f>
        <v>2.47933884297521</v>
      </c>
      <c r="R66" s="9" t="n">
        <f aca="false">(K66/I66)*100</f>
        <v>12.396694214876</v>
      </c>
      <c r="S66" s="9" t="n">
        <f aca="false">(L66/188)*100</f>
        <v>62.7659574468085</v>
      </c>
      <c r="T66" s="9" t="n">
        <f aca="false">(K66/L66)*100</f>
        <v>12.7118644067797</v>
      </c>
    </row>
    <row r="67" customFormat="false" ht="16.4" hidden="false" customHeight="false" outlineLevel="0" collapsed="false">
      <c r="A67" s="7" t="n">
        <v>2</v>
      </c>
      <c r="B67" s="7" t="n">
        <v>6</v>
      </c>
      <c r="C67" s="11" t="s">
        <v>30</v>
      </c>
      <c r="D67" s="7" t="s">
        <v>31</v>
      </c>
      <c r="E67" s="7" t="s">
        <v>3</v>
      </c>
      <c r="F67" s="7" t="n">
        <v>25</v>
      </c>
      <c r="G67" s="7" t="n">
        <v>2</v>
      </c>
      <c r="H67" s="7" t="n">
        <v>200</v>
      </c>
      <c r="I67" s="7" t="n">
        <v>125</v>
      </c>
      <c r="J67" s="7" t="n">
        <v>103</v>
      </c>
      <c r="K67" s="7" t="n">
        <v>18</v>
      </c>
      <c r="L67" s="7" t="n">
        <f aca="false">J67+K67</f>
        <v>121</v>
      </c>
      <c r="M67" s="7" t="n">
        <f aca="false">H67-I67</f>
        <v>75</v>
      </c>
      <c r="N67" s="9" t="n">
        <f aca="false">(M67/H67)*100</f>
        <v>37.5</v>
      </c>
      <c r="O67" s="9" t="n">
        <f aca="false">(J67/I67)*100</f>
        <v>82.4</v>
      </c>
      <c r="P67" s="9" t="n">
        <f aca="false">(L67/I67)*100</f>
        <v>96.8</v>
      </c>
      <c r="Q67" s="9" t="n">
        <f aca="false">100-P67</f>
        <v>3.2</v>
      </c>
      <c r="R67" s="9" t="n">
        <f aca="false">(K67/I67)*100</f>
        <v>14.4</v>
      </c>
      <c r="S67" s="9" t="n">
        <f aca="false">(L67/188)*100</f>
        <v>64.3617021276596</v>
      </c>
      <c r="T67" s="9" t="n">
        <f aca="false">(K67/L67)*100</f>
        <v>14.8760330578512</v>
      </c>
    </row>
    <row r="68" customFormat="false" ht="16.4" hidden="false" customHeight="false" outlineLevel="0" collapsed="false">
      <c r="A68" s="7" t="n">
        <v>2</v>
      </c>
      <c r="B68" s="7" t="n">
        <v>6</v>
      </c>
      <c r="C68" s="11" t="s">
        <v>30</v>
      </c>
      <c r="D68" s="7" t="s">
        <v>31</v>
      </c>
      <c r="E68" s="7" t="s">
        <v>3</v>
      </c>
      <c r="F68" s="7" t="n">
        <v>25</v>
      </c>
      <c r="G68" s="7" t="n">
        <v>4</v>
      </c>
      <c r="H68" s="7" t="n">
        <v>200</v>
      </c>
      <c r="I68" s="7" t="n">
        <v>86</v>
      </c>
      <c r="J68" s="7" t="n">
        <v>67</v>
      </c>
      <c r="K68" s="7" t="n">
        <v>11</v>
      </c>
      <c r="L68" s="7" t="n">
        <f aca="false">J68+K68</f>
        <v>78</v>
      </c>
      <c r="M68" s="7" t="n">
        <f aca="false">H68-I68</f>
        <v>114</v>
      </c>
      <c r="N68" s="9" t="n">
        <f aca="false">(M68/H68)*100</f>
        <v>57</v>
      </c>
      <c r="O68" s="9" t="n">
        <f aca="false">(J68/I68)*100</f>
        <v>77.9069767441861</v>
      </c>
      <c r="P68" s="9" t="n">
        <f aca="false">(L68/I68)*100</f>
        <v>90.6976744186047</v>
      </c>
      <c r="Q68" s="9" t="n">
        <f aca="false">100-P68</f>
        <v>9.30232558139535</v>
      </c>
      <c r="R68" s="9" t="n">
        <f aca="false">(K68/I68)*100</f>
        <v>12.7906976744186</v>
      </c>
      <c r="S68" s="9" t="n">
        <f aca="false">(L68/188)*100</f>
        <v>41.4893617021277</v>
      </c>
      <c r="T68" s="9" t="n">
        <f aca="false">(K68/L68)*100</f>
        <v>14.1025641025641</v>
      </c>
    </row>
    <row r="69" customFormat="false" ht="16.4" hidden="false" customHeight="false" outlineLevel="0" collapsed="false">
      <c r="A69" s="7" t="n">
        <v>2</v>
      </c>
      <c r="B69" s="7" t="n">
        <v>6</v>
      </c>
      <c r="C69" s="11" t="s">
        <v>30</v>
      </c>
      <c r="D69" s="7" t="s">
        <v>31</v>
      </c>
      <c r="E69" s="7" t="s">
        <v>3</v>
      </c>
      <c r="F69" s="7" t="n">
        <v>25</v>
      </c>
      <c r="G69" s="7" t="n">
        <v>3</v>
      </c>
      <c r="H69" s="7" t="n">
        <v>200</v>
      </c>
      <c r="I69" s="7" t="n">
        <v>158</v>
      </c>
      <c r="J69" s="7" t="n">
        <v>144</v>
      </c>
      <c r="K69" s="7" t="n">
        <v>9</v>
      </c>
      <c r="L69" s="7" t="n">
        <f aca="false">J69+K69</f>
        <v>153</v>
      </c>
      <c r="M69" s="7" t="n">
        <f aca="false">H69-I69</f>
        <v>42</v>
      </c>
      <c r="N69" s="9" t="n">
        <f aca="false">(M69/H69)*100</f>
        <v>21</v>
      </c>
      <c r="O69" s="9" t="n">
        <f aca="false">(J69/I69)*100</f>
        <v>91.1392405063291</v>
      </c>
      <c r="P69" s="9" t="n">
        <f aca="false">(L69/I69)*100</f>
        <v>96.8354430379747</v>
      </c>
      <c r="Q69" s="9" t="n">
        <f aca="false">100-P69</f>
        <v>3.16455696202532</v>
      </c>
      <c r="R69" s="9" t="n">
        <f aca="false">(K69/I69)*100</f>
        <v>5.69620253164557</v>
      </c>
      <c r="S69" s="9" t="n">
        <f aca="false">(L69/188)*100</f>
        <v>81.3829787234043</v>
      </c>
      <c r="T69" s="9" t="n">
        <f aca="false">(K69/L69)*100</f>
        <v>5.88235294117647</v>
      </c>
    </row>
    <row r="70" customFormat="false" ht="16.4" hidden="false" customHeight="false" outlineLevel="0" collapsed="false">
      <c r="A70" s="7" t="n">
        <v>2</v>
      </c>
      <c r="B70" s="7" t="n">
        <v>6</v>
      </c>
      <c r="C70" s="11" t="s">
        <v>30</v>
      </c>
      <c r="D70" s="7" t="s">
        <v>31</v>
      </c>
      <c r="E70" s="7" t="s">
        <v>4</v>
      </c>
      <c r="F70" s="7" t="n">
        <v>25</v>
      </c>
      <c r="G70" s="7" t="n">
        <v>1</v>
      </c>
      <c r="H70" s="7" t="n">
        <v>200</v>
      </c>
      <c r="I70" s="7" t="n">
        <v>142</v>
      </c>
      <c r="J70" s="7" t="n">
        <v>135</v>
      </c>
      <c r="K70" s="7" t="n">
        <v>2</v>
      </c>
      <c r="L70" s="7" t="n">
        <f aca="false">J70+K70</f>
        <v>137</v>
      </c>
      <c r="M70" s="7" t="n">
        <f aca="false">H70-I70</f>
        <v>58</v>
      </c>
      <c r="N70" s="9" t="n">
        <f aca="false">(M70/H70)*100</f>
        <v>29</v>
      </c>
      <c r="O70" s="9" t="n">
        <f aca="false">(J70/I70)*100</f>
        <v>95.0704225352113</v>
      </c>
      <c r="P70" s="9" t="n">
        <f aca="false">(L70/I70)*100</f>
        <v>96.4788732394366</v>
      </c>
      <c r="Q70" s="9" t="n">
        <f aca="false">100-P70</f>
        <v>3.52112676056338</v>
      </c>
      <c r="R70" s="9" t="n">
        <f aca="false">(K70/I70)*100</f>
        <v>1.40845070422535</v>
      </c>
      <c r="S70" s="9" t="n">
        <f aca="false">(L70/182)*100</f>
        <v>75.2747252747253</v>
      </c>
      <c r="T70" s="9" t="n">
        <f aca="false">(K70/L70)*100</f>
        <v>1.45985401459854</v>
      </c>
    </row>
    <row r="71" customFormat="false" ht="16.4" hidden="false" customHeight="false" outlineLevel="0" collapsed="false">
      <c r="A71" s="7" t="n">
        <v>2</v>
      </c>
      <c r="B71" s="7" t="n">
        <v>6</v>
      </c>
      <c r="C71" s="11" t="s">
        <v>30</v>
      </c>
      <c r="D71" s="7" t="s">
        <v>31</v>
      </c>
      <c r="E71" s="7" t="s">
        <v>4</v>
      </c>
      <c r="F71" s="7" t="n">
        <v>25</v>
      </c>
      <c r="G71" s="7" t="n">
        <v>2</v>
      </c>
      <c r="H71" s="7" t="n">
        <v>200</v>
      </c>
      <c r="I71" s="7" t="n">
        <v>135</v>
      </c>
      <c r="J71" s="7" t="n">
        <v>125</v>
      </c>
      <c r="K71" s="7" t="n">
        <v>5</v>
      </c>
      <c r="L71" s="7" t="n">
        <f aca="false">J71+K71</f>
        <v>130</v>
      </c>
      <c r="M71" s="7" t="n">
        <f aca="false">H71-I71</f>
        <v>65</v>
      </c>
      <c r="N71" s="9" t="n">
        <f aca="false">(M71/H71)*100</f>
        <v>32.5</v>
      </c>
      <c r="O71" s="9" t="n">
        <f aca="false">(J71/I71)*100</f>
        <v>92.5925925925926</v>
      </c>
      <c r="P71" s="9" t="n">
        <f aca="false">(L71/I71)*100</f>
        <v>96.2962962962963</v>
      </c>
      <c r="Q71" s="9" t="n">
        <f aca="false">100-P71</f>
        <v>3.70370370370371</v>
      </c>
      <c r="R71" s="9" t="n">
        <f aca="false">(K71/I71)*100</f>
        <v>3.7037037037037</v>
      </c>
      <c r="S71" s="9" t="n">
        <f aca="false">(L71/182)*100</f>
        <v>71.4285714285714</v>
      </c>
      <c r="T71" s="9" t="n">
        <f aca="false">(K71/L71)*100</f>
        <v>3.84615384615385</v>
      </c>
    </row>
    <row r="72" customFormat="false" ht="16.4" hidden="false" customHeight="false" outlineLevel="0" collapsed="false">
      <c r="A72" s="7" t="n">
        <v>2</v>
      </c>
      <c r="B72" s="7" t="n">
        <v>6</v>
      </c>
      <c r="C72" s="11" t="s">
        <v>30</v>
      </c>
      <c r="D72" s="7" t="s">
        <v>31</v>
      </c>
      <c r="E72" s="7" t="s">
        <v>4</v>
      </c>
      <c r="F72" s="7" t="n">
        <v>25</v>
      </c>
      <c r="G72" s="7" t="n">
        <v>4</v>
      </c>
      <c r="H72" s="7" t="n">
        <v>200</v>
      </c>
      <c r="I72" s="7" t="n">
        <v>108</v>
      </c>
      <c r="J72" s="7" t="n">
        <v>108</v>
      </c>
      <c r="K72" s="7" t="n">
        <v>0</v>
      </c>
      <c r="L72" s="7" t="n">
        <f aca="false">J72+K72</f>
        <v>108</v>
      </c>
      <c r="M72" s="7" t="n">
        <f aca="false">H72-I72</f>
        <v>92</v>
      </c>
      <c r="N72" s="9" t="n">
        <f aca="false">(M72/H72)*100</f>
        <v>46</v>
      </c>
      <c r="O72" s="9" t="n">
        <f aca="false">(J72/I72)*100</f>
        <v>100</v>
      </c>
      <c r="P72" s="9" t="n">
        <f aca="false">(L72/I72)*100</f>
        <v>100</v>
      </c>
      <c r="Q72" s="9" t="n">
        <f aca="false">100-P72</f>
        <v>0</v>
      </c>
      <c r="R72" s="9" t="n">
        <f aca="false">(K72/I72)*100</f>
        <v>0</v>
      </c>
      <c r="S72" s="9" t="n">
        <f aca="false">(L72/182)*100</f>
        <v>59.3406593406593</v>
      </c>
      <c r="T72" s="9" t="n">
        <f aca="false">(K72/L72)*100</f>
        <v>0</v>
      </c>
    </row>
    <row r="73" customFormat="false" ht="16.4" hidden="false" customHeight="false" outlineLevel="0" collapsed="false">
      <c r="A73" s="7" t="n">
        <v>2</v>
      </c>
      <c r="B73" s="7" t="n">
        <v>6</v>
      </c>
      <c r="C73" s="11" t="s">
        <v>30</v>
      </c>
      <c r="D73" s="7" t="s">
        <v>31</v>
      </c>
      <c r="E73" s="7" t="s">
        <v>4</v>
      </c>
      <c r="F73" s="7" t="n">
        <v>25</v>
      </c>
      <c r="G73" s="7" t="n">
        <v>3</v>
      </c>
      <c r="H73" s="7" t="n">
        <v>200</v>
      </c>
      <c r="I73" s="7" t="n">
        <v>181</v>
      </c>
      <c r="J73" s="7" t="n">
        <v>165</v>
      </c>
      <c r="K73" s="7" t="n">
        <v>8</v>
      </c>
      <c r="L73" s="7" t="n">
        <f aca="false">J73+K73</f>
        <v>173</v>
      </c>
      <c r="M73" s="7" t="n">
        <f aca="false">H73-I73</f>
        <v>19</v>
      </c>
      <c r="N73" s="9" t="n">
        <f aca="false">(M73/H73)*100</f>
        <v>9.5</v>
      </c>
      <c r="O73" s="9" t="n">
        <f aca="false">(J73/I73)*100</f>
        <v>91.1602209944751</v>
      </c>
      <c r="P73" s="9" t="n">
        <f aca="false">(L73/I73)*100</f>
        <v>95.5801104972376</v>
      </c>
      <c r="Q73" s="9" t="n">
        <f aca="false">100-P73</f>
        <v>4.41988950276243</v>
      </c>
      <c r="R73" s="9" t="n">
        <f aca="false">(K73/I73)*100</f>
        <v>4.41988950276243</v>
      </c>
      <c r="S73" s="9" t="n">
        <f aca="false">(L73/182)*100</f>
        <v>95.0549450549451</v>
      </c>
      <c r="T73" s="9" t="n">
        <f aca="false">(K73/L73)*100</f>
        <v>4.6242774566474</v>
      </c>
    </row>
    <row r="74" customFormat="false" ht="16.4" hidden="false" customHeight="false" outlineLevel="0" collapsed="false">
      <c r="A74" s="7" t="n">
        <v>2</v>
      </c>
      <c r="B74" s="7" t="n">
        <v>6</v>
      </c>
      <c r="C74" s="11" t="s">
        <v>30</v>
      </c>
      <c r="D74" s="7" t="s">
        <v>31</v>
      </c>
      <c r="E74" s="7" t="s">
        <v>27</v>
      </c>
      <c r="F74" s="7" t="n">
        <v>25</v>
      </c>
      <c r="G74" s="7" t="n">
        <v>1</v>
      </c>
      <c r="H74" s="7" t="n">
        <v>200</v>
      </c>
      <c r="I74" s="7" t="n">
        <v>114</v>
      </c>
      <c r="J74" s="7" t="n">
        <v>64</v>
      </c>
      <c r="K74" s="7" t="n">
        <v>22</v>
      </c>
      <c r="L74" s="7" t="n">
        <f aca="false">J74+K74</f>
        <v>86</v>
      </c>
      <c r="M74" s="7" t="n">
        <f aca="false">H74-I74</f>
        <v>86</v>
      </c>
      <c r="N74" s="9" t="n">
        <f aca="false">(M74/H74)*100</f>
        <v>43</v>
      </c>
      <c r="O74" s="9" t="n">
        <f aca="false">(J74/I74)*100</f>
        <v>56.140350877193</v>
      </c>
      <c r="P74" s="9" t="n">
        <f aca="false">(L74/I74)*100</f>
        <v>75.4385964912281</v>
      </c>
      <c r="Q74" s="9" t="n">
        <f aca="false">100-P74</f>
        <v>24.5614035087719</v>
      </c>
      <c r="R74" s="9" t="n">
        <f aca="false">(K74/I74)*100</f>
        <v>19.2982456140351</v>
      </c>
      <c r="S74" s="9" t="n">
        <f aca="false">(L74/180)*100</f>
        <v>47.7777777777778</v>
      </c>
      <c r="T74" s="9" t="n">
        <f aca="false">(K74/L74)*100</f>
        <v>25.5813953488372</v>
      </c>
    </row>
    <row r="75" customFormat="false" ht="16.4" hidden="false" customHeight="false" outlineLevel="0" collapsed="false">
      <c r="A75" s="7" t="n">
        <v>2</v>
      </c>
      <c r="B75" s="7" t="n">
        <v>6</v>
      </c>
      <c r="C75" s="11" t="s">
        <v>30</v>
      </c>
      <c r="D75" s="7" t="s">
        <v>31</v>
      </c>
      <c r="E75" s="7" t="s">
        <v>27</v>
      </c>
      <c r="F75" s="7" t="n">
        <v>25</v>
      </c>
      <c r="G75" s="7" t="n">
        <v>2</v>
      </c>
      <c r="H75" s="7" t="n">
        <v>200</v>
      </c>
      <c r="I75" s="7" t="n">
        <v>124</v>
      </c>
      <c r="J75" s="7" t="n">
        <v>100</v>
      </c>
      <c r="K75" s="7" t="n">
        <v>16</v>
      </c>
      <c r="L75" s="7" t="n">
        <f aca="false">J75+K75</f>
        <v>116</v>
      </c>
      <c r="M75" s="7" t="n">
        <f aca="false">H75-I75</f>
        <v>76</v>
      </c>
      <c r="N75" s="9" t="n">
        <f aca="false">(M75/H75)*100</f>
        <v>38</v>
      </c>
      <c r="O75" s="9" t="n">
        <f aca="false">(J75/I75)*100</f>
        <v>80.6451612903226</v>
      </c>
      <c r="P75" s="9" t="n">
        <f aca="false">(L75/I75)*100</f>
        <v>93.5483870967742</v>
      </c>
      <c r="Q75" s="9" t="n">
        <f aca="false">100-P75</f>
        <v>6.45161290322581</v>
      </c>
      <c r="R75" s="9" t="n">
        <f aca="false">(K75/I75)*100</f>
        <v>12.9032258064516</v>
      </c>
      <c r="S75" s="9" t="n">
        <f aca="false">(L75/180)*100</f>
        <v>64.4444444444444</v>
      </c>
      <c r="T75" s="9" t="n">
        <f aca="false">(K75/L75)*100</f>
        <v>13.7931034482759</v>
      </c>
    </row>
    <row r="76" customFormat="false" ht="16.4" hidden="false" customHeight="false" outlineLevel="0" collapsed="false">
      <c r="A76" s="7" t="n">
        <v>2</v>
      </c>
      <c r="B76" s="7" t="n">
        <v>6</v>
      </c>
      <c r="C76" s="11" t="s">
        <v>30</v>
      </c>
      <c r="D76" s="7" t="s">
        <v>31</v>
      </c>
      <c r="E76" s="7" t="s">
        <v>27</v>
      </c>
      <c r="F76" s="7" t="n">
        <v>25</v>
      </c>
      <c r="G76" s="7" t="n">
        <v>4</v>
      </c>
      <c r="H76" s="7" t="n">
        <v>200</v>
      </c>
      <c r="I76" s="7" t="n">
        <v>53</v>
      </c>
      <c r="J76" s="7" t="n">
        <v>45</v>
      </c>
      <c r="K76" s="7" t="n">
        <v>6</v>
      </c>
      <c r="L76" s="7" t="n">
        <f aca="false">J76+K76</f>
        <v>51</v>
      </c>
      <c r="M76" s="7" t="n">
        <f aca="false">H76-I76</f>
        <v>147</v>
      </c>
      <c r="N76" s="9" t="n">
        <f aca="false">(M76/H76)*100</f>
        <v>73.5</v>
      </c>
      <c r="O76" s="9" t="n">
        <f aca="false">(J76/I76)*100</f>
        <v>84.9056603773585</v>
      </c>
      <c r="P76" s="9" t="n">
        <f aca="false">(L76/I76)*100</f>
        <v>96.2264150943396</v>
      </c>
      <c r="Q76" s="9" t="n">
        <f aca="false">100-P76</f>
        <v>3.77358490566037</v>
      </c>
      <c r="R76" s="9" t="n">
        <f aca="false">(K76/I76)*100</f>
        <v>11.3207547169811</v>
      </c>
      <c r="S76" s="9" t="n">
        <f aca="false">(L76/180)*100</f>
        <v>28.3333333333333</v>
      </c>
      <c r="T76" s="9" t="n">
        <f aca="false">(K76/L76)*100</f>
        <v>11.7647058823529</v>
      </c>
    </row>
    <row r="77" customFormat="false" ht="16.4" hidden="false" customHeight="false" outlineLevel="0" collapsed="false">
      <c r="A77" s="7" t="n">
        <v>2</v>
      </c>
      <c r="B77" s="7" t="n">
        <v>6</v>
      </c>
      <c r="C77" s="11" t="s">
        <v>30</v>
      </c>
      <c r="D77" s="7" t="s">
        <v>31</v>
      </c>
      <c r="E77" s="7" t="s">
        <v>27</v>
      </c>
      <c r="F77" s="7" t="n">
        <v>25</v>
      </c>
      <c r="G77" s="7" t="n">
        <v>3</v>
      </c>
      <c r="H77" s="7" t="n">
        <v>200</v>
      </c>
      <c r="I77" s="7" t="n">
        <v>120</v>
      </c>
      <c r="J77" s="7" t="n">
        <v>99</v>
      </c>
      <c r="K77" s="7" t="n">
        <v>14</v>
      </c>
      <c r="L77" s="7" t="n">
        <f aca="false">J77+K77</f>
        <v>113</v>
      </c>
      <c r="M77" s="7" t="n">
        <f aca="false">H77-I77</f>
        <v>80</v>
      </c>
      <c r="N77" s="9" t="n">
        <f aca="false">(M77/H77)*100</f>
        <v>40</v>
      </c>
      <c r="O77" s="9" t="n">
        <f aca="false">(J77/I77)*100</f>
        <v>82.5</v>
      </c>
      <c r="P77" s="9" t="n">
        <f aca="false">(L77/I77)*100</f>
        <v>94.1666666666667</v>
      </c>
      <c r="Q77" s="9" t="n">
        <f aca="false">100-P77</f>
        <v>5.83333333333333</v>
      </c>
      <c r="R77" s="9" t="n">
        <f aca="false">(K77/I77)*100</f>
        <v>11.6666666666667</v>
      </c>
      <c r="S77" s="9" t="n">
        <f aca="false">(L77/180)*100</f>
        <v>62.7777777777778</v>
      </c>
      <c r="T77" s="9" t="n">
        <f aca="false">(K77/L77)*100</f>
        <v>12.3893805309735</v>
      </c>
    </row>
    <row r="78" customFormat="false" ht="15" hidden="false" customHeight="false" outlineLevel="0" collapsed="false">
      <c r="D78" s="3"/>
      <c r="E78" s="3"/>
      <c r="F78" s="3"/>
      <c r="G78" s="3"/>
      <c r="H78" s="3"/>
      <c r="I78" s="3"/>
      <c r="J78" s="3"/>
      <c r="K78" s="3"/>
      <c r="L78" s="3"/>
      <c r="M78" s="3"/>
      <c r="N78" s="12"/>
      <c r="O78" s="12"/>
      <c r="P78" s="12"/>
      <c r="Q78" s="12"/>
      <c r="R78" s="12"/>
      <c r="S78" s="12"/>
      <c r="T78" s="12"/>
    </row>
    <row r="79" customFormat="false" ht="15" hidden="false" customHeight="false" outlineLevel="0" collapsed="false">
      <c r="D79" s="3"/>
      <c r="E79" s="3"/>
      <c r="F79" s="3"/>
      <c r="G79" s="3"/>
      <c r="H79" s="3"/>
      <c r="I79" s="3"/>
      <c r="J79" s="3"/>
      <c r="K79" s="3"/>
      <c r="L79" s="3"/>
      <c r="M79" s="3"/>
      <c r="N79" s="12"/>
      <c r="O79" s="12"/>
      <c r="P79" s="12"/>
      <c r="Q79" s="12"/>
      <c r="R79" s="12"/>
      <c r="S79" s="12"/>
      <c r="T79" s="12"/>
    </row>
    <row r="80" customFormat="false" ht="15" hidden="false" customHeight="false" outlineLevel="0" collapsed="false">
      <c r="D80" s="3"/>
      <c r="E80" s="3"/>
      <c r="F80" s="3"/>
      <c r="G80" s="3"/>
      <c r="H80" s="3"/>
      <c r="I80" s="3"/>
      <c r="J80" s="3"/>
      <c r="K80" s="3"/>
      <c r="L80" s="3"/>
      <c r="M80" s="3"/>
      <c r="N80" s="12"/>
      <c r="O80" s="12"/>
      <c r="P80" s="12"/>
      <c r="Q80" s="12"/>
      <c r="R80" s="12"/>
      <c r="S80" s="12"/>
      <c r="T80" s="12"/>
    </row>
    <row r="81" customFormat="false" ht="15" hidden="false" customHeight="false" outlineLevel="0" collapsed="false">
      <c r="D81" s="3"/>
      <c r="E81" s="3"/>
      <c r="F81" s="3"/>
      <c r="G81" s="3"/>
      <c r="H81" s="3"/>
      <c r="I81" s="3"/>
      <c r="J81" s="3"/>
      <c r="K81" s="3"/>
      <c r="L81" s="3"/>
      <c r="M81" s="3"/>
      <c r="N81" s="12"/>
      <c r="O81" s="12"/>
      <c r="P81" s="12"/>
      <c r="Q81" s="12"/>
      <c r="R81" s="12"/>
      <c r="S81" s="12"/>
      <c r="T81" s="12"/>
    </row>
    <row r="82" customFormat="false" ht="15" hidden="false" customHeight="false" outlineLevel="0" collapsed="false">
      <c r="D82" s="3"/>
      <c r="E82" s="3"/>
      <c r="F82" s="3"/>
      <c r="G82" s="3"/>
      <c r="H82" s="3"/>
      <c r="I82" s="3"/>
      <c r="J82" s="3"/>
      <c r="K82" s="3"/>
      <c r="L82" s="3"/>
      <c r="M82" s="3"/>
      <c r="N82" s="12"/>
      <c r="O82" s="12"/>
      <c r="P82" s="12"/>
      <c r="Q82" s="12"/>
      <c r="R82" s="12"/>
      <c r="S82" s="12"/>
      <c r="T82" s="12"/>
    </row>
    <row r="83" customFormat="false" ht="15" hidden="false" customHeight="false" outlineLevel="0" collapsed="false">
      <c r="D83" s="3"/>
      <c r="E83" s="3"/>
      <c r="F83" s="3"/>
      <c r="G83" s="3"/>
      <c r="H83" s="3"/>
      <c r="I83" s="3"/>
      <c r="J83" s="3"/>
      <c r="K83" s="3"/>
      <c r="L83" s="3"/>
      <c r="M83" s="3"/>
      <c r="N83" s="12"/>
      <c r="O83" s="12"/>
      <c r="P83" s="12"/>
      <c r="Q83" s="12"/>
      <c r="R83" s="12"/>
      <c r="S83" s="12"/>
      <c r="T83" s="12"/>
    </row>
    <row r="84" customFormat="false" ht="15" hidden="false" customHeight="false" outlineLevel="0" collapsed="false">
      <c r="D84" s="3"/>
      <c r="E84" s="3"/>
      <c r="F84" s="3"/>
      <c r="G84" s="3"/>
      <c r="H84" s="3"/>
      <c r="I84" s="3"/>
      <c r="J84" s="3"/>
      <c r="K84" s="3"/>
      <c r="L84" s="3"/>
      <c r="M84" s="3"/>
      <c r="N84" s="12"/>
      <c r="O84" s="12"/>
      <c r="P84" s="12"/>
      <c r="Q84" s="12"/>
      <c r="R84" s="12"/>
      <c r="S84" s="12"/>
      <c r="T84" s="12"/>
    </row>
    <row r="85" customFormat="false" ht="15" hidden="false" customHeight="false" outlineLevel="0" collapsed="false">
      <c r="D85" s="3"/>
      <c r="E85" s="3"/>
      <c r="F85" s="3"/>
      <c r="G85" s="3"/>
      <c r="H85" s="3"/>
      <c r="I85" s="3"/>
      <c r="J85" s="3"/>
      <c r="K85" s="3"/>
      <c r="L85" s="3"/>
      <c r="M85" s="3"/>
      <c r="N85" s="12"/>
      <c r="O85" s="12"/>
      <c r="P85" s="12"/>
      <c r="Q85" s="12"/>
      <c r="R85" s="12"/>
      <c r="S85" s="12"/>
      <c r="T85" s="12"/>
    </row>
    <row r="86" customFormat="false" ht="15" hidden="false" customHeight="false" outlineLevel="0" collapsed="false">
      <c r="D86" s="3"/>
      <c r="E86" s="3"/>
      <c r="F86" s="3"/>
      <c r="G86" s="3"/>
      <c r="H86" s="3"/>
      <c r="I86" s="3"/>
      <c r="J86" s="3"/>
      <c r="K86" s="3"/>
      <c r="L86" s="3"/>
      <c r="M86" s="3"/>
      <c r="N86" s="12"/>
      <c r="O86" s="12"/>
      <c r="P86" s="12"/>
      <c r="Q86" s="12"/>
      <c r="R86" s="12"/>
      <c r="S86" s="12"/>
      <c r="T86" s="12"/>
    </row>
    <row r="87" customFormat="false" ht="15" hidden="false" customHeight="false" outlineLevel="0" collapsed="false">
      <c r="D87" s="3"/>
      <c r="E87" s="3"/>
      <c r="F87" s="3"/>
      <c r="G87" s="3"/>
      <c r="H87" s="3"/>
      <c r="I87" s="3"/>
      <c r="J87" s="3"/>
      <c r="K87" s="3"/>
      <c r="L87" s="3"/>
      <c r="M87" s="3"/>
      <c r="N87" s="12"/>
      <c r="O87" s="12"/>
      <c r="P87" s="12"/>
      <c r="Q87" s="12"/>
      <c r="R87" s="12"/>
      <c r="S87" s="12"/>
      <c r="T87" s="12"/>
    </row>
    <row r="88" customFormat="false" ht="15" hidden="false" customHeight="false" outlineLevel="0" collapsed="false">
      <c r="D88" s="3"/>
      <c r="E88" s="3"/>
      <c r="F88" s="3"/>
      <c r="G88" s="3"/>
      <c r="H88" s="3"/>
      <c r="I88" s="3"/>
      <c r="J88" s="3"/>
      <c r="K88" s="3"/>
      <c r="L88" s="3"/>
      <c r="M88" s="3"/>
      <c r="N88" s="12"/>
      <c r="O88" s="12"/>
      <c r="P88" s="12"/>
      <c r="Q88" s="12"/>
      <c r="R88" s="12"/>
      <c r="S88" s="12"/>
      <c r="T88" s="12"/>
    </row>
    <row r="89" customFormat="false" ht="15" hidden="false" customHeight="false" outlineLevel="0" collapsed="false">
      <c r="D89" s="3"/>
      <c r="E89" s="3"/>
      <c r="F89" s="3"/>
      <c r="G89" s="3"/>
      <c r="H89" s="3"/>
      <c r="I89" s="3"/>
      <c r="J89" s="3"/>
      <c r="K89" s="3"/>
      <c r="L89" s="3"/>
      <c r="M89" s="3"/>
      <c r="N89" s="12"/>
      <c r="O89" s="12"/>
      <c r="P89" s="12"/>
      <c r="Q89" s="12"/>
      <c r="R89" s="12"/>
      <c r="S89" s="12"/>
      <c r="T89" s="12"/>
    </row>
    <row r="90" customFormat="false" ht="15" hidden="false" customHeight="false" outlineLevel="0" collapsed="false">
      <c r="D90" s="3"/>
      <c r="E90" s="3"/>
      <c r="F90" s="3"/>
      <c r="G90" s="3"/>
      <c r="H90" s="3"/>
      <c r="I90" s="3"/>
      <c r="J90" s="3"/>
      <c r="K90" s="3"/>
      <c r="L90" s="3"/>
      <c r="M90" s="3"/>
      <c r="N90" s="12"/>
      <c r="O90" s="12"/>
      <c r="P90" s="12"/>
      <c r="Q90" s="12"/>
      <c r="R90" s="12"/>
      <c r="S90" s="12"/>
      <c r="T90" s="12"/>
    </row>
    <row r="91" customFormat="false" ht="15" hidden="false" customHeight="false" outlineLevel="0" collapsed="false">
      <c r="D91" s="3"/>
      <c r="E91" s="3"/>
      <c r="F91" s="3"/>
      <c r="G91" s="3"/>
      <c r="H91" s="3"/>
      <c r="I91" s="3"/>
      <c r="J91" s="3"/>
      <c r="K91" s="3"/>
      <c r="L91" s="3"/>
      <c r="M91" s="3"/>
      <c r="N91" s="12"/>
      <c r="O91" s="12"/>
      <c r="P91" s="12"/>
      <c r="Q91" s="12"/>
      <c r="R91" s="12"/>
      <c r="S91" s="12"/>
      <c r="T91" s="12"/>
    </row>
    <row r="92" customFormat="false" ht="15" hidden="false" customHeight="false" outlineLevel="0" collapsed="false">
      <c r="D92" s="3"/>
      <c r="E92" s="3"/>
      <c r="F92" s="3"/>
      <c r="G92" s="3"/>
      <c r="H92" s="3"/>
      <c r="I92" s="3"/>
      <c r="J92" s="3"/>
      <c r="K92" s="3"/>
      <c r="L92" s="3"/>
      <c r="M92" s="3"/>
      <c r="N92" s="12"/>
      <c r="O92" s="12"/>
      <c r="P92" s="12"/>
      <c r="Q92" s="12"/>
      <c r="R92" s="12"/>
      <c r="S92" s="12"/>
      <c r="T92" s="12"/>
    </row>
    <row r="93" customFormat="false" ht="15" hidden="false" customHeight="false" outlineLevel="0" collapsed="false">
      <c r="D93" s="3"/>
      <c r="E93" s="3"/>
      <c r="F93" s="3"/>
      <c r="G93" s="3"/>
      <c r="H93" s="3"/>
      <c r="I93" s="3"/>
      <c r="J93" s="3"/>
      <c r="K93" s="3"/>
      <c r="L93" s="3"/>
      <c r="M93" s="3"/>
      <c r="N93" s="12"/>
      <c r="O93" s="12"/>
      <c r="P93" s="12"/>
      <c r="Q93" s="12"/>
      <c r="R93" s="12"/>
      <c r="S93" s="12"/>
      <c r="T93" s="12"/>
    </row>
    <row r="94" customFormat="false" ht="15" hidden="false" customHeight="false" outlineLevel="0" collapsed="false">
      <c r="D94" s="3"/>
      <c r="E94" s="3"/>
      <c r="F94" s="3"/>
      <c r="G94" s="3"/>
      <c r="H94" s="3"/>
      <c r="I94" s="3"/>
      <c r="J94" s="3"/>
      <c r="K94" s="3"/>
      <c r="L94" s="3"/>
      <c r="M94" s="3"/>
      <c r="N94" s="12"/>
      <c r="O94" s="12"/>
      <c r="P94" s="12"/>
      <c r="Q94" s="12"/>
      <c r="R94" s="12"/>
      <c r="S94" s="12"/>
      <c r="T94" s="12"/>
    </row>
    <row r="95" customFormat="false" ht="15" hidden="false" customHeight="false" outlineLevel="0" collapsed="false">
      <c r="D95" s="3"/>
      <c r="E95" s="3"/>
      <c r="F95" s="3"/>
      <c r="G95" s="3"/>
      <c r="H95" s="3"/>
      <c r="I95" s="3"/>
      <c r="J95" s="3"/>
      <c r="K95" s="3"/>
      <c r="L95" s="3"/>
      <c r="M95" s="3"/>
      <c r="N95" s="12"/>
      <c r="O95" s="12"/>
      <c r="P95" s="12"/>
      <c r="Q95" s="12"/>
      <c r="R95" s="12"/>
      <c r="S95" s="12"/>
      <c r="T95" s="12"/>
    </row>
    <row r="96" customFormat="false" ht="15" hidden="false" customHeight="false" outlineLevel="0" collapsed="false">
      <c r="D96" s="3"/>
      <c r="E96" s="3"/>
      <c r="F96" s="3"/>
      <c r="G96" s="3"/>
      <c r="H96" s="3"/>
      <c r="I96" s="3"/>
      <c r="J96" s="3"/>
      <c r="K96" s="3"/>
      <c r="L96" s="3"/>
      <c r="M96" s="3"/>
      <c r="N96" s="12"/>
      <c r="O96" s="12"/>
      <c r="P96" s="12"/>
      <c r="Q96" s="12"/>
      <c r="R96" s="12"/>
      <c r="S96" s="12"/>
      <c r="T96" s="12"/>
    </row>
    <row r="97" customFormat="false" ht="15" hidden="false" customHeight="false" outlineLevel="0" collapsed="false">
      <c r="D97" s="3"/>
      <c r="E97" s="3"/>
      <c r="F97" s="3"/>
      <c r="G97" s="3"/>
      <c r="H97" s="3"/>
      <c r="I97" s="3"/>
      <c r="J97" s="3"/>
      <c r="K97" s="3"/>
      <c r="L97" s="3"/>
      <c r="M97" s="3"/>
      <c r="N97" s="12"/>
      <c r="O97" s="12"/>
      <c r="P97" s="12"/>
      <c r="Q97" s="12"/>
      <c r="R97" s="12"/>
      <c r="S97" s="12"/>
      <c r="T97" s="12"/>
    </row>
    <row r="98" customFormat="false" ht="15" hidden="false" customHeight="false" outlineLevel="0" collapsed="false">
      <c r="D98" s="3"/>
      <c r="E98" s="3"/>
      <c r="F98" s="3"/>
      <c r="G98" s="3"/>
      <c r="H98" s="3"/>
      <c r="I98" s="3"/>
      <c r="J98" s="3"/>
      <c r="K98" s="3"/>
      <c r="L98" s="3"/>
      <c r="M98" s="3"/>
      <c r="N98" s="12"/>
      <c r="O98" s="12"/>
      <c r="P98" s="12"/>
      <c r="Q98" s="12"/>
      <c r="R98" s="12"/>
      <c r="S98" s="12"/>
      <c r="T98" s="12"/>
    </row>
    <row r="99" customFormat="false" ht="15" hidden="false" customHeight="false" outlineLevel="0" collapsed="false">
      <c r="D99" s="3"/>
      <c r="E99" s="3"/>
      <c r="F99" s="3"/>
      <c r="G99" s="3"/>
      <c r="H99" s="3"/>
      <c r="I99" s="3"/>
      <c r="J99" s="3"/>
      <c r="K99" s="3"/>
      <c r="L99" s="3"/>
      <c r="M99" s="3"/>
      <c r="N99" s="12"/>
      <c r="O99" s="12"/>
      <c r="P99" s="12"/>
      <c r="Q99" s="12"/>
      <c r="R99" s="12"/>
      <c r="S99" s="12"/>
      <c r="T99" s="12"/>
    </row>
    <row r="100" customFormat="false" ht="15" hidden="false" customHeight="false" outlineLevel="0" collapsed="false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2"/>
      <c r="O100" s="12"/>
      <c r="P100" s="12"/>
      <c r="Q100" s="12"/>
      <c r="R100" s="12"/>
      <c r="S100" s="12"/>
      <c r="T100" s="12"/>
    </row>
    <row r="101" customFormat="false" ht="15" hidden="false" customHeight="false" outlineLevel="0" collapsed="false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2"/>
      <c r="O101" s="12"/>
      <c r="P101" s="12"/>
      <c r="Q101" s="12"/>
      <c r="R101" s="12"/>
      <c r="S101" s="12"/>
      <c r="T101" s="12"/>
    </row>
    <row r="102" customFormat="false" ht="15" hidden="false" customHeight="false" outlineLevel="0" collapsed="false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2"/>
      <c r="O102" s="12"/>
      <c r="P102" s="12"/>
      <c r="Q102" s="12"/>
      <c r="R102" s="12"/>
      <c r="S102" s="12"/>
      <c r="T102" s="12"/>
    </row>
    <row r="103" customFormat="false" ht="15" hidden="false" customHeight="false" outlineLevel="0" collapsed="false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2"/>
      <c r="O103" s="12"/>
      <c r="P103" s="12"/>
      <c r="Q103" s="12"/>
      <c r="R103" s="12"/>
      <c r="S103" s="12"/>
      <c r="T103" s="12"/>
    </row>
    <row r="104" customFormat="false" ht="15" hidden="false" customHeight="false" outlineLevel="0" collapsed="false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2"/>
      <c r="O104" s="12"/>
      <c r="P104" s="12"/>
      <c r="Q104" s="12"/>
      <c r="R104" s="12"/>
      <c r="S104" s="12"/>
      <c r="T104" s="12"/>
    </row>
    <row r="105" customFormat="false" ht="15" hidden="false" customHeight="false" outlineLevel="0" collapsed="false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2"/>
      <c r="O105" s="12"/>
      <c r="P105" s="12"/>
      <c r="Q105" s="12"/>
      <c r="R105" s="12"/>
      <c r="S105" s="12"/>
      <c r="T105" s="12"/>
    </row>
    <row r="106" customFormat="false" ht="15" hidden="false" customHeight="false" outlineLevel="0" collapsed="false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2"/>
      <c r="O106" s="12"/>
      <c r="P106" s="12"/>
      <c r="Q106" s="12"/>
      <c r="R106" s="12"/>
      <c r="S106" s="12"/>
      <c r="T106" s="12"/>
    </row>
    <row r="107" customFormat="false" ht="15" hidden="false" customHeight="false" outlineLevel="0" collapsed="false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2"/>
      <c r="O107" s="12"/>
      <c r="P107" s="12"/>
      <c r="Q107" s="12"/>
      <c r="R107" s="12"/>
      <c r="S107" s="12"/>
      <c r="T107" s="12"/>
    </row>
    <row r="108" customFormat="false" ht="15" hidden="false" customHeight="false" outlineLevel="0" collapsed="false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2"/>
      <c r="O108" s="12"/>
      <c r="P108" s="12"/>
      <c r="Q108" s="12"/>
      <c r="R108" s="12"/>
      <c r="S108" s="12"/>
      <c r="T108" s="12"/>
    </row>
    <row r="109" customFormat="false" ht="15" hidden="false" customHeight="false" outlineLevel="0" collapsed="false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2"/>
      <c r="O109" s="12"/>
      <c r="P109" s="12"/>
      <c r="Q109" s="12"/>
      <c r="R109" s="12"/>
      <c r="S109" s="12"/>
      <c r="T109" s="12"/>
    </row>
    <row r="110" customFormat="false" ht="15" hidden="false" customHeight="false" outlineLevel="0" collapsed="false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2"/>
      <c r="O110" s="12"/>
      <c r="P110" s="12"/>
      <c r="Q110" s="12"/>
      <c r="R110" s="12"/>
      <c r="S110" s="12"/>
      <c r="T110" s="12"/>
    </row>
    <row r="111" customFormat="false" ht="15" hidden="false" customHeight="false" outlineLevel="0" collapsed="false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2"/>
      <c r="O111" s="12"/>
      <c r="P111" s="12"/>
      <c r="Q111" s="12"/>
      <c r="R111" s="12"/>
      <c r="S111" s="12"/>
      <c r="T111" s="12"/>
    </row>
    <row r="112" customFormat="false" ht="15" hidden="false" customHeight="false" outlineLevel="0" collapsed="false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2"/>
      <c r="O112" s="12"/>
      <c r="P112" s="12"/>
      <c r="Q112" s="12"/>
      <c r="R112" s="12"/>
      <c r="S112" s="12"/>
      <c r="T112" s="12"/>
    </row>
    <row r="113" customFormat="false" ht="15" hidden="false" customHeight="false" outlineLevel="0" collapsed="false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2"/>
      <c r="O113" s="12"/>
      <c r="P113" s="12"/>
      <c r="Q113" s="12"/>
      <c r="R113" s="12"/>
      <c r="S113" s="12"/>
      <c r="T113" s="12"/>
    </row>
    <row r="114" customFormat="false" ht="15" hidden="false" customHeight="false" outlineLevel="0" collapsed="false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2"/>
      <c r="O114" s="12"/>
      <c r="P114" s="12"/>
      <c r="Q114" s="12"/>
      <c r="R114" s="12"/>
      <c r="S114" s="12"/>
      <c r="T114" s="12"/>
    </row>
    <row r="115" customFormat="false" ht="15" hidden="false" customHeight="false" outlineLevel="0" collapsed="false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2"/>
      <c r="O115" s="12"/>
      <c r="P115" s="12"/>
      <c r="Q115" s="12"/>
      <c r="R115" s="12"/>
      <c r="S115" s="12"/>
      <c r="T115" s="12"/>
    </row>
    <row r="116" customFormat="false" ht="15" hidden="false" customHeight="false" outlineLevel="0" collapsed="false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2"/>
      <c r="O116" s="12"/>
      <c r="P116" s="12"/>
      <c r="Q116" s="12"/>
      <c r="R116" s="12"/>
      <c r="S116" s="12"/>
      <c r="T116" s="12"/>
    </row>
    <row r="117" customFormat="false" ht="15" hidden="false" customHeight="false" outlineLevel="0" collapsed="false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2"/>
      <c r="O117" s="12"/>
      <c r="P117" s="12"/>
      <c r="Q117" s="12"/>
      <c r="R117" s="12"/>
      <c r="S117" s="12"/>
      <c r="T117" s="12"/>
    </row>
    <row r="118" customFormat="false" ht="15" hidden="false" customHeight="false" outlineLevel="0" collapsed="false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2"/>
      <c r="O118" s="12"/>
      <c r="P118" s="12"/>
      <c r="Q118" s="12"/>
      <c r="R118" s="12"/>
      <c r="S118" s="12"/>
      <c r="T118" s="12"/>
    </row>
    <row r="119" customFormat="false" ht="15" hidden="false" customHeight="false" outlineLevel="0" collapsed="false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2"/>
      <c r="O119" s="12"/>
      <c r="P119" s="12"/>
      <c r="Q119" s="12"/>
      <c r="R119" s="12"/>
      <c r="S119" s="12"/>
      <c r="T119" s="12"/>
    </row>
    <row r="120" customFormat="false" ht="15" hidden="false" customHeight="false" outlineLevel="0" collapsed="false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2"/>
      <c r="O120" s="12"/>
      <c r="P120" s="12"/>
      <c r="Q120" s="12"/>
      <c r="R120" s="12"/>
      <c r="S120" s="12"/>
      <c r="T120" s="12"/>
    </row>
    <row r="121" customFormat="false" ht="15" hidden="false" customHeight="false" outlineLevel="0" collapsed="false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2"/>
      <c r="O121" s="12"/>
      <c r="P121" s="12"/>
      <c r="Q121" s="12"/>
      <c r="R121" s="12"/>
      <c r="S121" s="12"/>
      <c r="T121" s="12"/>
    </row>
    <row r="122" customFormat="false" ht="15" hidden="false" customHeight="false" outlineLevel="0" collapsed="false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2"/>
      <c r="O122" s="12"/>
      <c r="P122" s="12"/>
      <c r="Q122" s="12"/>
      <c r="R122" s="12"/>
      <c r="S122" s="12"/>
      <c r="T122" s="12"/>
    </row>
    <row r="123" customFormat="false" ht="15" hidden="false" customHeight="false" outlineLevel="0" collapsed="false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2"/>
      <c r="O123" s="12"/>
      <c r="P123" s="12"/>
      <c r="Q123" s="12"/>
      <c r="R123" s="12"/>
      <c r="S123" s="12"/>
      <c r="T123" s="12"/>
    </row>
    <row r="124" customFormat="false" ht="15" hidden="false" customHeight="false" outlineLevel="0" collapsed="false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2"/>
      <c r="O124" s="12"/>
      <c r="P124" s="12"/>
      <c r="Q124" s="12"/>
      <c r="R124" s="12"/>
      <c r="S124" s="12"/>
      <c r="T124" s="12"/>
    </row>
    <row r="125" customFormat="false" ht="15" hidden="false" customHeight="false" outlineLevel="0" collapsed="false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2"/>
      <c r="O125" s="12"/>
      <c r="P125" s="12"/>
      <c r="Q125" s="12"/>
      <c r="R125" s="12"/>
      <c r="S125" s="12"/>
      <c r="T125" s="12"/>
    </row>
    <row r="126" customFormat="false" ht="15" hidden="false" customHeight="false" outlineLevel="0" collapsed="false"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2"/>
      <c r="O126" s="12"/>
      <c r="P126" s="12"/>
      <c r="Q126" s="12"/>
      <c r="R126" s="12"/>
      <c r="S126" s="12"/>
      <c r="T126" s="12"/>
    </row>
    <row r="127" customFormat="false" ht="15" hidden="false" customHeight="false" outlineLevel="0" collapsed="false"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2"/>
      <c r="O127" s="12"/>
      <c r="P127" s="12"/>
      <c r="Q127" s="12"/>
      <c r="R127" s="12"/>
      <c r="S127" s="12"/>
      <c r="T127" s="12"/>
    </row>
    <row r="128" customFormat="false" ht="15" hidden="false" customHeight="false" outlineLevel="0" collapsed="false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2"/>
      <c r="O128" s="12"/>
      <c r="P128" s="12"/>
      <c r="Q128" s="12"/>
      <c r="R128" s="12"/>
      <c r="S128" s="12"/>
      <c r="T128" s="12"/>
    </row>
    <row r="129" customFormat="false" ht="15" hidden="false" customHeight="false" outlineLevel="0" collapsed="false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2"/>
      <c r="O129" s="12"/>
      <c r="P129" s="12"/>
      <c r="Q129" s="12"/>
      <c r="R129" s="12"/>
      <c r="S129" s="12"/>
      <c r="T129" s="12"/>
    </row>
    <row r="130" customFormat="false" ht="15" hidden="false" customHeight="false" outlineLevel="0" collapsed="false"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2"/>
      <c r="O130" s="12"/>
      <c r="P130" s="12"/>
      <c r="Q130" s="12"/>
      <c r="R130" s="12"/>
      <c r="S130" s="12"/>
      <c r="T130" s="12"/>
    </row>
    <row r="131" customFormat="false" ht="15" hidden="false" customHeight="false" outlineLevel="0" collapsed="false"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2"/>
      <c r="O131" s="12"/>
      <c r="P131" s="12"/>
      <c r="Q131" s="12"/>
      <c r="R131" s="12"/>
      <c r="S131" s="12"/>
      <c r="T131" s="12"/>
    </row>
    <row r="132" customFormat="false" ht="15" hidden="false" customHeight="false" outlineLevel="0" collapsed="false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2"/>
      <c r="O132" s="12"/>
      <c r="P132" s="12"/>
      <c r="Q132" s="12"/>
      <c r="R132" s="12"/>
      <c r="S132" s="12"/>
      <c r="T132" s="12"/>
    </row>
    <row r="133" customFormat="false" ht="15" hidden="false" customHeight="false" outlineLevel="0" collapsed="false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2"/>
      <c r="O133" s="12"/>
      <c r="P133" s="12"/>
      <c r="Q133" s="12"/>
      <c r="R133" s="12"/>
      <c r="S133" s="12"/>
      <c r="T133" s="12"/>
    </row>
    <row r="134" customFormat="false" ht="15" hidden="false" customHeight="false" outlineLevel="0" collapsed="false"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2"/>
      <c r="O134" s="12"/>
      <c r="P134" s="12"/>
      <c r="Q134" s="12"/>
      <c r="R134" s="12"/>
      <c r="S134" s="12"/>
      <c r="T134" s="12"/>
    </row>
    <row r="135" customFormat="false" ht="15" hidden="false" customHeight="false" outlineLevel="0" collapsed="false"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2"/>
      <c r="O135" s="12"/>
      <c r="P135" s="12"/>
      <c r="Q135" s="12"/>
      <c r="R135" s="12"/>
      <c r="S135" s="12"/>
      <c r="T135" s="12"/>
    </row>
    <row r="136" customFormat="false" ht="15" hidden="false" customHeight="false" outlineLevel="0" collapsed="false"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2"/>
      <c r="O136" s="12"/>
      <c r="P136" s="12"/>
      <c r="Q136" s="12"/>
      <c r="R136" s="12"/>
      <c r="S136" s="12"/>
      <c r="T136" s="12"/>
    </row>
    <row r="137" customFormat="false" ht="15" hidden="false" customHeight="false" outlineLevel="0" collapsed="false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2"/>
      <c r="O137" s="12"/>
      <c r="P137" s="12"/>
      <c r="Q137" s="12"/>
      <c r="R137" s="12"/>
      <c r="S137" s="12"/>
      <c r="T137" s="12"/>
    </row>
    <row r="138" customFormat="false" ht="15" hidden="false" customHeight="false" outlineLevel="0" collapsed="false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2"/>
      <c r="O138" s="12"/>
      <c r="P138" s="12"/>
      <c r="Q138" s="12"/>
      <c r="R138" s="12"/>
      <c r="S138" s="12"/>
      <c r="T138" s="12"/>
    </row>
    <row r="139" customFormat="false" ht="15" hidden="false" customHeight="false" outlineLevel="0" collapsed="false"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2"/>
      <c r="O139" s="12"/>
      <c r="P139" s="12"/>
      <c r="Q139" s="12"/>
      <c r="R139" s="12"/>
      <c r="S139" s="12"/>
      <c r="T139" s="12"/>
    </row>
    <row r="140" customFormat="false" ht="15" hidden="false" customHeight="false" outlineLevel="0" collapsed="false"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2"/>
      <c r="O140" s="12"/>
      <c r="P140" s="12"/>
      <c r="Q140" s="12"/>
      <c r="R140" s="12"/>
      <c r="S140" s="12"/>
      <c r="T140" s="12"/>
    </row>
    <row r="141" customFormat="false" ht="15" hidden="false" customHeight="false" outlineLevel="0" collapsed="false"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2"/>
      <c r="O141" s="12"/>
      <c r="P141" s="12"/>
      <c r="Q141" s="12"/>
      <c r="R141" s="12"/>
      <c r="S141" s="12"/>
      <c r="T141" s="12"/>
    </row>
    <row r="142" customFormat="false" ht="15" hidden="false" customHeight="false" outlineLevel="0" collapsed="false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2"/>
      <c r="O142" s="12"/>
      <c r="P142" s="12"/>
      <c r="Q142" s="12"/>
      <c r="R142" s="12"/>
      <c r="S142" s="12"/>
      <c r="T142" s="12"/>
    </row>
    <row r="143" customFormat="false" ht="15" hidden="false" customHeight="false" outlineLevel="0" collapsed="false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2"/>
      <c r="O143" s="12"/>
      <c r="P143" s="12"/>
      <c r="Q143" s="12"/>
      <c r="R143" s="12"/>
      <c r="S143" s="12"/>
      <c r="T143" s="12"/>
    </row>
    <row r="144" customFormat="false" ht="15" hidden="false" customHeight="false" outlineLevel="0" collapsed="false"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2"/>
      <c r="O144" s="12"/>
      <c r="P144" s="12"/>
      <c r="Q144" s="12"/>
      <c r="R144" s="12"/>
      <c r="S144" s="12"/>
      <c r="T144" s="12"/>
    </row>
    <row r="145" customFormat="false" ht="15" hidden="false" customHeight="false" outlineLevel="0" collapsed="false"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2"/>
      <c r="O145" s="12"/>
      <c r="P145" s="12"/>
      <c r="Q145" s="12"/>
      <c r="R145" s="12"/>
      <c r="S145" s="12"/>
      <c r="T145" s="12"/>
    </row>
    <row r="146" customFormat="false" ht="15" hidden="false" customHeight="false" outlineLevel="0" collapsed="false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2"/>
      <c r="O146" s="12"/>
      <c r="P146" s="12"/>
      <c r="Q146" s="12"/>
      <c r="R146" s="12"/>
      <c r="S146" s="12"/>
      <c r="T146" s="12"/>
    </row>
    <row r="147" customFormat="false" ht="15" hidden="false" customHeight="false" outlineLevel="0" collapsed="false"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2"/>
      <c r="O147" s="12"/>
      <c r="P147" s="12"/>
      <c r="Q147" s="12"/>
      <c r="R147" s="12"/>
      <c r="S147" s="12"/>
      <c r="T147" s="12"/>
    </row>
    <row r="148" customFormat="false" ht="15" hidden="false" customHeight="false" outlineLevel="0" collapsed="false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2"/>
      <c r="O148" s="12"/>
      <c r="P148" s="12"/>
      <c r="Q148" s="12"/>
      <c r="R148" s="12"/>
      <c r="S148" s="12"/>
      <c r="T148" s="12"/>
    </row>
    <row r="149" customFormat="false" ht="15" hidden="false" customHeight="false" outlineLevel="0" collapsed="false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2"/>
      <c r="O149" s="12"/>
      <c r="P149" s="12"/>
      <c r="Q149" s="12"/>
      <c r="R149" s="12"/>
      <c r="S149" s="12"/>
      <c r="T14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T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8.59765625" defaultRowHeight="15" customHeight="true" zeroHeight="false" outlineLevelRow="0" outlineLevelCol="0"/>
  <cols>
    <col collapsed="false" customWidth="true" hidden="false" outlineLevel="0" max="4" min="4" style="0" width="15.28"/>
    <col collapsed="false" customWidth="true" hidden="false" outlineLevel="0" max="5" min="5" style="0" width="14.43"/>
    <col collapsed="false" customWidth="true" hidden="false" outlineLevel="0" max="14" min="14" style="0" width="13"/>
  </cols>
  <sheetData>
    <row r="3" customFormat="false" ht="76.1" hidden="false" customHeight="false" outlineLevel="0" collapsed="false">
      <c r="A3" s="4" t="s">
        <v>6</v>
      </c>
      <c r="B3" s="4" t="s">
        <v>7</v>
      </c>
      <c r="C3" s="5" t="s">
        <v>8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 t="s">
        <v>19</v>
      </c>
      <c r="P3" s="4" t="s">
        <v>20</v>
      </c>
      <c r="Q3" s="4" t="s">
        <v>21</v>
      </c>
      <c r="R3" s="4" t="s">
        <v>22</v>
      </c>
      <c r="S3" s="6" t="s">
        <v>23</v>
      </c>
      <c r="T3" s="6" t="s">
        <v>24</v>
      </c>
    </row>
    <row r="4" customFormat="false" ht="15" hidden="false" customHeight="false" outlineLevel="0" collapsed="false">
      <c r="A4" s="13" t="n">
        <v>2</v>
      </c>
      <c r="B4" s="13" t="n">
        <v>12</v>
      </c>
      <c r="C4" s="8" t="s">
        <v>25</v>
      </c>
      <c r="D4" s="13" t="s">
        <v>26</v>
      </c>
      <c r="E4" s="13" t="s">
        <v>3</v>
      </c>
      <c r="F4" s="13" t="n">
        <v>5</v>
      </c>
      <c r="G4" s="13" t="n">
        <v>1</v>
      </c>
      <c r="H4" s="13" t="n">
        <v>200</v>
      </c>
      <c r="I4" s="13" t="n">
        <v>194</v>
      </c>
      <c r="J4" s="13" t="n">
        <v>24</v>
      </c>
      <c r="K4" s="13" t="n">
        <v>2</v>
      </c>
      <c r="L4" s="13" t="n">
        <f aca="false">J4+K4</f>
        <v>26</v>
      </c>
      <c r="M4" s="13" t="n">
        <f aca="false">H4-I4</f>
        <v>6</v>
      </c>
      <c r="N4" s="14" t="n">
        <f aca="false">(M4/H4)*100</f>
        <v>3</v>
      </c>
      <c r="O4" s="14" t="n">
        <f aca="false">(J4/I4)*100</f>
        <v>12.3711340206186</v>
      </c>
      <c r="P4" s="14" t="n">
        <f aca="false">(L4/I4)*100</f>
        <v>13.4020618556701</v>
      </c>
      <c r="Q4" s="14" t="n">
        <f aca="false">100-P4</f>
        <v>86.5979381443299</v>
      </c>
      <c r="R4" s="14" t="n">
        <f aca="false">(K4/I4)*100</f>
        <v>1.03092783505155</v>
      </c>
      <c r="S4" s="14" t="n">
        <f aca="false">(L4/188)*100</f>
        <v>13.8297872340426</v>
      </c>
      <c r="T4" s="14" t="n">
        <f aca="false">(K4/L4)*100</f>
        <v>7.69230769230769</v>
      </c>
    </row>
    <row r="5" customFormat="false" ht="15" hidden="false" customHeight="false" outlineLevel="0" collapsed="false">
      <c r="A5" s="13" t="n">
        <v>2</v>
      </c>
      <c r="B5" s="13" t="n">
        <v>12</v>
      </c>
      <c r="C5" s="8" t="s">
        <v>25</v>
      </c>
      <c r="D5" s="13" t="s">
        <v>26</v>
      </c>
      <c r="E5" s="13" t="s">
        <v>3</v>
      </c>
      <c r="F5" s="13" t="n">
        <v>5</v>
      </c>
      <c r="G5" s="13" t="n">
        <v>2</v>
      </c>
      <c r="H5" s="13" t="n">
        <v>200</v>
      </c>
      <c r="I5" s="13" t="n">
        <v>197</v>
      </c>
      <c r="J5" s="13" t="n">
        <v>87</v>
      </c>
      <c r="K5" s="13" t="n">
        <v>1</v>
      </c>
      <c r="L5" s="13" t="n">
        <f aca="false">J5+K5</f>
        <v>88</v>
      </c>
      <c r="M5" s="13" t="n">
        <f aca="false">H5-I5</f>
        <v>3</v>
      </c>
      <c r="N5" s="14" t="n">
        <f aca="false">(M5/H5)*100</f>
        <v>1.5</v>
      </c>
      <c r="O5" s="14" t="n">
        <f aca="false">(J5/I5)*100</f>
        <v>44.1624365482234</v>
      </c>
      <c r="P5" s="14" t="n">
        <f aca="false">(L5/I5)*100</f>
        <v>44.6700507614213</v>
      </c>
      <c r="Q5" s="14" t="n">
        <f aca="false">100-P5</f>
        <v>55.3299492385787</v>
      </c>
      <c r="R5" s="14" t="n">
        <f aca="false">(K5/I5)*100</f>
        <v>0.50761421319797</v>
      </c>
      <c r="S5" s="14" t="n">
        <f aca="false">(L5/188)*100</f>
        <v>46.8085106382979</v>
      </c>
      <c r="T5" s="14" t="n">
        <f aca="false">(K5/L5)*100</f>
        <v>1.13636363636364</v>
      </c>
    </row>
    <row r="6" customFormat="false" ht="15" hidden="false" customHeight="false" outlineLevel="0" collapsed="false">
      <c r="A6" s="13" t="n">
        <v>2</v>
      </c>
      <c r="B6" s="13" t="n">
        <v>12</v>
      </c>
      <c r="C6" s="8" t="s">
        <v>25</v>
      </c>
      <c r="D6" s="13" t="s">
        <v>26</v>
      </c>
      <c r="E6" s="13" t="s">
        <v>3</v>
      </c>
      <c r="F6" s="13" t="n">
        <v>5</v>
      </c>
      <c r="G6" s="13" t="n">
        <v>3</v>
      </c>
      <c r="H6" s="13" t="n">
        <v>200</v>
      </c>
      <c r="I6" s="13" t="n">
        <v>199</v>
      </c>
      <c r="J6" s="13" t="n">
        <v>89</v>
      </c>
      <c r="K6" s="13" t="n">
        <v>1</v>
      </c>
      <c r="L6" s="13" t="n">
        <f aca="false">J6+K6</f>
        <v>90</v>
      </c>
      <c r="M6" s="13" t="n">
        <f aca="false">H6-I6</f>
        <v>1</v>
      </c>
      <c r="N6" s="14" t="n">
        <f aca="false">(M6/H6)*100</f>
        <v>0.5</v>
      </c>
      <c r="O6" s="14" t="n">
        <f aca="false">(J6/I6)*100</f>
        <v>44.7236180904523</v>
      </c>
      <c r="P6" s="14" t="n">
        <f aca="false">(L6/I6)*100</f>
        <v>45.2261306532663</v>
      </c>
      <c r="Q6" s="14" t="n">
        <f aca="false">100-P6</f>
        <v>54.7738693467337</v>
      </c>
      <c r="R6" s="14" t="n">
        <f aca="false">(K6/I6)*100</f>
        <v>0.50251256281407</v>
      </c>
      <c r="S6" s="14" t="n">
        <f aca="false">(L6/188)*100</f>
        <v>47.8723404255319</v>
      </c>
      <c r="T6" s="14" t="n">
        <f aca="false">(K6/L6)*100</f>
        <v>1.11111111111111</v>
      </c>
    </row>
    <row r="7" customFormat="false" ht="15" hidden="false" customHeight="false" outlineLevel="0" collapsed="false">
      <c r="A7" s="13" t="n">
        <v>2</v>
      </c>
      <c r="B7" s="13" t="n">
        <v>12</v>
      </c>
      <c r="C7" s="8" t="s">
        <v>25</v>
      </c>
      <c r="D7" s="13" t="s">
        <v>26</v>
      </c>
      <c r="E7" s="13" t="s">
        <v>3</v>
      </c>
      <c r="F7" s="13" t="n">
        <v>5</v>
      </c>
      <c r="G7" s="13" t="n">
        <v>4</v>
      </c>
      <c r="H7" s="13" t="n">
        <v>200</v>
      </c>
      <c r="I7" s="13" t="n">
        <v>200</v>
      </c>
      <c r="J7" s="13" t="n">
        <v>130</v>
      </c>
      <c r="K7" s="13" t="n">
        <v>0</v>
      </c>
      <c r="L7" s="13" t="n">
        <f aca="false">J7+K7</f>
        <v>130</v>
      </c>
      <c r="M7" s="13" t="n">
        <f aca="false">H7-I7</f>
        <v>0</v>
      </c>
      <c r="N7" s="14" t="n">
        <f aca="false">(M7/H7)*100</f>
        <v>0</v>
      </c>
      <c r="O7" s="14" t="n">
        <f aca="false">(J7/I7)*100</f>
        <v>65</v>
      </c>
      <c r="P7" s="14" t="n">
        <f aca="false">(L7/I7)*100</f>
        <v>65</v>
      </c>
      <c r="Q7" s="14" t="n">
        <f aca="false">100-P7</f>
        <v>35</v>
      </c>
      <c r="R7" s="14" t="n">
        <f aca="false">(K7/I7)*100</f>
        <v>0</v>
      </c>
      <c r="S7" s="14" t="n">
        <f aca="false">(L7/188)*100</f>
        <v>69.1489361702128</v>
      </c>
      <c r="T7" s="14" t="n">
        <f aca="false">(K7/L7)*100</f>
        <v>0</v>
      </c>
    </row>
    <row r="8" customFormat="false" ht="15" hidden="false" customHeight="false" outlineLevel="0" collapsed="false">
      <c r="A8" s="13" t="n">
        <v>2</v>
      </c>
      <c r="B8" s="13" t="n">
        <v>12</v>
      </c>
      <c r="C8" s="8" t="s">
        <v>25</v>
      </c>
      <c r="D8" s="13" t="s">
        <v>26</v>
      </c>
      <c r="E8" s="13" t="s">
        <v>4</v>
      </c>
      <c r="F8" s="13" t="n">
        <v>5</v>
      </c>
      <c r="G8" s="13" t="n">
        <v>1</v>
      </c>
      <c r="H8" s="13" t="n">
        <v>200</v>
      </c>
      <c r="I8" s="13" t="n">
        <v>200</v>
      </c>
      <c r="J8" s="13" t="n">
        <v>10</v>
      </c>
      <c r="K8" s="13" t="n">
        <v>0</v>
      </c>
      <c r="L8" s="13" t="n">
        <f aca="false">J8+K8</f>
        <v>10</v>
      </c>
      <c r="M8" s="13" t="n">
        <f aca="false">H8-I8</f>
        <v>0</v>
      </c>
      <c r="N8" s="14" t="n">
        <f aca="false">(M8/H8)*100</f>
        <v>0</v>
      </c>
      <c r="O8" s="14" t="n">
        <f aca="false">(J8/I8)*100</f>
        <v>5</v>
      </c>
      <c r="P8" s="14" t="n">
        <f aca="false">(L8/I8)*100</f>
        <v>5</v>
      </c>
      <c r="Q8" s="14" t="n">
        <f aca="false">100-P8</f>
        <v>95</v>
      </c>
      <c r="R8" s="14" t="n">
        <f aca="false">(K8/I8)*100</f>
        <v>0</v>
      </c>
      <c r="S8" s="14" t="n">
        <f aca="false">(L8/182)*100</f>
        <v>5.49450549450549</v>
      </c>
      <c r="T8" s="14" t="n">
        <f aca="false">(K8/L8)*100</f>
        <v>0</v>
      </c>
    </row>
    <row r="9" customFormat="false" ht="15" hidden="false" customHeight="false" outlineLevel="0" collapsed="false">
      <c r="A9" s="13" t="n">
        <v>2</v>
      </c>
      <c r="B9" s="13" t="n">
        <v>12</v>
      </c>
      <c r="C9" s="8" t="s">
        <v>25</v>
      </c>
      <c r="D9" s="13" t="s">
        <v>26</v>
      </c>
      <c r="E9" s="13" t="s">
        <v>4</v>
      </c>
      <c r="F9" s="13" t="n">
        <v>5</v>
      </c>
      <c r="G9" s="13" t="n">
        <v>2</v>
      </c>
      <c r="H9" s="13" t="n">
        <v>200</v>
      </c>
      <c r="I9" s="13" t="n">
        <v>192</v>
      </c>
      <c r="J9" s="13" t="n">
        <v>113</v>
      </c>
      <c r="K9" s="13" t="n">
        <v>0</v>
      </c>
      <c r="L9" s="13" t="n">
        <f aca="false">J9+K9</f>
        <v>113</v>
      </c>
      <c r="M9" s="13" t="n">
        <f aca="false">H9-I9</f>
        <v>8</v>
      </c>
      <c r="N9" s="14" t="n">
        <f aca="false">(M9/H9)*100</f>
        <v>4</v>
      </c>
      <c r="O9" s="14" t="n">
        <f aca="false">(J9/I9)*100</f>
        <v>58.8541666666667</v>
      </c>
      <c r="P9" s="14" t="n">
        <f aca="false">(L9/I9)*100</f>
        <v>58.8541666666667</v>
      </c>
      <c r="Q9" s="14" t="n">
        <f aca="false">100-P9</f>
        <v>41.1458333333333</v>
      </c>
      <c r="R9" s="14" t="n">
        <f aca="false">(K9/I9)*100</f>
        <v>0</v>
      </c>
      <c r="S9" s="14" t="n">
        <f aca="false">(L9/182)*100</f>
        <v>62.0879120879121</v>
      </c>
      <c r="T9" s="14" t="n">
        <f aca="false">(K9/L9)*100</f>
        <v>0</v>
      </c>
    </row>
    <row r="10" customFormat="false" ht="15" hidden="false" customHeight="false" outlineLevel="0" collapsed="false">
      <c r="A10" s="13" t="n">
        <v>2</v>
      </c>
      <c r="B10" s="13" t="n">
        <v>12</v>
      </c>
      <c r="C10" s="8" t="s">
        <v>25</v>
      </c>
      <c r="D10" s="13" t="s">
        <v>26</v>
      </c>
      <c r="E10" s="13" t="s">
        <v>4</v>
      </c>
      <c r="F10" s="13" t="n">
        <v>5</v>
      </c>
      <c r="G10" s="13" t="n">
        <v>3</v>
      </c>
      <c r="H10" s="13" t="n">
        <v>200</v>
      </c>
      <c r="I10" s="13" t="n">
        <v>189</v>
      </c>
      <c r="J10" s="13" t="n">
        <v>92</v>
      </c>
      <c r="K10" s="13" t="n">
        <v>3</v>
      </c>
      <c r="L10" s="13" t="n">
        <f aca="false">J10+K10</f>
        <v>95</v>
      </c>
      <c r="M10" s="13" t="n">
        <f aca="false">H10-I10</f>
        <v>11</v>
      </c>
      <c r="N10" s="14" t="n">
        <f aca="false">(M10/H10)*100</f>
        <v>5.5</v>
      </c>
      <c r="O10" s="14" t="n">
        <f aca="false">(J10/I10)*100</f>
        <v>48.6772486772487</v>
      </c>
      <c r="P10" s="14" t="n">
        <f aca="false">(L10/I10)*100</f>
        <v>50.2645502645503</v>
      </c>
      <c r="Q10" s="14" t="n">
        <f aca="false">100-P10</f>
        <v>49.7354497354497</v>
      </c>
      <c r="R10" s="14" t="n">
        <f aca="false">(K10/I10)*100</f>
        <v>1.58730158730159</v>
      </c>
      <c r="S10" s="14" t="n">
        <f aca="false">(L10/182)*100</f>
        <v>52.1978021978022</v>
      </c>
      <c r="T10" s="14" t="n">
        <f aca="false">(K10/L10)*100</f>
        <v>3.15789473684211</v>
      </c>
    </row>
    <row r="11" customFormat="false" ht="15" hidden="false" customHeight="false" outlineLevel="0" collapsed="false">
      <c r="A11" s="13" t="n">
        <v>2</v>
      </c>
      <c r="B11" s="13" t="n">
        <v>12</v>
      </c>
      <c r="C11" s="8" t="s">
        <v>25</v>
      </c>
      <c r="D11" s="13" t="s">
        <v>26</v>
      </c>
      <c r="E11" s="13" t="s">
        <v>4</v>
      </c>
      <c r="F11" s="13" t="n">
        <v>5</v>
      </c>
      <c r="G11" s="13" t="n">
        <v>4</v>
      </c>
      <c r="H11" s="13" t="n">
        <v>200</v>
      </c>
      <c r="I11" s="13" t="n">
        <v>100</v>
      </c>
      <c r="J11" s="13" t="n">
        <v>63</v>
      </c>
      <c r="K11" s="13" t="n">
        <v>0</v>
      </c>
      <c r="L11" s="13" t="n">
        <f aca="false">J11+K11</f>
        <v>63</v>
      </c>
      <c r="M11" s="13" t="n">
        <f aca="false">H11-I11</f>
        <v>100</v>
      </c>
      <c r="N11" s="14" t="n">
        <f aca="false">(M11/H11)*100</f>
        <v>50</v>
      </c>
      <c r="O11" s="14" t="n">
        <f aca="false">(J11/I11)*100</f>
        <v>63</v>
      </c>
      <c r="P11" s="14" t="n">
        <f aca="false">(L11/I11)*100</f>
        <v>63</v>
      </c>
      <c r="Q11" s="14" t="n">
        <f aca="false">100-P11</f>
        <v>37</v>
      </c>
      <c r="R11" s="14" t="n">
        <f aca="false">(K11/I11)*100</f>
        <v>0</v>
      </c>
      <c r="S11" s="14" t="n">
        <f aca="false">(L11/182)*100</f>
        <v>34.6153846153846</v>
      </c>
      <c r="T11" s="14" t="n">
        <f aca="false">(K11/L11)*100</f>
        <v>0</v>
      </c>
    </row>
    <row r="12" customFormat="false" ht="15" hidden="false" customHeight="false" outlineLevel="0" collapsed="false">
      <c r="A12" s="13" t="n">
        <v>2</v>
      </c>
      <c r="B12" s="13" t="n">
        <v>12</v>
      </c>
      <c r="C12" s="8" t="s">
        <v>25</v>
      </c>
      <c r="D12" s="13" t="s">
        <v>26</v>
      </c>
      <c r="E12" s="13" t="s">
        <v>27</v>
      </c>
      <c r="F12" s="13" t="n">
        <v>5</v>
      </c>
      <c r="G12" s="13" t="n">
        <v>1</v>
      </c>
      <c r="H12" s="13" t="n">
        <v>200</v>
      </c>
      <c r="I12" s="13" t="n">
        <v>198</v>
      </c>
      <c r="J12" s="13" t="n">
        <v>1</v>
      </c>
      <c r="K12" s="13" t="n">
        <v>1</v>
      </c>
      <c r="L12" s="13" t="n">
        <f aca="false">J12+K12</f>
        <v>2</v>
      </c>
      <c r="M12" s="13" t="n">
        <f aca="false">H12-I12</f>
        <v>2</v>
      </c>
      <c r="N12" s="14" t="n">
        <f aca="false">(M12/H12)*100</f>
        <v>1</v>
      </c>
      <c r="O12" s="14" t="n">
        <f aca="false">(J12/I12)*100</f>
        <v>0.505050505050505</v>
      </c>
      <c r="P12" s="14" t="n">
        <f aca="false">(L12/I12)*100</f>
        <v>1.01010101010101</v>
      </c>
      <c r="Q12" s="14" t="n">
        <f aca="false">100-P12</f>
        <v>98.989898989899</v>
      </c>
      <c r="R12" s="14" t="n">
        <f aca="false">(K12/I12)*100</f>
        <v>0.505050505050505</v>
      </c>
      <c r="S12" s="14" t="n">
        <f aca="false">(L12/180)*100</f>
        <v>1.11111111111111</v>
      </c>
      <c r="T12" s="14" t="n">
        <f aca="false">(K12/L12)*100</f>
        <v>50</v>
      </c>
    </row>
    <row r="13" customFormat="false" ht="15" hidden="false" customHeight="false" outlineLevel="0" collapsed="false">
      <c r="A13" s="13" t="n">
        <v>2</v>
      </c>
      <c r="B13" s="13" t="n">
        <v>12</v>
      </c>
      <c r="C13" s="8" t="s">
        <v>25</v>
      </c>
      <c r="D13" s="13" t="s">
        <v>26</v>
      </c>
      <c r="E13" s="13" t="s">
        <v>27</v>
      </c>
      <c r="F13" s="13" t="n">
        <v>5</v>
      </c>
      <c r="G13" s="13" t="n">
        <v>2</v>
      </c>
      <c r="H13" s="13" t="n">
        <v>200</v>
      </c>
      <c r="I13" s="13" t="n">
        <v>170</v>
      </c>
      <c r="J13" s="13" t="n">
        <v>7</v>
      </c>
      <c r="K13" s="13" t="n">
        <v>0</v>
      </c>
      <c r="L13" s="13" t="n">
        <f aca="false">J13+K13</f>
        <v>7</v>
      </c>
      <c r="M13" s="13" t="n">
        <f aca="false">H13-I13</f>
        <v>30</v>
      </c>
      <c r="N13" s="14" t="n">
        <f aca="false">(M13/H13)*100</f>
        <v>15</v>
      </c>
      <c r="O13" s="14" t="n">
        <f aca="false">(J13/I13)*100</f>
        <v>4.11764705882353</v>
      </c>
      <c r="P13" s="14" t="n">
        <f aca="false">(L13/I13)*100</f>
        <v>4.11764705882353</v>
      </c>
      <c r="Q13" s="14" t="n">
        <f aca="false">100-P13</f>
        <v>95.8823529411765</v>
      </c>
      <c r="R13" s="14" t="n">
        <f aca="false">(K13/I13)*100</f>
        <v>0</v>
      </c>
      <c r="S13" s="14" t="n">
        <f aca="false">(L13/180)*100</f>
        <v>3.88888888888889</v>
      </c>
      <c r="T13" s="14" t="n">
        <f aca="false">(K13/L13)*100</f>
        <v>0</v>
      </c>
    </row>
    <row r="14" customFormat="false" ht="15" hidden="false" customHeight="false" outlineLevel="0" collapsed="false">
      <c r="A14" s="13" t="n">
        <v>2</v>
      </c>
      <c r="B14" s="13" t="n">
        <v>12</v>
      </c>
      <c r="C14" s="8" t="s">
        <v>25</v>
      </c>
      <c r="D14" s="13" t="s">
        <v>26</v>
      </c>
      <c r="E14" s="13" t="s">
        <v>27</v>
      </c>
      <c r="F14" s="13" t="n">
        <v>5</v>
      </c>
      <c r="G14" s="13" t="n">
        <v>3</v>
      </c>
      <c r="H14" s="13" t="n">
        <v>200</v>
      </c>
      <c r="I14" s="13" t="n">
        <v>160</v>
      </c>
      <c r="J14" s="13" t="n">
        <v>5</v>
      </c>
      <c r="K14" s="13" t="n">
        <v>0</v>
      </c>
      <c r="L14" s="13" t="n">
        <f aca="false">J14+K14</f>
        <v>5</v>
      </c>
      <c r="M14" s="13" t="n">
        <f aca="false">H14-I14</f>
        <v>40</v>
      </c>
      <c r="N14" s="14" t="n">
        <f aca="false">(M14/H14)*100</f>
        <v>20</v>
      </c>
      <c r="O14" s="14" t="n">
        <f aca="false">(J14/I14)*100</f>
        <v>3.125</v>
      </c>
      <c r="P14" s="14" t="n">
        <f aca="false">(L14/I14)*100</f>
        <v>3.125</v>
      </c>
      <c r="Q14" s="14" t="n">
        <f aca="false">100-P14</f>
        <v>96.875</v>
      </c>
      <c r="R14" s="14" t="n">
        <f aca="false">(K14/I14)*100</f>
        <v>0</v>
      </c>
      <c r="S14" s="14" t="n">
        <f aca="false">(L14/180)*100</f>
        <v>2.77777777777778</v>
      </c>
      <c r="T14" s="14" t="n">
        <f aca="false">(K14/L14)*100</f>
        <v>0</v>
      </c>
    </row>
    <row r="15" customFormat="false" ht="15" hidden="false" customHeight="false" outlineLevel="0" collapsed="false">
      <c r="A15" s="13" t="n">
        <v>2</v>
      </c>
      <c r="B15" s="13" t="n">
        <v>12</v>
      </c>
      <c r="C15" s="8" t="s">
        <v>25</v>
      </c>
      <c r="D15" s="13" t="s">
        <v>26</v>
      </c>
      <c r="E15" s="13" t="s">
        <v>27</v>
      </c>
      <c r="F15" s="13" t="n">
        <v>5</v>
      </c>
      <c r="G15" s="13" t="n">
        <v>4</v>
      </c>
      <c r="H15" s="13" t="n">
        <v>200</v>
      </c>
      <c r="I15" s="13" t="n">
        <v>163</v>
      </c>
      <c r="J15" s="13" t="n">
        <v>11</v>
      </c>
      <c r="K15" s="13" t="n">
        <v>0</v>
      </c>
      <c r="L15" s="13" t="n">
        <f aca="false">J15+K15</f>
        <v>11</v>
      </c>
      <c r="M15" s="13" t="n">
        <f aca="false">H15-I15</f>
        <v>37</v>
      </c>
      <c r="N15" s="14" t="n">
        <f aca="false">(M15/H15)*100</f>
        <v>18.5</v>
      </c>
      <c r="O15" s="14" t="n">
        <f aca="false">(J15/I15)*100</f>
        <v>6.74846625766871</v>
      </c>
      <c r="P15" s="14" t="n">
        <f aca="false">(L15/I15)*100</f>
        <v>6.74846625766871</v>
      </c>
      <c r="Q15" s="14" t="n">
        <f aca="false">100-P15</f>
        <v>93.2515337423313</v>
      </c>
      <c r="R15" s="14" t="n">
        <f aca="false">(K15/I15)*100</f>
        <v>0</v>
      </c>
      <c r="S15" s="14" t="n">
        <f aca="false">(L15/180)*100</f>
        <v>6.11111111111111</v>
      </c>
      <c r="T15" s="14" t="n">
        <f aca="false">(K15/L15)*100</f>
        <v>0</v>
      </c>
    </row>
    <row r="16" customFormat="false" ht="15" hidden="false" customHeight="false" outlineLevel="0" collapsed="false">
      <c r="A16" s="13" t="n">
        <v>2</v>
      </c>
      <c r="B16" s="13" t="n">
        <v>12</v>
      </c>
      <c r="C16" s="8" t="s">
        <v>25</v>
      </c>
      <c r="D16" s="13" t="s">
        <v>26</v>
      </c>
      <c r="E16" s="13" t="s">
        <v>3</v>
      </c>
      <c r="F16" s="13" t="n">
        <v>25</v>
      </c>
      <c r="G16" s="13" t="n">
        <v>1</v>
      </c>
      <c r="H16" s="13" t="n">
        <v>200</v>
      </c>
      <c r="I16" s="13" t="n">
        <v>176</v>
      </c>
      <c r="J16" s="13" t="n">
        <v>12</v>
      </c>
      <c r="K16" s="13" t="n">
        <v>0</v>
      </c>
      <c r="L16" s="13" t="n">
        <f aca="false">J16+K16</f>
        <v>12</v>
      </c>
      <c r="M16" s="13" t="n">
        <f aca="false">H16-I16</f>
        <v>24</v>
      </c>
      <c r="N16" s="14" t="n">
        <f aca="false">(M16/H16)*100</f>
        <v>12</v>
      </c>
      <c r="O16" s="14" t="n">
        <f aca="false">(J16/I16)*100</f>
        <v>6.81818181818182</v>
      </c>
      <c r="P16" s="14" t="n">
        <f aca="false">(L16/I16)*100</f>
        <v>6.81818181818182</v>
      </c>
      <c r="Q16" s="14" t="n">
        <f aca="false">100-P16</f>
        <v>93.1818181818182</v>
      </c>
      <c r="R16" s="14" t="n">
        <f aca="false">(K16/I16)*100</f>
        <v>0</v>
      </c>
      <c r="S16" s="14" t="n">
        <f aca="false">(L16/188)*100</f>
        <v>6.38297872340426</v>
      </c>
      <c r="T16" s="14" t="n">
        <f aca="false">(K16/L16)*100</f>
        <v>0</v>
      </c>
    </row>
    <row r="17" customFormat="false" ht="15" hidden="false" customHeight="false" outlineLevel="0" collapsed="false">
      <c r="A17" s="13" t="n">
        <v>2</v>
      </c>
      <c r="B17" s="13" t="n">
        <v>12</v>
      </c>
      <c r="C17" s="8" t="s">
        <v>25</v>
      </c>
      <c r="D17" s="13" t="s">
        <v>26</v>
      </c>
      <c r="E17" s="13" t="s">
        <v>3</v>
      </c>
      <c r="F17" s="13" t="n">
        <v>25</v>
      </c>
      <c r="G17" s="13" t="n">
        <v>2</v>
      </c>
      <c r="H17" s="13" t="n">
        <v>200</v>
      </c>
      <c r="I17" s="13" t="n">
        <v>200</v>
      </c>
      <c r="J17" s="13" t="n">
        <v>14</v>
      </c>
      <c r="K17" s="13" t="n">
        <v>1</v>
      </c>
      <c r="L17" s="13" t="n">
        <f aca="false">J17+K17</f>
        <v>15</v>
      </c>
      <c r="M17" s="13" t="n">
        <f aca="false">H17-I17</f>
        <v>0</v>
      </c>
      <c r="N17" s="14" t="n">
        <f aca="false">(M17/H17)*100</f>
        <v>0</v>
      </c>
      <c r="O17" s="14" t="n">
        <f aca="false">(J17/I17)*100</f>
        <v>7</v>
      </c>
      <c r="P17" s="14" t="n">
        <f aca="false">(L17/I17)*100</f>
        <v>7.5</v>
      </c>
      <c r="Q17" s="14" t="n">
        <f aca="false">100-P17</f>
        <v>92.5</v>
      </c>
      <c r="R17" s="14" t="n">
        <f aca="false">(K17/I17)*100</f>
        <v>0.5</v>
      </c>
      <c r="S17" s="14" t="n">
        <f aca="false">(L17/188)*100</f>
        <v>7.97872340425532</v>
      </c>
      <c r="T17" s="14" t="n">
        <f aca="false">(K17/L17)*100</f>
        <v>6.66666666666667</v>
      </c>
    </row>
    <row r="18" customFormat="false" ht="15" hidden="false" customHeight="false" outlineLevel="0" collapsed="false">
      <c r="A18" s="13" t="n">
        <v>2</v>
      </c>
      <c r="B18" s="13" t="n">
        <v>12</v>
      </c>
      <c r="C18" s="8" t="s">
        <v>25</v>
      </c>
      <c r="D18" s="13" t="s">
        <v>26</v>
      </c>
      <c r="E18" s="13" t="s">
        <v>3</v>
      </c>
      <c r="F18" s="13" t="n">
        <v>25</v>
      </c>
      <c r="G18" s="13" t="n">
        <v>3</v>
      </c>
      <c r="H18" s="13" t="n">
        <v>200</v>
      </c>
      <c r="I18" s="13" t="n">
        <v>189</v>
      </c>
      <c r="J18" s="13" t="n">
        <v>24</v>
      </c>
      <c r="K18" s="13" t="n">
        <v>5</v>
      </c>
      <c r="L18" s="13" t="n">
        <f aca="false">J18+K18</f>
        <v>29</v>
      </c>
      <c r="M18" s="13" t="n">
        <f aca="false">H18-I18</f>
        <v>11</v>
      </c>
      <c r="N18" s="14" t="n">
        <f aca="false">(M18/H18)*100</f>
        <v>5.5</v>
      </c>
      <c r="O18" s="14" t="n">
        <f aca="false">(J18/I18)*100</f>
        <v>12.6984126984127</v>
      </c>
      <c r="P18" s="14" t="n">
        <f aca="false">(L18/I18)*100</f>
        <v>15.3439153439153</v>
      </c>
      <c r="Q18" s="14" t="n">
        <f aca="false">100-P18</f>
        <v>84.6560846560847</v>
      </c>
      <c r="R18" s="14" t="n">
        <f aca="false">(K18/I18)*100</f>
        <v>2.64550264550265</v>
      </c>
      <c r="S18" s="14" t="n">
        <f aca="false">(L18/188)*100</f>
        <v>15.4255319148936</v>
      </c>
      <c r="T18" s="14" t="n">
        <f aca="false">(K18/L18)*100</f>
        <v>17.2413793103448</v>
      </c>
    </row>
    <row r="19" customFormat="false" ht="15" hidden="false" customHeight="false" outlineLevel="0" collapsed="false">
      <c r="A19" s="13" t="n">
        <v>2</v>
      </c>
      <c r="B19" s="13" t="n">
        <v>12</v>
      </c>
      <c r="C19" s="8" t="s">
        <v>25</v>
      </c>
      <c r="D19" s="13" t="s">
        <v>26</v>
      </c>
      <c r="E19" s="13" t="s">
        <v>3</v>
      </c>
      <c r="F19" s="13" t="n">
        <v>25</v>
      </c>
      <c r="G19" s="13" t="n">
        <v>4</v>
      </c>
      <c r="H19" s="13" t="n">
        <v>200</v>
      </c>
      <c r="I19" s="13" t="n">
        <v>178</v>
      </c>
      <c r="J19" s="13" t="n">
        <v>23</v>
      </c>
      <c r="K19" s="13" t="n">
        <v>0</v>
      </c>
      <c r="L19" s="13" t="n">
        <f aca="false">J19+K19</f>
        <v>23</v>
      </c>
      <c r="M19" s="13" t="n">
        <f aca="false">H19-I19</f>
        <v>22</v>
      </c>
      <c r="N19" s="14" t="n">
        <f aca="false">(M19/H19)*100</f>
        <v>11</v>
      </c>
      <c r="O19" s="14" t="n">
        <f aca="false">(J19/I19)*100</f>
        <v>12.9213483146067</v>
      </c>
      <c r="P19" s="14" t="n">
        <f aca="false">(L19/I19)*100</f>
        <v>12.9213483146067</v>
      </c>
      <c r="Q19" s="14" t="n">
        <f aca="false">100-P19</f>
        <v>87.0786516853933</v>
      </c>
      <c r="R19" s="14" t="n">
        <f aca="false">(K19/I19)*100</f>
        <v>0</v>
      </c>
      <c r="S19" s="14" t="n">
        <f aca="false">(L19/188)*100</f>
        <v>12.2340425531915</v>
      </c>
      <c r="T19" s="14" t="n">
        <f aca="false">(K19/L19)*100</f>
        <v>0</v>
      </c>
    </row>
    <row r="20" customFormat="false" ht="15" hidden="false" customHeight="false" outlineLevel="0" collapsed="false">
      <c r="A20" s="13" t="n">
        <v>2</v>
      </c>
      <c r="B20" s="13" t="n">
        <v>12</v>
      </c>
      <c r="C20" s="8" t="s">
        <v>25</v>
      </c>
      <c r="D20" s="13" t="s">
        <v>26</v>
      </c>
      <c r="E20" s="13" t="s">
        <v>4</v>
      </c>
      <c r="F20" s="13" t="n">
        <v>25</v>
      </c>
      <c r="G20" s="13" t="n">
        <v>1</v>
      </c>
      <c r="H20" s="13" t="n">
        <v>200</v>
      </c>
      <c r="I20" s="13" t="n">
        <v>195</v>
      </c>
      <c r="J20" s="13" t="n">
        <v>19</v>
      </c>
      <c r="K20" s="13" t="n">
        <v>0</v>
      </c>
      <c r="L20" s="13" t="n">
        <f aca="false">J20+K20</f>
        <v>19</v>
      </c>
      <c r="M20" s="13" t="n">
        <f aca="false">H20-I20</f>
        <v>5</v>
      </c>
      <c r="N20" s="14" t="n">
        <f aca="false">(M20/H20)*100</f>
        <v>2.5</v>
      </c>
      <c r="O20" s="14" t="n">
        <f aca="false">(J20/I20)*100</f>
        <v>9.74358974358975</v>
      </c>
      <c r="P20" s="14" t="n">
        <f aca="false">(L20/I20)*100</f>
        <v>9.74358974358975</v>
      </c>
      <c r="Q20" s="14" t="n">
        <f aca="false">100-P20</f>
        <v>90.2564102564103</v>
      </c>
      <c r="R20" s="14" t="n">
        <f aca="false">(K20/I20)*100</f>
        <v>0</v>
      </c>
      <c r="S20" s="14" t="n">
        <f aca="false">(L20/182)*100</f>
        <v>10.4395604395604</v>
      </c>
      <c r="T20" s="14" t="n">
        <f aca="false">(K20/L20)*100</f>
        <v>0</v>
      </c>
    </row>
    <row r="21" customFormat="false" ht="15" hidden="false" customHeight="false" outlineLevel="0" collapsed="false">
      <c r="A21" s="13" t="n">
        <v>2</v>
      </c>
      <c r="B21" s="13" t="n">
        <v>12</v>
      </c>
      <c r="C21" s="8" t="s">
        <v>25</v>
      </c>
      <c r="D21" s="13" t="s">
        <v>26</v>
      </c>
      <c r="E21" s="13" t="s">
        <v>4</v>
      </c>
      <c r="F21" s="13" t="n">
        <v>25</v>
      </c>
      <c r="G21" s="13" t="n">
        <v>2</v>
      </c>
      <c r="H21" s="13" t="n">
        <v>200</v>
      </c>
      <c r="I21" s="13" t="n">
        <v>197</v>
      </c>
      <c r="J21" s="13" t="n">
        <v>53</v>
      </c>
      <c r="K21" s="13" t="n">
        <v>0</v>
      </c>
      <c r="L21" s="13" t="n">
        <f aca="false">J21+K21</f>
        <v>53</v>
      </c>
      <c r="M21" s="13" t="n">
        <f aca="false">H21-I21</f>
        <v>3</v>
      </c>
      <c r="N21" s="14" t="n">
        <f aca="false">(M21/H21)*100</f>
        <v>1.5</v>
      </c>
      <c r="O21" s="14" t="n">
        <f aca="false">(J21/I21)*100</f>
        <v>26.9035532994924</v>
      </c>
      <c r="P21" s="14" t="n">
        <f aca="false">(L21/I21)*100</f>
        <v>26.9035532994924</v>
      </c>
      <c r="Q21" s="14" t="n">
        <f aca="false">100-P21</f>
        <v>73.0964467005076</v>
      </c>
      <c r="R21" s="14" t="n">
        <f aca="false">(K21/I21)*100</f>
        <v>0</v>
      </c>
      <c r="S21" s="14" t="n">
        <f aca="false">(L21/182)*100</f>
        <v>29.1208791208791</v>
      </c>
      <c r="T21" s="14" t="n">
        <f aca="false">(K21/L21)*100</f>
        <v>0</v>
      </c>
    </row>
    <row r="22" customFormat="false" ht="15" hidden="false" customHeight="false" outlineLevel="0" collapsed="false">
      <c r="A22" s="13" t="n">
        <v>2</v>
      </c>
      <c r="B22" s="13" t="n">
        <v>12</v>
      </c>
      <c r="C22" s="8" t="s">
        <v>25</v>
      </c>
      <c r="D22" s="13" t="s">
        <v>26</v>
      </c>
      <c r="E22" s="13" t="s">
        <v>4</v>
      </c>
      <c r="F22" s="13" t="n">
        <v>25</v>
      </c>
      <c r="G22" s="13" t="n">
        <v>3</v>
      </c>
      <c r="H22" s="13" t="n">
        <v>200</v>
      </c>
      <c r="I22" s="13" t="n">
        <v>195</v>
      </c>
      <c r="J22" s="13" t="n">
        <v>10</v>
      </c>
      <c r="K22" s="13" t="n">
        <v>0</v>
      </c>
      <c r="L22" s="13" t="n">
        <f aca="false">J22+K22</f>
        <v>10</v>
      </c>
      <c r="M22" s="13" t="n">
        <f aca="false">H22-I22</f>
        <v>5</v>
      </c>
      <c r="N22" s="14" t="n">
        <f aca="false">(M22/H22)*100</f>
        <v>2.5</v>
      </c>
      <c r="O22" s="14" t="n">
        <f aca="false">(J22/I22)*100</f>
        <v>5.12820512820513</v>
      </c>
      <c r="P22" s="14" t="n">
        <f aca="false">(L22/I22)*100</f>
        <v>5.12820512820513</v>
      </c>
      <c r="Q22" s="14" t="n">
        <f aca="false">100-P22</f>
        <v>94.8717948717949</v>
      </c>
      <c r="R22" s="14" t="n">
        <f aca="false">(K22/I22)*100</f>
        <v>0</v>
      </c>
      <c r="S22" s="14" t="n">
        <f aca="false">(L22/182)*100</f>
        <v>5.49450549450549</v>
      </c>
      <c r="T22" s="14" t="n">
        <f aca="false">(K22/L22)*100</f>
        <v>0</v>
      </c>
    </row>
    <row r="23" customFormat="false" ht="15" hidden="false" customHeight="false" outlineLevel="0" collapsed="false">
      <c r="A23" s="13" t="n">
        <v>2</v>
      </c>
      <c r="B23" s="13" t="n">
        <v>12</v>
      </c>
      <c r="C23" s="8" t="s">
        <v>25</v>
      </c>
      <c r="D23" s="13" t="s">
        <v>26</v>
      </c>
      <c r="E23" s="13" t="s">
        <v>4</v>
      </c>
      <c r="F23" s="13" t="n">
        <v>25</v>
      </c>
      <c r="G23" s="13" t="n">
        <v>4</v>
      </c>
      <c r="H23" s="13" t="n">
        <v>200</v>
      </c>
      <c r="I23" s="13" t="n">
        <v>184</v>
      </c>
      <c r="J23" s="13" t="n">
        <v>4</v>
      </c>
      <c r="K23" s="13" t="n">
        <v>0</v>
      </c>
      <c r="L23" s="13" t="n">
        <f aca="false">J23+K23</f>
        <v>4</v>
      </c>
      <c r="M23" s="13" t="n">
        <f aca="false">H23-I23</f>
        <v>16</v>
      </c>
      <c r="N23" s="14" t="n">
        <f aca="false">(M23/H23)*100</f>
        <v>8</v>
      </c>
      <c r="O23" s="14" t="n">
        <f aca="false">(J23/I23)*100</f>
        <v>2.17391304347826</v>
      </c>
      <c r="P23" s="14" t="n">
        <f aca="false">(L23/I23)*100</f>
        <v>2.17391304347826</v>
      </c>
      <c r="Q23" s="14" t="n">
        <f aca="false">100-P23</f>
        <v>97.8260869565217</v>
      </c>
      <c r="R23" s="14" t="n">
        <f aca="false">(K23/I23)*100</f>
        <v>0</v>
      </c>
      <c r="S23" s="14" t="n">
        <f aca="false">(L23/182)*100</f>
        <v>2.1978021978022</v>
      </c>
      <c r="T23" s="14" t="n">
        <f aca="false">(K23/L23)*100</f>
        <v>0</v>
      </c>
    </row>
    <row r="24" customFormat="false" ht="15" hidden="false" customHeight="false" outlineLevel="0" collapsed="false">
      <c r="A24" s="13" t="n">
        <v>2</v>
      </c>
      <c r="B24" s="13" t="n">
        <v>12</v>
      </c>
      <c r="C24" s="8" t="s">
        <v>25</v>
      </c>
      <c r="D24" s="13" t="s">
        <v>26</v>
      </c>
      <c r="E24" s="13" t="s">
        <v>27</v>
      </c>
      <c r="F24" s="13" t="n">
        <v>25</v>
      </c>
      <c r="G24" s="13" t="n">
        <v>1</v>
      </c>
      <c r="H24" s="13" t="n">
        <v>200</v>
      </c>
      <c r="I24" s="13" t="n">
        <v>176</v>
      </c>
      <c r="J24" s="13" t="n">
        <v>9</v>
      </c>
      <c r="K24" s="13" t="n">
        <v>5</v>
      </c>
      <c r="L24" s="13" t="n">
        <f aca="false">J24+K24</f>
        <v>14</v>
      </c>
      <c r="M24" s="13" t="n">
        <f aca="false">H24-I24</f>
        <v>24</v>
      </c>
      <c r="N24" s="14" t="n">
        <f aca="false">(M24/H24)*100</f>
        <v>12</v>
      </c>
      <c r="O24" s="14" t="n">
        <f aca="false">(J24/I24)*100</f>
        <v>5.11363636363636</v>
      </c>
      <c r="P24" s="14" t="n">
        <f aca="false">(L24/I24)*100</f>
        <v>7.95454545454545</v>
      </c>
      <c r="Q24" s="14" t="n">
        <f aca="false">100-P24</f>
        <v>92.0454545454546</v>
      </c>
      <c r="R24" s="14" t="n">
        <f aca="false">(K24/I24)*100</f>
        <v>2.84090909090909</v>
      </c>
      <c r="S24" s="14" t="n">
        <f aca="false">(L24/180)*100</f>
        <v>7.77777777777778</v>
      </c>
      <c r="T24" s="14" t="n">
        <f aca="false">(K24/L24)*100</f>
        <v>35.7142857142857</v>
      </c>
    </row>
    <row r="25" customFormat="false" ht="15" hidden="false" customHeight="false" outlineLevel="0" collapsed="false">
      <c r="A25" s="13" t="n">
        <v>2</v>
      </c>
      <c r="B25" s="13" t="n">
        <v>12</v>
      </c>
      <c r="C25" s="8" t="s">
        <v>25</v>
      </c>
      <c r="D25" s="13" t="s">
        <v>26</v>
      </c>
      <c r="E25" s="13" t="s">
        <v>27</v>
      </c>
      <c r="F25" s="13" t="n">
        <v>25</v>
      </c>
      <c r="G25" s="13" t="n">
        <v>2</v>
      </c>
      <c r="H25" s="13" t="n">
        <v>200</v>
      </c>
      <c r="I25" s="13" t="n">
        <v>156</v>
      </c>
      <c r="J25" s="13" t="n">
        <v>9</v>
      </c>
      <c r="K25" s="13" t="n">
        <v>6</v>
      </c>
      <c r="L25" s="13" t="n">
        <f aca="false">J25+K25</f>
        <v>15</v>
      </c>
      <c r="M25" s="13" t="n">
        <f aca="false">H25-I25</f>
        <v>44</v>
      </c>
      <c r="N25" s="14" t="n">
        <f aca="false">(M25/H25)*100</f>
        <v>22</v>
      </c>
      <c r="O25" s="14" t="n">
        <f aca="false">(J25/I25)*100</f>
        <v>5.76923076923077</v>
      </c>
      <c r="P25" s="14" t="n">
        <f aca="false">(L25/I25)*100</f>
        <v>9.61538461538462</v>
      </c>
      <c r="Q25" s="14" t="n">
        <f aca="false">100-P25</f>
        <v>90.3846153846154</v>
      </c>
      <c r="R25" s="14" t="n">
        <f aca="false">(K25/I25)*100</f>
        <v>3.84615384615385</v>
      </c>
      <c r="S25" s="14" t="n">
        <f aca="false">(L25/180)*100</f>
        <v>8.33333333333333</v>
      </c>
      <c r="T25" s="14" t="n">
        <f aca="false">(K25/L25)*100</f>
        <v>40</v>
      </c>
    </row>
    <row r="26" customFormat="false" ht="15" hidden="false" customHeight="false" outlineLevel="0" collapsed="false">
      <c r="A26" s="13" t="n">
        <v>2</v>
      </c>
      <c r="B26" s="13" t="n">
        <v>12</v>
      </c>
      <c r="C26" s="8" t="s">
        <v>25</v>
      </c>
      <c r="D26" s="13" t="s">
        <v>26</v>
      </c>
      <c r="E26" s="13" t="s">
        <v>27</v>
      </c>
      <c r="F26" s="13" t="n">
        <v>25</v>
      </c>
      <c r="G26" s="13" t="n">
        <v>3</v>
      </c>
      <c r="H26" s="13" t="n">
        <v>200</v>
      </c>
      <c r="I26" s="13" t="n">
        <v>168</v>
      </c>
      <c r="J26" s="13" t="n">
        <v>1</v>
      </c>
      <c r="K26" s="13" t="n">
        <v>1</v>
      </c>
      <c r="L26" s="13" t="n">
        <f aca="false">J26+K26</f>
        <v>2</v>
      </c>
      <c r="M26" s="13" t="n">
        <f aca="false">H26-I26</f>
        <v>32</v>
      </c>
      <c r="N26" s="14" t="n">
        <f aca="false">(M26/H26)*100</f>
        <v>16</v>
      </c>
      <c r="O26" s="14" t="n">
        <f aca="false">(J26/I26)*100</f>
        <v>0.595238095238095</v>
      </c>
      <c r="P26" s="14" t="n">
        <f aca="false">(L26/I26)*100</f>
        <v>1.19047619047619</v>
      </c>
      <c r="Q26" s="14" t="n">
        <f aca="false">100-P26</f>
        <v>98.8095238095238</v>
      </c>
      <c r="R26" s="14" t="n">
        <f aca="false">(K26/I26)*100</f>
        <v>0.595238095238095</v>
      </c>
      <c r="S26" s="14" t="n">
        <f aca="false">(L26/180)*100</f>
        <v>1.11111111111111</v>
      </c>
      <c r="T26" s="14" t="n">
        <f aca="false">(K26/L26)*100</f>
        <v>50</v>
      </c>
    </row>
    <row r="27" customFormat="false" ht="15" hidden="false" customHeight="false" outlineLevel="0" collapsed="false">
      <c r="A27" s="13" t="n">
        <v>2</v>
      </c>
      <c r="B27" s="13" t="n">
        <v>12</v>
      </c>
      <c r="C27" s="8" t="s">
        <v>25</v>
      </c>
      <c r="D27" s="13" t="s">
        <v>26</v>
      </c>
      <c r="E27" s="13" t="s">
        <v>27</v>
      </c>
      <c r="F27" s="13" t="n">
        <v>25</v>
      </c>
      <c r="G27" s="13" t="n">
        <v>4</v>
      </c>
      <c r="H27" s="13" t="n">
        <v>200</v>
      </c>
      <c r="I27" s="13" t="n">
        <v>167</v>
      </c>
      <c r="J27" s="13" t="n">
        <v>1</v>
      </c>
      <c r="K27" s="13" t="n">
        <v>0</v>
      </c>
      <c r="L27" s="13" t="n">
        <f aca="false">J27+K27</f>
        <v>1</v>
      </c>
      <c r="M27" s="13" t="n">
        <f aca="false">H27-I27</f>
        <v>33</v>
      </c>
      <c r="N27" s="14" t="n">
        <f aca="false">(M27/H27)*100</f>
        <v>16.5</v>
      </c>
      <c r="O27" s="14" t="n">
        <f aca="false">(J27/I27)*100</f>
        <v>0.598802395209581</v>
      </c>
      <c r="P27" s="14" t="n">
        <f aca="false">(L27/I27)*100</f>
        <v>0.598802395209581</v>
      </c>
      <c r="Q27" s="14" t="n">
        <f aca="false">100-P27</f>
        <v>99.4011976047904</v>
      </c>
      <c r="R27" s="14" t="n">
        <f aca="false">(K27/I27)*100</f>
        <v>0</v>
      </c>
      <c r="S27" s="14" t="n">
        <f aca="false">(L27/180)*100</f>
        <v>0.555555555555556</v>
      </c>
      <c r="T27" s="14" t="n">
        <f aca="false">(K27/L27)*100</f>
        <v>0</v>
      </c>
    </row>
    <row r="28" customFormat="false" ht="15" hidden="false" customHeight="false" outlineLevel="0" collapsed="false">
      <c r="A28" s="13" t="n">
        <v>2</v>
      </c>
      <c r="B28" s="13" t="n">
        <v>12</v>
      </c>
      <c r="C28" s="10" t="s">
        <v>28</v>
      </c>
      <c r="D28" s="13" t="s">
        <v>29</v>
      </c>
      <c r="E28" s="13" t="s">
        <v>3</v>
      </c>
      <c r="F28" s="13" t="n">
        <v>5</v>
      </c>
      <c r="G28" s="13" t="n">
        <v>1</v>
      </c>
      <c r="H28" s="13" t="n">
        <v>200</v>
      </c>
      <c r="I28" s="13" t="n">
        <v>151</v>
      </c>
      <c r="J28" s="13" t="n">
        <v>4</v>
      </c>
      <c r="K28" s="13" t="n">
        <v>0</v>
      </c>
      <c r="L28" s="13" t="n">
        <f aca="false">J28+K28</f>
        <v>4</v>
      </c>
      <c r="M28" s="13" t="n">
        <f aca="false">H28-I28</f>
        <v>49</v>
      </c>
      <c r="N28" s="14" t="n">
        <f aca="false">(M28/H28)*100</f>
        <v>24.5</v>
      </c>
      <c r="O28" s="14" t="n">
        <f aca="false">(J28/I28)*100</f>
        <v>2.64900662251656</v>
      </c>
      <c r="P28" s="14" t="n">
        <f aca="false">(L28/I28)*100</f>
        <v>2.64900662251656</v>
      </c>
      <c r="Q28" s="14" t="n">
        <f aca="false">100-P28</f>
        <v>97.3509933774835</v>
      </c>
      <c r="R28" s="14" t="n">
        <f aca="false">(K28/I28)*100</f>
        <v>0</v>
      </c>
      <c r="S28" s="14" t="n">
        <f aca="false">(L28/188)*100</f>
        <v>2.12765957446809</v>
      </c>
      <c r="T28" s="14" t="n">
        <f aca="false">(K28/L28)*100</f>
        <v>0</v>
      </c>
    </row>
    <row r="29" customFormat="false" ht="15" hidden="false" customHeight="false" outlineLevel="0" collapsed="false">
      <c r="A29" s="13" t="n">
        <v>2</v>
      </c>
      <c r="B29" s="13" t="n">
        <v>12</v>
      </c>
      <c r="C29" s="10" t="s">
        <v>28</v>
      </c>
      <c r="D29" s="13" t="s">
        <v>29</v>
      </c>
      <c r="E29" s="13" t="s">
        <v>3</v>
      </c>
      <c r="F29" s="13" t="n">
        <v>5</v>
      </c>
      <c r="G29" s="13" t="n">
        <v>2</v>
      </c>
      <c r="H29" s="13" t="n">
        <v>200</v>
      </c>
      <c r="I29" s="13" t="n">
        <v>132</v>
      </c>
      <c r="J29" s="13" t="n">
        <v>6</v>
      </c>
      <c r="K29" s="13" t="n">
        <v>1</v>
      </c>
      <c r="L29" s="13" t="n">
        <f aca="false">J29+K29</f>
        <v>7</v>
      </c>
      <c r="M29" s="13" t="n">
        <f aca="false">H29-I29</f>
        <v>68</v>
      </c>
      <c r="N29" s="14" t="n">
        <f aca="false">(M29/H29)*100</f>
        <v>34</v>
      </c>
      <c r="O29" s="14" t="n">
        <f aca="false">(J29/I29)*100</f>
        <v>4.54545454545455</v>
      </c>
      <c r="P29" s="14" t="n">
        <f aca="false">(L29/I29)*100</f>
        <v>5.3030303030303</v>
      </c>
      <c r="Q29" s="14" t="n">
        <f aca="false">100-P29</f>
        <v>94.6969696969697</v>
      </c>
      <c r="R29" s="14" t="n">
        <f aca="false">(K29/I29)*100</f>
        <v>0.757575757575758</v>
      </c>
      <c r="S29" s="14" t="n">
        <f aca="false">(L29/188)*100</f>
        <v>3.72340425531915</v>
      </c>
      <c r="T29" s="14" t="n">
        <f aca="false">(K29/L29)*100</f>
        <v>14.2857142857143</v>
      </c>
    </row>
    <row r="30" customFormat="false" ht="15" hidden="false" customHeight="false" outlineLevel="0" collapsed="false">
      <c r="A30" s="13" t="n">
        <v>2</v>
      </c>
      <c r="B30" s="13" t="n">
        <v>12</v>
      </c>
      <c r="C30" s="10" t="s">
        <v>28</v>
      </c>
      <c r="D30" s="13" t="s">
        <v>29</v>
      </c>
      <c r="E30" s="13" t="s">
        <v>3</v>
      </c>
      <c r="F30" s="13" t="n">
        <v>5</v>
      </c>
      <c r="G30" s="13" t="n">
        <v>3</v>
      </c>
      <c r="H30" s="13" t="n">
        <v>200</v>
      </c>
      <c r="I30" s="13" t="n">
        <v>152</v>
      </c>
      <c r="J30" s="13" t="n">
        <v>10</v>
      </c>
      <c r="K30" s="13" t="n">
        <v>5</v>
      </c>
      <c r="L30" s="13" t="n">
        <f aca="false">J30+K30</f>
        <v>15</v>
      </c>
      <c r="M30" s="13" t="n">
        <f aca="false">H30-I30</f>
        <v>48</v>
      </c>
      <c r="N30" s="14" t="n">
        <f aca="false">(M30/H30)*100</f>
        <v>24</v>
      </c>
      <c r="O30" s="14" t="n">
        <f aca="false">(J30/I30)*100</f>
        <v>6.57894736842105</v>
      </c>
      <c r="P30" s="14" t="n">
        <f aca="false">(L30/I30)*100</f>
        <v>9.86842105263158</v>
      </c>
      <c r="Q30" s="14" t="n">
        <f aca="false">100-P30</f>
        <v>90.1315789473684</v>
      </c>
      <c r="R30" s="14" t="n">
        <f aca="false">(K30/I30)*100</f>
        <v>3.28947368421053</v>
      </c>
      <c r="S30" s="14" t="n">
        <f aca="false">(L30/188)*100</f>
        <v>7.97872340425532</v>
      </c>
      <c r="T30" s="14" t="n">
        <f aca="false">(K30/L30)*100</f>
        <v>33.3333333333333</v>
      </c>
    </row>
    <row r="31" customFormat="false" ht="15" hidden="false" customHeight="false" outlineLevel="0" collapsed="false">
      <c r="A31" s="13" t="n">
        <v>2</v>
      </c>
      <c r="B31" s="13" t="n">
        <v>12</v>
      </c>
      <c r="C31" s="10" t="s">
        <v>28</v>
      </c>
      <c r="D31" s="13" t="s">
        <v>29</v>
      </c>
      <c r="E31" s="13" t="s">
        <v>3</v>
      </c>
      <c r="F31" s="13" t="n">
        <v>5</v>
      </c>
      <c r="G31" s="13" t="n">
        <v>4</v>
      </c>
      <c r="H31" s="13" t="n">
        <v>200</v>
      </c>
      <c r="I31" s="13" t="n">
        <v>160</v>
      </c>
      <c r="J31" s="13" t="n">
        <v>11</v>
      </c>
      <c r="K31" s="13" t="n">
        <v>0</v>
      </c>
      <c r="L31" s="13" t="n">
        <f aca="false">J31+K31</f>
        <v>11</v>
      </c>
      <c r="M31" s="13" t="n">
        <f aca="false">H31-I31</f>
        <v>40</v>
      </c>
      <c r="N31" s="14" t="n">
        <f aca="false">(M31/H31)*100</f>
        <v>20</v>
      </c>
      <c r="O31" s="14" t="n">
        <f aca="false">(J31/I31)*100</f>
        <v>6.875</v>
      </c>
      <c r="P31" s="14" t="n">
        <f aca="false">(L31/I31)*100</f>
        <v>6.875</v>
      </c>
      <c r="Q31" s="14" t="n">
        <f aca="false">100-P31</f>
        <v>93.125</v>
      </c>
      <c r="R31" s="14" t="n">
        <f aca="false">(K31/I31)*100</f>
        <v>0</v>
      </c>
      <c r="S31" s="14" t="n">
        <f aca="false">(L31/188)*100</f>
        <v>5.85106382978723</v>
      </c>
      <c r="T31" s="14" t="n">
        <f aca="false">(K31/L31)*100</f>
        <v>0</v>
      </c>
    </row>
    <row r="32" customFormat="false" ht="15" hidden="false" customHeight="false" outlineLevel="0" collapsed="false">
      <c r="A32" s="13" t="n">
        <v>2</v>
      </c>
      <c r="B32" s="13" t="n">
        <v>12</v>
      </c>
      <c r="C32" s="10" t="s">
        <v>28</v>
      </c>
      <c r="D32" s="13" t="s">
        <v>29</v>
      </c>
      <c r="E32" s="13" t="s">
        <v>4</v>
      </c>
      <c r="F32" s="13" t="n">
        <v>5</v>
      </c>
      <c r="G32" s="13" t="n">
        <v>1</v>
      </c>
      <c r="H32" s="13" t="n">
        <v>200</v>
      </c>
      <c r="I32" s="13" t="n">
        <v>173</v>
      </c>
      <c r="J32" s="13" t="n">
        <v>5</v>
      </c>
      <c r="K32" s="13" t="n">
        <v>0</v>
      </c>
      <c r="L32" s="13" t="n">
        <f aca="false">J32+K32</f>
        <v>5</v>
      </c>
      <c r="M32" s="13" t="n">
        <f aca="false">H32-I32</f>
        <v>27</v>
      </c>
      <c r="N32" s="14" t="n">
        <f aca="false">(M32/H32)*100</f>
        <v>13.5</v>
      </c>
      <c r="O32" s="14" t="n">
        <f aca="false">(J32/I32)*100</f>
        <v>2.89017341040462</v>
      </c>
      <c r="P32" s="14" t="n">
        <f aca="false">(L32/I32)*100</f>
        <v>2.89017341040462</v>
      </c>
      <c r="Q32" s="14" t="n">
        <f aca="false">100-P32</f>
        <v>97.1098265895954</v>
      </c>
      <c r="R32" s="14" t="n">
        <f aca="false">(K32/I32)*100</f>
        <v>0</v>
      </c>
      <c r="S32" s="14" t="n">
        <f aca="false">(L32/182)*100</f>
        <v>2.74725274725275</v>
      </c>
      <c r="T32" s="14" t="n">
        <f aca="false">(K32/L32)*100</f>
        <v>0</v>
      </c>
    </row>
    <row r="33" customFormat="false" ht="15" hidden="false" customHeight="false" outlineLevel="0" collapsed="false">
      <c r="A33" s="13" t="n">
        <v>2</v>
      </c>
      <c r="B33" s="13" t="n">
        <v>12</v>
      </c>
      <c r="C33" s="10" t="s">
        <v>28</v>
      </c>
      <c r="D33" s="13" t="s">
        <v>29</v>
      </c>
      <c r="E33" s="13" t="s">
        <v>4</v>
      </c>
      <c r="F33" s="13" t="n">
        <v>5</v>
      </c>
      <c r="G33" s="13" t="n">
        <v>2</v>
      </c>
      <c r="H33" s="13" t="n">
        <v>200</v>
      </c>
      <c r="I33" s="13" t="n">
        <v>132</v>
      </c>
      <c r="J33" s="13" t="n">
        <v>10</v>
      </c>
      <c r="K33" s="13" t="n">
        <v>1</v>
      </c>
      <c r="L33" s="13" t="n">
        <f aca="false">J33+K33</f>
        <v>11</v>
      </c>
      <c r="M33" s="13" t="n">
        <f aca="false">H33-I33</f>
        <v>68</v>
      </c>
      <c r="N33" s="14" t="n">
        <f aca="false">(M33/H33)*100</f>
        <v>34</v>
      </c>
      <c r="O33" s="14" t="n">
        <f aca="false">(J33/I33)*100</f>
        <v>7.57575757575758</v>
      </c>
      <c r="P33" s="14" t="n">
        <f aca="false">(L33/I33)*100</f>
        <v>8.33333333333333</v>
      </c>
      <c r="Q33" s="14" t="n">
        <f aca="false">100-P33</f>
        <v>91.6666666666667</v>
      </c>
      <c r="R33" s="14" t="n">
        <f aca="false">(K33/I33)*100</f>
        <v>0.757575757575758</v>
      </c>
      <c r="S33" s="14" t="n">
        <f aca="false">(L33/182)*100</f>
        <v>6.04395604395604</v>
      </c>
      <c r="T33" s="14" t="n">
        <f aca="false">(K33/L33)*100</f>
        <v>9.09090909090909</v>
      </c>
    </row>
    <row r="34" customFormat="false" ht="15" hidden="false" customHeight="false" outlineLevel="0" collapsed="false">
      <c r="A34" s="13" t="n">
        <v>2</v>
      </c>
      <c r="B34" s="13" t="n">
        <v>12</v>
      </c>
      <c r="C34" s="10" t="s">
        <v>28</v>
      </c>
      <c r="D34" s="13" t="s">
        <v>29</v>
      </c>
      <c r="E34" s="13" t="s">
        <v>4</v>
      </c>
      <c r="F34" s="13" t="n">
        <v>5</v>
      </c>
      <c r="G34" s="13" t="n">
        <v>3</v>
      </c>
      <c r="H34" s="13" t="n">
        <v>200</v>
      </c>
      <c r="I34" s="13" t="n">
        <v>178</v>
      </c>
      <c r="J34" s="13" t="n">
        <v>36</v>
      </c>
      <c r="K34" s="13" t="n">
        <v>1</v>
      </c>
      <c r="L34" s="13" t="n">
        <f aca="false">J34+K34</f>
        <v>37</v>
      </c>
      <c r="M34" s="13" t="n">
        <f aca="false">H34-I34</f>
        <v>22</v>
      </c>
      <c r="N34" s="14" t="n">
        <f aca="false">(M34/H34)*100</f>
        <v>11</v>
      </c>
      <c r="O34" s="14" t="n">
        <f aca="false">(J34/I34)*100</f>
        <v>20.2247191011236</v>
      </c>
      <c r="P34" s="14" t="n">
        <f aca="false">(L34/I34)*100</f>
        <v>20.7865168539326</v>
      </c>
      <c r="Q34" s="14" t="n">
        <f aca="false">100-P34</f>
        <v>79.2134831460674</v>
      </c>
      <c r="R34" s="14" t="n">
        <f aca="false">(K34/I34)*100</f>
        <v>0.561797752808989</v>
      </c>
      <c r="S34" s="14" t="n">
        <f aca="false">(L34/182)*100</f>
        <v>20.3296703296703</v>
      </c>
      <c r="T34" s="14" t="n">
        <f aca="false">(K34/L34)*100</f>
        <v>2.7027027027027</v>
      </c>
    </row>
    <row r="35" customFormat="false" ht="15" hidden="false" customHeight="false" outlineLevel="0" collapsed="false">
      <c r="A35" s="13" t="n">
        <v>2</v>
      </c>
      <c r="B35" s="13" t="n">
        <v>12</v>
      </c>
      <c r="C35" s="10" t="s">
        <v>28</v>
      </c>
      <c r="D35" s="13" t="s">
        <v>29</v>
      </c>
      <c r="E35" s="13" t="s">
        <v>4</v>
      </c>
      <c r="F35" s="13" t="n">
        <v>5</v>
      </c>
      <c r="G35" s="13" t="n">
        <v>4</v>
      </c>
      <c r="H35" s="13" t="n">
        <v>200</v>
      </c>
      <c r="I35" s="13" t="n">
        <v>182</v>
      </c>
      <c r="J35" s="13" t="n">
        <v>6</v>
      </c>
      <c r="K35" s="13" t="n">
        <v>3</v>
      </c>
      <c r="L35" s="13" t="n">
        <f aca="false">J35+K35</f>
        <v>9</v>
      </c>
      <c r="M35" s="13" t="n">
        <f aca="false">H35-I35</f>
        <v>18</v>
      </c>
      <c r="N35" s="14" t="n">
        <f aca="false">(M35/H35)*100</f>
        <v>9</v>
      </c>
      <c r="O35" s="14" t="n">
        <f aca="false">(J35/I35)*100</f>
        <v>3.2967032967033</v>
      </c>
      <c r="P35" s="14" t="n">
        <f aca="false">(L35/I35)*100</f>
        <v>4.94505494505495</v>
      </c>
      <c r="Q35" s="14" t="n">
        <f aca="false">100-P35</f>
        <v>95.0549450549451</v>
      </c>
      <c r="R35" s="14" t="n">
        <f aca="false">(K35/I35)*100</f>
        <v>1.64835164835165</v>
      </c>
      <c r="S35" s="14" t="n">
        <f aca="false">(L35/182)*100</f>
        <v>4.94505494505495</v>
      </c>
      <c r="T35" s="14" t="n">
        <f aca="false">(K35/L35)*100</f>
        <v>33.3333333333333</v>
      </c>
    </row>
    <row r="36" customFormat="false" ht="15" hidden="false" customHeight="false" outlineLevel="0" collapsed="false">
      <c r="A36" s="13" t="n">
        <v>2</v>
      </c>
      <c r="B36" s="13" t="n">
        <v>12</v>
      </c>
      <c r="C36" s="10" t="s">
        <v>28</v>
      </c>
      <c r="D36" s="13" t="s">
        <v>29</v>
      </c>
      <c r="E36" s="13" t="s">
        <v>27</v>
      </c>
      <c r="F36" s="13" t="n">
        <v>5</v>
      </c>
      <c r="G36" s="13" t="n">
        <v>1</v>
      </c>
      <c r="H36" s="13" t="n">
        <v>200</v>
      </c>
      <c r="I36" s="13" t="n">
        <v>165</v>
      </c>
      <c r="J36" s="13" t="n">
        <v>17</v>
      </c>
      <c r="K36" s="13" t="n">
        <v>0</v>
      </c>
      <c r="L36" s="13" t="n">
        <f aca="false">J36+K36</f>
        <v>17</v>
      </c>
      <c r="M36" s="13" t="n">
        <f aca="false">H36-I36</f>
        <v>35</v>
      </c>
      <c r="N36" s="14" t="n">
        <f aca="false">(M36/H36)*100</f>
        <v>17.5</v>
      </c>
      <c r="O36" s="14" t="n">
        <f aca="false">(J36/I36)*100</f>
        <v>10.3030303030303</v>
      </c>
      <c r="P36" s="14" t="n">
        <f aca="false">(L36/I36)*100</f>
        <v>10.3030303030303</v>
      </c>
      <c r="Q36" s="14" t="n">
        <f aca="false">100-P36</f>
        <v>89.6969696969697</v>
      </c>
      <c r="R36" s="14" t="n">
        <f aca="false">(K36/I36)*100</f>
        <v>0</v>
      </c>
      <c r="S36" s="14" t="n">
        <f aca="false">(L36/180)*100</f>
        <v>9.44444444444445</v>
      </c>
      <c r="T36" s="14" t="n">
        <f aca="false">(K36/L36)*100</f>
        <v>0</v>
      </c>
    </row>
    <row r="37" customFormat="false" ht="15" hidden="false" customHeight="false" outlineLevel="0" collapsed="false">
      <c r="A37" s="13" t="n">
        <v>2</v>
      </c>
      <c r="B37" s="13" t="n">
        <v>12</v>
      </c>
      <c r="C37" s="10" t="s">
        <v>28</v>
      </c>
      <c r="D37" s="13" t="s">
        <v>29</v>
      </c>
      <c r="E37" s="13" t="s">
        <v>27</v>
      </c>
      <c r="F37" s="13" t="n">
        <v>5</v>
      </c>
      <c r="G37" s="13" t="n">
        <v>2</v>
      </c>
      <c r="H37" s="13" t="n">
        <v>200</v>
      </c>
      <c r="I37" s="13" t="n">
        <v>156</v>
      </c>
      <c r="J37" s="13" t="n">
        <v>0</v>
      </c>
      <c r="K37" s="13" t="n">
        <v>0</v>
      </c>
      <c r="L37" s="13" t="n">
        <f aca="false">J37+K37</f>
        <v>0</v>
      </c>
      <c r="M37" s="13" t="n">
        <f aca="false">H37-I37</f>
        <v>44</v>
      </c>
      <c r="N37" s="14" t="n">
        <f aca="false">(M37/H37)*100</f>
        <v>22</v>
      </c>
      <c r="O37" s="14" t="n">
        <f aca="false">(J37/I37)*100</f>
        <v>0</v>
      </c>
      <c r="P37" s="14" t="n">
        <f aca="false">(L37/I37)*100</f>
        <v>0</v>
      </c>
      <c r="Q37" s="14" t="n">
        <f aca="false">100-P37</f>
        <v>100</v>
      </c>
      <c r="R37" s="14" t="n">
        <f aca="false">(K37/I37)*100</f>
        <v>0</v>
      </c>
      <c r="S37" s="14" t="n">
        <f aca="false">(L37/180)*100</f>
        <v>0</v>
      </c>
      <c r="T37" s="14" t="n">
        <v>0</v>
      </c>
    </row>
    <row r="38" customFormat="false" ht="15" hidden="false" customHeight="false" outlineLevel="0" collapsed="false">
      <c r="A38" s="13" t="n">
        <v>2</v>
      </c>
      <c r="B38" s="13" t="n">
        <v>12</v>
      </c>
      <c r="C38" s="10" t="s">
        <v>28</v>
      </c>
      <c r="D38" s="13" t="s">
        <v>29</v>
      </c>
      <c r="E38" s="13" t="s">
        <v>27</v>
      </c>
      <c r="F38" s="13" t="n">
        <v>5</v>
      </c>
      <c r="G38" s="13" t="n">
        <v>3</v>
      </c>
      <c r="H38" s="13" t="n">
        <v>200</v>
      </c>
      <c r="I38" s="13" t="n">
        <v>103</v>
      </c>
      <c r="J38" s="13" t="n">
        <v>15</v>
      </c>
      <c r="K38" s="13" t="n">
        <v>2</v>
      </c>
      <c r="L38" s="13" t="n">
        <f aca="false">J38+K38</f>
        <v>17</v>
      </c>
      <c r="M38" s="13" t="n">
        <f aca="false">H38-I38</f>
        <v>97</v>
      </c>
      <c r="N38" s="14" t="n">
        <f aca="false">(M38/H38)*100</f>
        <v>48.5</v>
      </c>
      <c r="O38" s="14" t="n">
        <f aca="false">(J38/I38)*100</f>
        <v>14.5631067961165</v>
      </c>
      <c r="P38" s="14" t="n">
        <f aca="false">(L38/I38)*100</f>
        <v>16.504854368932</v>
      </c>
      <c r="Q38" s="14" t="n">
        <f aca="false">100-P38</f>
        <v>83.495145631068</v>
      </c>
      <c r="R38" s="14" t="n">
        <f aca="false">(K38/I38)*100</f>
        <v>1.94174757281553</v>
      </c>
      <c r="S38" s="14" t="n">
        <f aca="false">(L38/180)*100</f>
        <v>9.44444444444445</v>
      </c>
      <c r="T38" s="14" t="n">
        <f aca="false">(K38/L38)*100</f>
        <v>11.7647058823529</v>
      </c>
    </row>
    <row r="39" customFormat="false" ht="15" hidden="false" customHeight="false" outlineLevel="0" collapsed="false">
      <c r="A39" s="13" t="n">
        <v>2</v>
      </c>
      <c r="B39" s="13" t="n">
        <v>12</v>
      </c>
      <c r="C39" s="10" t="s">
        <v>28</v>
      </c>
      <c r="D39" s="13" t="s">
        <v>29</v>
      </c>
      <c r="E39" s="13" t="s">
        <v>27</v>
      </c>
      <c r="F39" s="13" t="n">
        <v>5</v>
      </c>
      <c r="G39" s="13" t="n">
        <v>4</v>
      </c>
      <c r="H39" s="13" t="n">
        <v>200</v>
      </c>
      <c r="I39" s="13" t="n">
        <v>47</v>
      </c>
      <c r="J39" s="13" t="n">
        <v>0</v>
      </c>
      <c r="K39" s="13" t="n">
        <v>0</v>
      </c>
      <c r="L39" s="13" t="n">
        <f aca="false">J39+K39</f>
        <v>0</v>
      </c>
      <c r="M39" s="13" t="n">
        <f aca="false">H39-I39</f>
        <v>153</v>
      </c>
      <c r="N39" s="14" t="n">
        <f aca="false">(M39/H39)*100</f>
        <v>76.5</v>
      </c>
      <c r="O39" s="14" t="n">
        <f aca="false">(J39/I39)*100</f>
        <v>0</v>
      </c>
      <c r="P39" s="14" t="n">
        <f aca="false">(L39/I39)*100</f>
        <v>0</v>
      </c>
      <c r="Q39" s="14" t="n">
        <f aca="false">100-P39</f>
        <v>100</v>
      </c>
      <c r="R39" s="14" t="n">
        <f aca="false">(K39/I39)*100</f>
        <v>0</v>
      </c>
      <c r="S39" s="14" t="n">
        <f aca="false">(L39/180)*100</f>
        <v>0</v>
      </c>
      <c r="T39" s="14" t="n">
        <v>0</v>
      </c>
    </row>
    <row r="40" customFormat="false" ht="15" hidden="false" customHeight="false" outlineLevel="0" collapsed="false">
      <c r="A40" s="13" t="n">
        <v>2</v>
      </c>
      <c r="B40" s="13" t="n">
        <v>12</v>
      </c>
      <c r="C40" s="10" t="s">
        <v>28</v>
      </c>
      <c r="D40" s="13" t="s">
        <v>29</v>
      </c>
      <c r="E40" s="13" t="s">
        <v>3</v>
      </c>
      <c r="F40" s="13" t="n">
        <v>25</v>
      </c>
      <c r="G40" s="13" t="n">
        <v>1</v>
      </c>
      <c r="H40" s="13" t="n">
        <v>200</v>
      </c>
      <c r="I40" s="13" t="n">
        <v>124</v>
      </c>
      <c r="J40" s="13" t="n">
        <v>54</v>
      </c>
      <c r="K40" s="13" t="n">
        <v>1</v>
      </c>
      <c r="L40" s="13" t="n">
        <f aca="false">J40+K40</f>
        <v>55</v>
      </c>
      <c r="M40" s="13" t="n">
        <f aca="false">H40-I40</f>
        <v>76</v>
      </c>
      <c r="N40" s="14" t="n">
        <f aca="false">(M40/H40)*100</f>
        <v>38</v>
      </c>
      <c r="O40" s="14" t="n">
        <f aca="false">(J40/I40)*100</f>
        <v>43.5483870967742</v>
      </c>
      <c r="P40" s="14" t="n">
        <f aca="false">(L40/I40)*100</f>
        <v>44.3548387096774</v>
      </c>
      <c r="Q40" s="14" t="n">
        <f aca="false">100-P40</f>
        <v>55.6451612903226</v>
      </c>
      <c r="R40" s="14" t="n">
        <f aca="false">(K40/I40)*100</f>
        <v>0.806451612903226</v>
      </c>
      <c r="S40" s="14" t="n">
        <f aca="false">(L40/188)*100</f>
        <v>29.2553191489362</v>
      </c>
      <c r="T40" s="14" t="n">
        <f aca="false">(K40/L40)*100</f>
        <v>1.81818181818182</v>
      </c>
    </row>
    <row r="41" customFormat="false" ht="15" hidden="false" customHeight="false" outlineLevel="0" collapsed="false">
      <c r="A41" s="13" t="n">
        <v>2</v>
      </c>
      <c r="B41" s="13" t="n">
        <v>12</v>
      </c>
      <c r="C41" s="10" t="s">
        <v>28</v>
      </c>
      <c r="D41" s="13" t="s">
        <v>29</v>
      </c>
      <c r="E41" s="13" t="s">
        <v>3</v>
      </c>
      <c r="F41" s="13" t="n">
        <v>25</v>
      </c>
      <c r="G41" s="13" t="n">
        <v>2</v>
      </c>
      <c r="H41" s="13" t="n">
        <v>200</v>
      </c>
      <c r="I41" s="13" t="n">
        <v>102</v>
      </c>
      <c r="J41" s="13" t="n">
        <v>23</v>
      </c>
      <c r="K41" s="13" t="n">
        <v>1</v>
      </c>
      <c r="L41" s="13" t="n">
        <f aca="false">J41+K41</f>
        <v>24</v>
      </c>
      <c r="M41" s="13" t="n">
        <f aca="false">H41-I41</f>
        <v>98</v>
      </c>
      <c r="N41" s="14" t="n">
        <f aca="false">(M41/H41)*100</f>
        <v>49</v>
      </c>
      <c r="O41" s="14" t="n">
        <f aca="false">(J41/I41)*100</f>
        <v>22.5490196078431</v>
      </c>
      <c r="P41" s="14" t="n">
        <f aca="false">(L41/I41)*100</f>
        <v>23.5294117647059</v>
      </c>
      <c r="Q41" s="14" t="n">
        <f aca="false">100-P41</f>
        <v>76.4705882352941</v>
      </c>
      <c r="R41" s="14" t="n">
        <f aca="false">(K41/I41)*100</f>
        <v>0.980392156862745</v>
      </c>
      <c r="S41" s="14" t="n">
        <f aca="false">(L41/188)*100</f>
        <v>12.7659574468085</v>
      </c>
      <c r="T41" s="14" t="n">
        <f aca="false">(K41/L41)*100</f>
        <v>4.16666666666667</v>
      </c>
    </row>
    <row r="42" customFormat="false" ht="15" hidden="false" customHeight="false" outlineLevel="0" collapsed="false">
      <c r="A42" s="13" t="n">
        <v>2</v>
      </c>
      <c r="B42" s="13" t="n">
        <v>12</v>
      </c>
      <c r="C42" s="10" t="s">
        <v>28</v>
      </c>
      <c r="D42" s="13" t="s">
        <v>29</v>
      </c>
      <c r="E42" s="13" t="s">
        <v>3</v>
      </c>
      <c r="F42" s="13" t="n">
        <v>25</v>
      </c>
      <c r="G42" s="13" t="n">
        <v>3</v>
      </c>
      <c r="H42" s="13" t="n">
        <v>200</v>
      </c>
      <c r="I42" s="13" t="n">
        <v>133</v>
      </c>
      <c r="J42" s="13" t="n">
        <v>1</v>
      </c>
      <c r="K42" s="13" t="n">
        <v>2</v>
      </c>
      <c r="L42" s="13" t="n">
        <f aca="false">J42+K42</f>
        <v>3</v>
      </c>
      <c r="M42" s="13" t="n">
        <f aca="false">H42-I42</f>
        <v>67</v>
      </c>
      <c r="N42" s="14" t="n">
        <f aca="false">(M42/H42)*100</f>
        <v>33.5</v>
      </c>
      <c r="O42" s="14" t="n">
        <f aca="false">(J42/I42)*100</f>
        <v>0.75187969924812</v>
      </c>
      <c r="P42" s="14" t="n">
        <f aca="false">(L42/I42)*100</f>
        <v>2.25563909774436</v>
      </c>
      <c r="Q42" s="14" t="n">
        <f aca="false">100-P42</f>
        <v>97.7443609022556</v>
      </c>
      <c r="R42" s="14" t="n">
        <f aca="false">(K42/I42)*100</f>
        <v>1.50375939849624</v>
      </c>
      <c r="S42" s="14" t="n">
        <f aca="false">(L42/188)*100</f>
        <v>1.59574468085106</v>
      </c>
      <c r="T42" s="14" t="n">
        <f aca="false">(K42/L42)*100</f>
        <v>66.6666666666667</v>
      </c>
    </row>
    <row r="43" customFormat="false" ht="15" hidden="false" customHeight="false" outlineLevel="0" collapsed="false">
      <c r="A43" s="13" t="n">
        <v>2</v>
      </c>
      <c r="B43" s="13" t="n">
        <v>12</v>
      </c>
      <c r="C43" s="10" t="s">
        <v>28</v>
      </c>
      <c r="D43" s="13" t="s">
        <v>29</v>
      </c>
      <c r="E43" s="13" t="s">
        <v>3</v>
      </c>
      <c r="F43" s="13" t="n">
        <v>25</v>
      </c>
      <c r="G43" s="13" t="n">
        <v>4</v>
      </c>
      <c r="H43" s="13" t="n">
        <v>200</v>
      </c>
      <c r="I43" s="13" t="n">
        <v>160</v>
      </c>
      <c r="J43" s="13" t="n">
        <v>132</v>
      </c>
      <c r="K43" s="13" t="n">
        <v>1</v>
      </c>
      <c r="L43" s="13" t="n">
        <f aca="false">J43+K43</f>
        <v>133</v>
      </c>
      <c r="M43" s="13" t="n">
        <f aca="false">H43-I43</f>
        <v>40</v>
      </c>
      <c r="N43" s="14" t="n">
        <f aca="false">(M43/H43)*100</f>
        <v>20</v>
      </c>
      <c r="O43" s="14" t="n">
        <f aca="false">(J43/I43)*100</f>
        <v>82.5</v>
      </c>
      <c r="P43" s="14" t="n">
        <f aca="false">(L43/I43)*100</f>
        <v>83.125</v>
      </c>
      <c r="Q43" s="14" t="n">
        <f aca="false">100-P43</f>
        <v>16.875</v>
      </c>
      <c r="R43" s="14" t="n">
        <f aca="false">(K43/I43)*100</f>
        <v>0.625</v>
      </c>
      <c r="S43" s="14" t="n">
        <f aca="false">(L43/188)*100</f>
        <v>70.7446808510638</v>
      </c>
      <c r="T43" s="14" t="n">
        <f aca="false">(K43/L43)*100</f>
        <v>0.75187969924812</v>
      </c>
    </row>
    <row r="44" customFormat="false" ht="15" hidden="false" customHeight="false" outlineLevel="0" collapsed="false">
      <c r="A44" s="13" t="n">
        <v>2</v>
      </c>
      <c r="B44" s="13" t="n">
        <v>12</v>
      </c>
      <c r="C44" s="10" t="s">
        <v>28</v>
      </c>
      <c r="D44" s="13" t="s">
        <v>29</v>
      </c>
      <c r="E44" s="13" t="s">
        <v>4</v>
      </c>
      <c r="F44" s="13" t="n">
        <v>25</v>
      </c>
      <c r="G44" s="13" t="n">
        <v>1</v>
      </c>
      <c r="H44" s="13" t="n">
        <v>200</v>
      </c>
      <c r="I44" s="13" t="n">
        <v>175</v>
      </c>
      <c r="J44" s="13" t="n">
        <v>110</v>
      </c>
      <c r="K44" s="13" t="n">
        <v>4</v>
      </c>
      <c r="L44" s="13" t="n">
        <f aca="false">J44+K44</f>
        <v>114</v>
      </c>
      <c r="M44" s="13" t="n">
        <f aca="false">H44-I44</f>
        <v>25</v>
      </c>
      <c r="N44" s="14" t="n">
        <f aca="false">(M44/H44)*100</f>
        <v>12.5</v>
      </c>
      <c r="O44" s="14" t="n">
        <f aca="false">(J44/I44)*100</f>
        <v>62.8571428571429</v>
      </c>
      <c r="P44" s="14" t="n">
        <f aca="false">(L44/I44)*100</f>
        <v>65.1428571428572</v>
      </c>
      <c r="Q44" s="14" t="n">
        <f aca="false">100-P44</f>
        <v>34.8571428571429</v>
      </c>
      <c r="R44" s="14" t="n">
        <f aca="false">(K44/I44)*100</f>
        <v>2.28571428571429</v>
      </c>
      <c r="S44" s="14" t="n">
        <f aca="false">(L44/182)*100</f>
        <v>62.6373626373626</v>
      </c>
      <c r="T44" s="14" t="n">
        <f aca="false">(K44/L44)*100</f>
        <v>3.50877192982456</v>
      </c>
    </row>
    <row r="45" customFormat="false" ht="15" hidden="false" customHeight="false" outlineLevel="0" collapsed="false">
      <c r="A45" s="13" t="n">
        <v>2</v>
      </c>
      <c r="B45" s="13" t="n">
        <v>12</v>
      </c>
      <c r="C45" s="10" t="s">
        <v>28</v>
      </c>
      <c r="D45" s="13" t="s">
        <v>29</v>
      </c>
      <c r="E45" s="13" t="s">
        <v>4</v>
      </c>
      <c r="F45" s="13" t="n">
        <v>25</v>
      </c>
      <c r="G45" s="13" t="n">
        <v>2</v>
      </c>
      <c r="H45" s="13" t="n">
        <v>200</v>
      </c>
      <c r="I45" s="13" t="n">
        <v>181</v>
      </c>
      <c r="J45" s="13" t="n">
        <v>32</v>
      </c>
      <c r="K45" s="13" t="n">
        <v>4</v>
      </c>
      <c r="L45" s="13" t="n">
        <f aca="false">J45+K45</f>
        <v>36</v>
      </c>
      <c r="M45" s="13" t="n">
        <f aca="false">H45-I45</f>
        <v>19</v>
      </c>
      <c r="N45" s="14" t="n">
        <f aca="false">(M45/H45)*100</f>
        <v>9.5</v>
      </c>
      <c r="O45" s="14" t="n">
        <f aca="false">(J45/I45)*100</f>
        <v>17.6795580110497</v>
      </c>
      <c r="P45" s="14" t="n">
        <f aca="false">(L45/I45)*100</f>
        <v>19.8895027624309</v>
      </c>
      <c r="Q45" s="14" t="n">
        <f aca="false">100-P45</f>
        <v>80.1104972375691</v>
      </c>
      <c r="R45" s="14" t="n">
        <f aca="false">(K45/I45)*100</f>
        <v>2.20994475138122</v>
      </c>
      <c r="S45" s="14" t="n">
        <f aca="false">(L45/182)*100</f>
        <v>19.7802197802198</v>
      </c>
      <c r="T45" s="14" t="n">
        <f aca="false">(K45/L45)*100</f>
        <v>11.1111111111111</v>
      </c>
    </row>
    <row r="46" customFormat="false" ht="15" hidden="false" customHeight="false" outlineLevel="0" collapsed="false">
      <c r="A46" s="13" t="n">
        <v>2</v>
      </c>
      <c r="B46" s="13" t="n">
        <v>12</v>
      </c>
      <c r="C46" s="10" t="s">
        <v>28</v>
      </c>
      <c r="D46" s="13" t="s">
        <v>29</v>
      </c>
      <c r="E46" s="13" t="s">
        <v>4</v>
      </c>
      <c r="F46" s="13" t="n">
        <v>25</v>
      </c>
      <c r="G46" s="13" t="n">
        <v>3</v>
      </c>
      <c r="H46" s="13" t="n">
        <v>200</v>
      </c>
      <c r="I46" s="13" t="n">
        <v>127</v>
      </c>
      <c r="J46" s="13" t="n">
        <v>11</v>
      </c>
      <c r="K46" s="13" t="n">
        <v>5</v>
      </c>
      <c r="L46" s="13" t="n">
        <f aca="false">J46+K46</f>
        <v>16</v>
      </c>
      <c r="M46" s="13" t="n">
        <f aca="false">H46-I46</f>
        <v>73</v>
      </c>
      <c r="N46" s="14" t="n">
        <f aca="false">(M46/H46)*100</f>
        <v>36.5</v>
      </c>
      <c r="O46" s="14" t="n">
        <f aca="false">(J46/I46)*100</f>
        <v>8.66141732283465</v>
      </c>
      <c r="P46" s="14" t="n">
        <f aca="false">(L46/I46)*100</f>
        <v>12.5984251968504</v>
      </c>
      <c r="Q46" s="14" t="n">
        <f aca="false">100-P46</f>
        <v>87.4015748031496</v>
      </c>
      <c r="R46" s="14" t="n">
        <f aca="false">(K46/I46)*100</f>
        <v>3.93700787401575</v>
      </c>
      <c r="S46" s="14" t="n">
        <f aca="false">(L46/182)*100</f>
        <v>8.79120879120879</v>
      </c>
      <c r="T46" s="14" t="n">
        <f aca="false">(K46/L46)*100</f>
        <v>31.25</v>
      </c>
    </row>
    <row r="47" customFormat="false" ht="15" hidden="false" customHeight="false" outlineLevel="0" collapsed="false">
      <c r="A47" s="13" t="n">
        <v>2</v>
      </c>
      <c r="B47" s="13" t="n">
        <v>12</v>
      </c>
      <c r="C47" s="10" t="s">
        <v>28</v>
      </c>
      <c r="D47" s="13" t="s">
        <v>29</v>
      </c>
      <c r="E47" s="13" t="s">
        <v>4</v>
      </c>
      <c r="F47" s="13" t="n">
        <v>25</v>
      </c>
      <c r="G47" s="13" t="n">
        <v>4</v>
      </c>
      <c r="H47" s="13" t="n">
        <v>200</v>
      </c>
      <c r="I47" s="13" t="n">
        <v>185</v>
      </c>
      <c r="J47" s="13" t="n">
        <v>129</v>
      </c>
      <c r="K47" s="13" t="n">
        <v>0</v>
      </c>
      <c r="L47" s="13" t="n">
        <f aca="false">J47+K47</f>
        <v>129</v>
      </c>
      <c r="M47" s="13" t="n">
        <f aca="false">H47-I47</f>
        <v>15</v>
      </c>
      <c r="N47" s="14" t="n">
        <f aca="false">(M47/H47)*100</f>
        <v>7.5</v>
      </c>
      <c r="O47" s="14" t="n">
        <f aca="false">(J47/I47)*100</f>
        <v>69.7297297297297</v>
      </c>
      <c r="P47" s="14" t="n">
        <f aca="false">(L47/I47)*100</f>
        <v>69.7297297297297</v>
      </c>
      <c r="Q47" s="14" t="n">
        <f aca="false">100-P47</f>
        <v>30.2702702702703</v>
      </c>
      <c r="R47" s="14" t="n">
        <f aca="false">(K47/I47)*100</f>
        <v>0</v>
      </c>
      <c r="S47" s="14" t="n">
        <f aca="false">(L47/182)*100</f>
        <v>70.8791208791209</v>
      </c>
      <c r="T47" s="14" t="n">
        <f aca="false">(K47/L47)*100</f>
        <v>0</v>
      </c>
    </row>
    <row r="48" customFormat="false" ht="15" hidden="false" customHeight="false" outlineLevel="0" collapsed="false">
      <c r="A48" s="13" t="n">
        <v>2</v>
      </c>
      <c r="B48" s="13" t="n">
        <v>12</v>
      </c>
      <c r="C48" s="10" t="s">
        <v>28</v>
      </c>
      <c r="D48" s="13" t="s">
        <v>29</v>
      </c>
      <c r="E48" s="13" t="s">
        <v>27</v>
      </c>
      <c r="F48" s="13" t="n">
        <v>25</v>
      </c>
      <c r="G48" s="13" t="n">
        <v>1</v>
      </c>
      <c r="H48" s="13" t="n">
        <v>200</v>
      </c>
      <c r="I48" s="13" t="n">
        <v>151</v>
      </c>
      <c r="J48" s="13" t="n">
        <v>22</v>
      </c>
      <c r="K48" s="13" t="n">
        <v>22</v>
      </c>
      <c r="L48" s="13" t="n">
        <f aca="false">J48+K48</f>
        <v>44</v>
      </c>
      <c r="M48" s="13" t="n">
        <f aca="false">H48-I48</f>
        <v>49</v>
      </c>
      <c r="N48" s="14" t="n">
        <f aca="false">(M48/H48)*100</f>
        <v>24.5</v>
      </c>
      <c r="O48" s="14" t="n">
        <f aca="false">(J48/I48)*100</f>
        <v>14.5695364238411</v>
      </c>
      <c r="P48" s="14" t="n">
        <f aca="false">(L48/I48)*100</f>
        <v>29.1390728476821</v>
      </c>
      <c r="Q48" s="14" t="n">
        <f aca="false">100-P48</f>
        <v>70.8609271523179</v>
      </c>
      <c r="R48" s="14" t="n">
        <f aca="false">(K48/I48)*100</f>
        <v>14.5695364238411</v>
      </c>
      <c r="S48" s="14" t="n">
        <f aca="false">(L48/180)*100</f>
        <v>24.4444444444444</v>
      </c>
      <c r="T48" s="14" t="n">
        <f aca="false">(K48/L48)*100</f>
        <v>50</v>
      </c>
    </row>
    <row r="49" customFormat="false" ht="15" hidden="false" customHeight="false" outlineLevel="0" collapsed="false">
      <c r="A49" s="13" t="n">
        <v>2</v>
      </c>
      <c r="B49" s="13" t="n">
        <v>12</v>
      </c>
      <c r="C49" s="10" t="s">
        <v>28</v>
      </c>
      <c r="D49" s="13" t="s">
        <v>29</v>
      </c>
      <c r="E49" s="13" t="s">
        <v>27</v>
      </c>
      <c r="F49" s="13" t="n">
        <v>25</v>
      </c>
      <c r="G49" s="13" t="n">
        <v>2</v>
      </c>
      <c r="H49" s="13" t="n">
        <v>200</v>
      </c>
      <c r="I49" s="13" t="n">
        <v>170</v>
      </c>
      <c r="J49" s="13" t="n">
        <v>17</v>
      </c>
      <c r="K49" s="13" t="n">
        <v>9</v>
      </c>
      <c r="L49" s="13" t="n">
        <f aca="false">J49+K49</f>
        <v>26</v>
      </c>
      <c r="M49" s="13" t="n">
        <f aca="false">H49-I49</f>
        <v>30</v>
      </c>
      <c r="N49" s="14" t="n">
        <f aca="false">(M49/H49)*100</f>
        <v>15</v>
      </c>
      <c r="O49" s="14" t="n">
        <f aca="false">(J49/I49)*100</f>
        <v>10</v>
      </c>
      <c r="P49" s="14" t="n">
        <f aca="false">(L49/I49)*100</f>
        <v>15.2941176470588</v>
      </c>
      <c r="Q49" s="14" t="n">
        <f aca="false">100-P49</f>
        <v>84.7058823529412</v>
      </c>
      <c r="R49" s="14" t="n">
        <f aca="false">(K49/I49)*100</f>
        <v>5.29411764705882</v>
      </c>
      <c r="S49" s="14" t="n">
        <f aca="false">(L49/180)*100</f>
        <v>14.4444444444444</v>
      </c>
      <c r="T49" s="14" t="n">
        <f aca="false">(K49/L49)*100</f>
        <v>34.6153846153846</v>
      </c>
    </row>
    <row r="50" customFormat="false" ht="15" hidden="false" customHeight="false" outlineLevel="0" collapsed="false">
      <c r="A50" s="13" t="n">
        <v>2</v>
      </c>
      <c r="B50" s="13" t="n">
        <v>12</v>
      </c>
      <c r="C50" s="10" t="s">
        <v>28</v>
      </c>
      <c r="D50" s="13" t="s">
        <v>29</v>
      </c>
      <c r="E50" s="13" t="s">
        <v>27</v>
      </c>
      <c r="F50" s="13" t="n">
        <v>25</v>
      </c>
      <c r="G50" s="13" t="n">
        <v>3</v>
      </c>
      <c r="H50" s="13" t="n">
        <v>200</v>
      </c>
      <c r="I50" s="13" t="n">
        <v>128</v>
      </c>
      <c r="J50" s="13" t="n">
        <v>12</v>
      </c>
      <c r="K50" s="13" t="n">
        <v>4</v>
      </c>
      <c r="L50" s="13" t="n">
        <f aca="false">J50+K50</f>
        <v>16</v>
      </c>
      <c r="M50" s="13" t="n">
        <f aca="false">H50-I50</f>
        <v>72</v>
      </c>
      <c r="N50" s="14" t="n">
        <f aca="false">(M50/H50)*100</f>
        <v>36</v>
      </c>
      <c r="O50" s="14" t="n">
        <f aca="false">(J50/I50)*100</f>
        <v>9.375</v>
      </c>
      <c r="P50" s="14" t="n">
        <f aca="false">(L50/I50)*100</f>
        <v>12.5</v>
      </c>
      <c r="Q50" s="14" t="n">
        <f aca="false">100-P50</f>
        <v>87.5</v>
      </c>
      <c r="R50" s="14" t="n">
        <f aca="false">(K50/I50)*100</f>
        <v>3.125</v>
      </c>
      <c r="S50" s="14" t="n">
        <f aca="false">(L50/180)*100</f>
        <v>8.88888888888889</v>
      </c>
      <c r="T50" s="14" t="n">
        <f aca="false">(K50/L50)*100</f>
        <v>25</v>
      </c>
    </row>
    <row r="51" customFormat="false" ht="15" hidden="false" customHeight="false" outlineLevel="0" collapsed="false">
      <c r="A51" s="13" t="n">
        <v>2</v>
      </c>
      <c r="B51" s="13" t="n">
        <v>12</v>
      </c>
      <c r="C51" s="10" t="s">
        <v>28</v>
      </c>
      <c r="D51" s="13" t="s">
        <v>29</v>
      </c>
      <c r="E51" s="13" t="s">
        <v>27</v>
      </c>
      <c r="F51" s="13" t="n">
        <v>25</v>
      </c>
      <c r="G51" s="13" t="n">
        <v>4</v>
      </c>
      <c r="H51" s="13" t="n">
        <v>200</v>
      </c>
      <c r="I51" s="13" t="n">
        <v>156</v>
      </c>
      <c r="J51" s="13" t="n">
        <v>72</v>
      </c>
      <c r="K51" s="13" t="n">
        <v>5</v>
      </c>
      <c r="L51" s="13" t="n">
        <f aca="false">J51+K51</f>
        <v>77</v>
      </c>
      <c r="M51" s="13" t="n">
        <f aca="false">H51-I51</f>
        <v>44</v>
      </c>
      <c r="N51" s="14" t="n">
        <f aca="false">(M51/H51)*100</f>
        <v>22</v>
      </c>
      <c r="O51" s="14" t="n">
        <f aca="false">(J51/I51)*100</f>
        <v>46.1538461538462</v>
      </c>
      <c r="P51" s="14" t="n">
        <f aca="false">(L51/I51)*100</f>
        <v>49.3589743589744</v>
      </c>
      <c r="Q51" s="14" t="n">
        <f aca="false">100-P51</f>
        <v>50.6410256410256</v>
      </c>
      <c r="R51" s="14" t="n">
        <f aca="false">(K51/I51)*100</f>
        <v>3.20512820512821</v>
      </c>
      <c r="S51" s="14" t="n">
        <f aca="false">(L51/180)*100</f>
        <v>42.7777777777778</v>
      </c>
      <c r="T51" s="14" t="n">
        <f aca="false">(K51/L51)*100</f>
        <v>6.49350649350649</v>
      </c>
    </row>
    <row r="52" customFormat="false" ht="15" hidden="false" customHeight="false" outlineLevel="0" collapsed="false">
      <c r="A52" s="13" t="n">
        <v>2</v>
      </c>
      <c r="B52" s="13" t="n">
        <v>12</v>
      </c>
      <c r="C52" s="11" t="s">
        <v>30</v>
      </c>
      <c r="D52" s="13" t="s">
        <v>31</v>
      </c>
      <c r="E52" s="13" t="s">
        <v>3</v>
      </c>
      <c r="F52" s="13" t="n">
        <v>5</v>
      </c>
      <c r="G52" s="13" t="n">
        <v>1</v>
      </c>
      <c r="H52" s="13" t="n">
        <v>200</v>
      </c>
      <c r="I52" s="13" t="n">
        <v>73</v>
      </c>
      <c r="J52" s="13" t="n">
        <v>65</v>
      </c>
      <c r="K52" s="13" t="n">
        <v>0</v>
      </c>
      <c r="L52" s="13" t="n">
        <f aca="false">J52+K52</f>
        <v>65</v>
      </c>
      <c r="M52" s="13" t="n">
        <f aca="false">H52-I52</f>
        <v>127</v>
      </c>
      <c r="N52" s="14" t="n">
        <f aca="false">(M52/H52)*100</f>
        <v>63.5</v>
      </c>
      <c r="O52" s="14" t="n">
        <f aca="false">(J52/I52)*100</f>
        <v>89.041095890411</v>
      </c>
      <c r="P52" s="14" t="n">
        <f aca="false">(L52/I52)*100</f>
        <v>89.041095890411</v>
      </c>
      <c r="Q52" s="14" t="n">
        <f aca="false">100-P52</f>
        <v>10.958904109589</v>
      </c>
      <c r="R52" s="14" t="n">
        <f aca="false">(K52/I52)*100</f>
        <v>0</v>
      </c>
      <c r="S52" s="14" t="n">
        <f aca="false">(L52/188)*100</f>
        <v>34.5744680851064</v>
      </c>
      <c r="T52" s="14" t="n">
        <f aca="false">(K52/L52)*100</f>
        <v>0</v>
      </c>
    </row>
    <row r="53" customFormat="false" ht="15" hidden="false" customHeight="false" outlineLevel="0" collapsed="false">
      <c r="A53" s="13" t="n">
        <v>2</v>
      </c>
      <c r="B53" s="13" t="n">
        <v>12</v>
      </c>
      <c r="C53" s="11" t="s">
        <v>30</v>
      </c>
      <c r="D53" s="13" t="s">
        <v>31</v>
      </c>
      <c r="E53" s="13" t="s">
        <v>3</v>
      </c>
      <c r="F53" s="13" t="n">
        <v>5</v>
      </c>
      <c r="G53" s="13" t="n">
        <v>2</v>
      </c>
      <c r="H53" s="13" t="n">
        <v>200</v>
      </c>
      <c r="I53" s="13" t="n">
        <v>80</v>
      </c>
      <c r="J53" s="13" t="n">
        <v>50</v>
      </c>
      <c r="K53" s="13" t="n">
        <v>0</v>
      </c>
      <c r="L53" s="13" t="n">
        <f aca="false">J53+K53</f>
        <v>50</v>
      </c>
      <c r="M53" s="13" t="n">
        <f aca="false">H53-I53</f>
        <v>120</v>
      </c>
      <c r="N53" s="14" t="n">
        <f aca="false">(M53/H53)*100</f>
        <v>60</v>
      </c>
      <c r="O53" s="14" t="n">
        <f aca="false">(J53/I53)*100</f>
        <v>62.5</v>
      </c>
      <c r="P53" s="14" t="n">
        <f aca="false">(L53/I53)*100</f>
        <v>62.5</v>
      </c>
      <c r="Q53" s="14" t="n">
        <f aca="false">100-P53</f>
        <v>37.5</v>
      </c>
      <c r="R53" s="14" t="n">
        <f aca="false">(K53/I53)*100</f>
        <v>0</v>
      </c>
      <c r="S53" s="14" t="n">
        <f aca="false">(L53/188)*100</f>
        <v>26.5957446808511</v>
      </c>
      <c r="T53" s="14" t="n">
        <f aca="false">(K53/L53)*100</f>
        <v>0</v>
      </c>
    </row>
    <row r="54" customFormat="false" ht="15" hidden="false" customHeight="false" outlineLevel="0" collapsed="false">
      <c r="A54" s="13" t="n">
        <v>2</v>
      </c>
      <c r="B54" s="13" t="n">
        <v>12</v>
      </c>
      <c r="C54" s="11" t="s">
        <v>30</v>
      </c>
      <c r="D54" s="13" t="s">
        <v>31</v>
      </c>
      <c r="E54" s="13" t="s">
        <v>3</v>
      </c>
      <c r="F54" s="13" t="n">
        <v>5</v>
      </c>
      <c r="G54" s="13" t="n">
        <v>3</v>
      </c>
      <c r="H54" s="13" t="n">
        <v>200</v>
      </c>
      <c r="I54" s="13" t="n">
        <v>93</v>
      </c>
      <c r="J54" s="13" t="n">
        <v>28</v>
      </c>
      <c r="K54" s="13" t="n">
        <v>0</v>
      </c>
      <c r="L54" s="13" t="n">
        <f aca="false">J54+K54</f>
        <v>28</v>
      </c>
      <c r="M54" s="13" t="n">
        <f aca="false">H54-I54</f>
        <v>107</v>
      </c>
      <c r="N54" s="14" t="n">
        <f aca="false">(M54/H54)*100</f>
        <v>53.5</v>
      </c>
      <c r="O54" s="14" t="n">
        <f aca="false">(J54/I54)*100</f>
        <v>30.1075268817204</v>
      </c>
      <c r="P54" s="14" t="n">
        <f aca="false">(L54/I54)*100</f>
        <v>30.1075268817204</v>
      </c>
      <c r="Q54" s="14" t="n">
        <f aca="false">100-P54</f>
        <v>69.8924731182796</v>
      </c>
      <c r="R54" s="14" t="n">
        <f aca="false">(K54/I54)*100</f>
        <v>0</v>
      </c>
      <c r="S54" s="14" t="n">
        <f aca="false">(L54/188)*100</f>
        <v>14.8936170212766</v>
      </c>
      <c r="T54" s="14" t="n">
        <f aca="false">(K54/L54)*100</f>
        <v>0</v>
      </c>
    </row>
    <row r="55" customFormat="false" ht="15" hidden="false" customHeight="false" outlineLevel="0" collapsed="false">
      <c r="A55" s="13" t="n">
        <v>2</v>
      </c>
      <c r="B55" s="13" t="n">
        <v>12</v>
      </c>
      <c r="C55" s="11" t="s">
        <v>30</v>
      </c>
      <c r="D55" s="13" t="s">
        <v>31</v>
      </c>
      <c r="E55" s="13" t="s">
        <v>3</v>
      </c>
      <c r="F55" s="13" t="n">
        <v>5</v>
      </c>
      <c r="G55" s="13" t="n">
        <v>4</v>
      </c>
      <c r="H55" s="13" t="n">
        <v>200</v>
      </c>
      <c r="I55" s="13" t="n">
        <v>28</v>
      </c>
      <c r="J55" s="13" t="n">
        <v>12</v>
      </c>
      <c r="K55" s="13" t="n">
        <v>0</v>
      </c>
      <c r="L55" s="13" t="n">
        <f aca="false">J55+K55</f>
        <v>12</v>
      </c>
      <c r="M55" s="13" t="n">
        <f aca="false">H55-I55</f>
        <v>172</v>
      </c>
      <c r="N55" s="14" t="n">
        <f aca="false">(M55/H55)*100</f>
        <v>86</v>
      </c>
      <c r="O55" s="14" t="n">
        <f aca="false">(J55/I55)*100</f>
        <v>42.8571428571429</v>
      </c>
      <c r="P55" s="14" t="n">
        <f aca="false">(L55/I55)*100</f>
        <v>42.8571428571429</v>
      </c>
      <c r="Q55" s="14" t="n">
        <f aca="false">100-P55</f>
        <v>57.1428571428571</v>
      </c>
      <c r="R55" s="14" t="n">
        <f aca="false">(K55/I55)*100</f>
        <v>0</v>
      </c>
      <c r="S55" s="14" t="n">
        <f aca="false">(L55/188)*100</f>
        <v>6.38297872340426</v>
      </c>
      <c r="T55" s="14" t="n">
        <f aca="false">(K55/L55)*100</f>
        <v>0</v>
      </c>
    </row>
    <row r="56" customFormat="false" ht="15" hidden="false" customHeight="false" outlineLevel="0" collapsed="false">
      <c r="A56" s="13" t="n">
        <v>2</v>
      </c>
      <c r="B56" s="13" t="n">
        <v>12</v>
      </c>
      <c r="C56" s="11" t="s">
        <v>30</v>
      </c>
      <c r="D56" s="13" t="s">
        <v>31</v>
      </c>
      <c r="E56" s="13" t="s">
        <v>4</v>
      </c>
      <c r="F56" s="13" t="n">
        <v>5</v>
      </c>
      <c r="G56" s="13" t="n">
        <v>1</v>
      </c>
      <c r="H56" s="13" t="n">
        <v>200</v>
      </c>
      <c r="I56" s="13" t="n">
        <v>120</v>
      </c>
      <c r="J56" s="13" t="n">
        <v>85</v>
      </c>
      <c r="K56" s="13" t="n">
        <v>1</v>
      </c>
      <c r="L56" s="13" t="n">
        <f aca="false">J56+K56</f>
        <v>86</v>
      </c>
      <c r="M56" s="13" t="n">
        <f aca="false">H56-I56</f>
        <v>80</v>
      </c>
      <c r="N56" s="14" t="n">
        <f aca="false">(M56/H56)*100</f>
        <v>40</v>
      </c>
      <c r="O56" s="14" t="n">
        <f aca="false">(J56/I56)*100</f>
        <v>70.8333333333333</v>
      </c>
      <c r="P56" s="14" t="n">
        <f aca="false">(L56/I56)*100</f>
        <v>71.6666666666667</v>
      </c>
      <c r="Q56" s="14" t="n">
        <f aca="false">100-P56</f>
        <v>28.3333333333333</v>
      </c>
      <c r="R56" s="14" t="n">
        <f aca="false">(K56/I56)*100</f>
        <v>0.833333333333333</v>
      </c>
      <c r="S56" s="14" t="n">
        <f aca="false">(L56/182)*100</f>
        <v>47.2527472527473</v>
      </c>
      <c r="T56" s="14" t="n">
        <f aca="false">(K56/L56)*100</f>
        <v>1.16279069767442</v>
      </c>
    </row>
    <row r="57" customFormat="false" ht="15" hidden="false" customHeight="false" outlineLevel="0" collapsed="false">
      <c r="A57" s="13" t="n">
        <v>2</v>
      </c>
      <c r="B57" s="13" t="n">
        <v>12</v>
      </c>
      <c r="C57" s="11" t="s">
        <v>30</v>
      </c>
      <c r="D57" s="13" t="s">
        <v>31</v>
      </c>
      <c r="E57" s="13" t="s">
        <v>4</v>
      </c>
      <c r="F57" s="13" t="n">
        <v>5</v>
      </c>
      <c r="G57" s="13" t="n">
        <v>2</v>
      </c>
      <c r="H57" s="13" t="n">
        <v>200</v>
      </c>
      <c r="I57" s="13" t="n">
        <v>171</v>
      </c>
      <c r="J57" s="13" t="n">
        <v>152</v>
      </c>
      <c r="K57" s="13" t="n">
        <v>6</v>
      </c>
      <c r="L57" s="13" t="n">
        <f aca="false">J57+K57</f>
        <v>158</v>
      </c>
      <c r="M57" s="13" t="n">
        <f aca="false">H57-I57</f>
        <v>29</v>
      </c>
      <c r="N57" s="14" t="n">
        <f aca="false">(M57/H57)*100</f>
        <v>14.5</v>
      </c>
      <c r="O57" s="14" t="n">
        <f aca="false">(J57/I57)*100</f>
        <v>88.8888888888889</v>
      </c>
      <c r="P57" s="14" t="n">
        <f aca="false">(L57/I57)*100</f>
        <v>92.3976608187135</v>
      </c>
      <c r="Q57" s="14" t="n">
        <f aca="false">100-P57</f>
        <v>7.60233918128655</v>
      </c>
      <c r="R57" s="14" t="n">
        <f aca="false">(K57/I57)*100</f>
        <v>3.50877192982456</v>
      </c>
      <c r="S57" s="14" t="n">
        <f aca="false">(L57/182)*100</f>
        <v>86.8131868131868</v>
      </c>
      <c r="T57" s="14" t="n">
        <f aca="false">(K57/L57)*100</f>
        <v>3.79746835443038</v>
      </c>
    </row>
    <row r="58" customFormat="false" ht="15" hidden="false" customHeight="false" outlineLevel="0" collapsed="false">
      <c r="A58" s="13" t="n">
        <v>2</v>
      </c>
      <c r="B58" s="13" t="n">
        <v>12</v>
      </c>
      <c r="C58" s="11" t="s">
        <v>30</v>
      </c>
      <c r="D58" s="13" t="s">
        <v>31</v>
      </c>
      <c r="E58" s="13" t="s">
        <v>4</v>
      </c>
      <c r="F58" s="13" t="n">
        <v>5</v>
      </c>
      <c r="G58" s="13" t="n">
        <v>3</v>
      </c>
      <c r="H58" s="13" t="n">
        <v>200</v>
      </c>
      <c r="I58" s="13" t="n">
        <v>82</v>
      </c>
      <c r="J58" s="13" t="n">
        <v>49</v>
      </c>
      <c r="K58" s="13" t="n">
        <v>3</v>
      </c>
      <c r="L58" s="13" t="n">
        <f aca="false">J58+K58</f>
        <v>52</v>
      </c>
      <c r="M58" s="13" t="n">
        <f aca="false">H58-I58</f>
        <v>118</v>
      </c>
      <c r="N58" s="14" t="n">
        <f aca="false">(M58/H58)*100</f>
        <v>59</v>
      </c>
      <c r="O58" s="14" t="n">
        <f aca="false">(J58/I58)*100</f>
        <v>59.7560975609756</v>
      </c>
      <c r="P58" s="14" t="n">
        <f aca="false">(L58/I58)*100</f>
        <v>63.4146341463415</v>
      </c>
      <c r="Q58" s="14" t="n">
        <f aca="false">100-P58</f>
        <v>36.5853658536585</v>
      </c>
      <c r="R58" s="14" t="n">
        <f aca="false">(K58/I58)*100</f>
        <v>3.65853658536585</v>
      </c>
      <c r="S58" s="14" t="n">
        <f aca="false">(L58/182)*100</f>
        <v>28.5714285714286</v>
      </c>
      <c r="T58" s="14" t="n">
        <f aca="false">(K58/L58)*100</f>
        <v>5.76923076923077</v>
      </c>
    </row>
    <row r="59" customFormat="false" ht="15" hidden="false" customHeight="false" outlineLevel="0" collapsed="false">
      <c r="A59" s="13" t="n">
        <v>2</v>
      </c>
      <c r="B59" s="13" t="n">
        <v>12</v>
      </c>
      <c r="C59" s="11" t="s">
        <v>30</v>
      </c>
      <c r="D59" s="13" t="s">
        <v>31</v>
      </c>
      <c r="E59" s="13" t="s">
        <v>4</v>
      </c>
      <c r="F59" s="13" t="n">
        <v>5</v>
      </c>
      <c r="G59" s="13" t="n">
        <v>4</v>
      </c>
      <c r="H59" s="13" t="n">
        <v>200</v>
      </c>
      <c r="I59" s="13" t="n">
        <v>150</v>
      </c>
      <c r="J59" s="13" t="n">
        <v>77</v>
      </c>
      <c r="K59" s="13" t="n">
        <v>5</v>
      </c>
      <c r="L59" s="13" t="n">
        <f aca="false">J59+K59</f>
        <v>82</v>
      </c>
      <c r="M59" s="13" t="n">
        <f aca="false">H59-I59</f>
        <v>50</v>
      </c>
      <c r="N59" s="14" t="n">
        <f aca="false">(M59/H59)*100</f>
        <v>25</v>
      </c>
      <c r="O59" s="14" t="n">
        <f aca="false">(J59/I59)*100</f>
        <v>51.3333333333333</v>
      </c>
      <c r="P59" s="14" t="n">
        <f aca="false">(L59/I59)*100</f>
        <v>54.6666666666667</v>
      </c>
      <c r="Q59" s="14" t="n">
        <f aca="false">100-P59</f>
        <v>45.3333333333333</v>
      </c>
      <c r="R59" s="14" t="n">
        <f aca="false">(K59/I59)*100</f>
        <v>3.33333333333333</v>
      </c>
      <c r="S59" s="14" t="n">
        <f aca="false">(L59/182)*100</f>
        <v>45.0549450549451</v>
      </c>
      <c r="T59" s="14" t="n">
        <f aca="false">(K59/L59)*100</f>
        <v>6.09756097560976</v>
      </c>
    </row>
    <row r="60" customFormat="false" ht="15" hidden="false" customHeight="false" outlineLevel="0" collapsed="false">
      <c r="A60" s="13" t="n">
        <v>2</v>
      </c>
      <c r="B60" s="13" t="n">
        <v>12</v>
      </c>
      <c r="C60" s="11" t="s">
        <v>30</v>
      </c>
      <c r="D60" s="13" t="s">
        <v>31</v>
      </c>
      <c r="E60" s="13" t="s">
        <v>27</v>
      </c>
      <c r="F60" s="13" t="n">
        <v>5</v>
      </c>
      <c r="G60" s="13" t="n">
        <v>1</v>
      </c>
      <c r="H60" s="13" t="n">
        <v>200</v>
      </c>
      <c r="I60" s="13" t="n">
        <v>166</v>
      </c>
      <c r="J60" s="13" t="n">
        <v>8</v>
      </c>
      <c r="K60" s="13" t="n">
        <v>0</v>
      </c>
      <c r="L60" s="13" t="n">
        <f aca="false">J60+K60</f>
        <v>8</v>
      </c>
      <c r="M60" s="13" t="n">
        <f aca="false">H60-I60</f>
        <v>34</v>
      </c>
      <c r="N60" s="14" t="n">
        <f aca="false">(M60/H60)*100</f>
        <v>17</v>
      </c>
      <c r="O60" s="14" t="n">
        <f aca="false">(J60/I60)*100</f>
        <v>4.81927710843374</v>
      </c>
      <c r="P60" s="14" t="n">
        <f aca="false">(L60/I60)*100</f>
        <v>4.81927710843374</v>
      </c>
      <c r="Q60" s="14" t="n">
        <f aca="false">100-P60</f>
        <v>95.1807228915663</v>
      </c>
      <c r="R60" s="14" t="n">
        <f aca="false">(K60/I60)*100</f>
        <v>0</v>
      </c>
      <c r="S60" s="14" t="n">
        <f aca="false">(L60/180)*100</f>
        <v>4.44444444444445</v>
      </c>
      <c r="T60" s="14" t="n">
        <f aca="false">(K60/L60)*100</f>
        <v>0</v>
      </c>
    </row>
    <row r="61" customFormat="false" ht="15" hidden="false" customHeight="false" outlineLevel="0" collapsed="false">
      <c r="A61" s="13" t="n">
        <v>2</v>
      </c>
      <c r="B61" s="13" t="n">
        <v>12</v>
      </c>
      <c r="C61" s="11" t="s">
        <v>30</v>
      </c>
      <c r="D61" s="13" t="s">
        <v>31</v>
      </c>
      <c r="E61" s="13" t="s">
        <v>27</v>
      </c>
      <c r="F61" s="13" t="n">
        <v>5</v>
      </c>
      <c r="G61" s="13" t="n">
        <v>2</v>
      </c>
      <c r="H61" s="13" t="n">
        <v>200</v>
      </c>
      <c r="I61" s="13" t="n">
        <v>96</v>
      </c>
      <c r="J61" s="13" t="n">
        <v>1</v>
      </c>
      <c r="K61" s="13" t="n">
        <v>0</v>
      </c>
      <c r="L61" s="13" t="n">
        <f aca="false">J61+K61</f>
        <v>1</v>
      </c>
      <c r="M61" s="13" t="n">
        <f aca="false">H61-I61</f>
        <v>104</v>
      </c>
      <c r="N61" s="14" t="n">
        <f aca="false">(M61/H61)*100</f>
        <v>52</v>
      </c>
      <c r="O61" s="14" t="n">
        <f aca="false">(J61/I61)*100</f>
        <v>1.04166666666667</v>
      </c>
      <c r="P61" s="14" t="n">
        <f aca="false">(L61/I61)*100</f>
        <v>1.04166666666667</v>
      </c>
      <c r="Q61" s="14" t="n">
        <f aca="false">100-P61</f>
        <v>98.9583333333333</v>
      </c>
      <c r="R61" s="14" t="n">
        <f aca="false">(K61/I61)*100</f>
        <v>0</v>
      </c>
      <c r="S61" s="14" t="n">
        <f aca="false">(L61/180)*100</f>
        <v>0.555555555555556</v>
      </c>
      <c r="T61" s="14" t="n">
        <f aca="false">(K61/L61)*100</f>
        <v>0</v>
      </c>
    </row>
    <row r="62" customFormat="false" ht="15" hidden="false" customHeight="false" outlineLevel="0" collapsed="false">
      <c r="A62" s="13" t="n">
        <v>2</v>
      </c>
      <c r="B62" s="13" t="n">
        <v>12</v>
      </c>
      <c r="C62" s="11" t="s">
        <v>30</v>
      </c>
      <c r="D62" s="13" t="s">
        <v>31</v>
      </c>
      <c r="E62" s="13" t="s">
        <v>27</v>
      </c>
      <c r="F62" s="13" t="n">
        <v>5</v>
      </c>
      <c r="G62" s="13" t="n">
        <v>3</v>
      </c>
      <c r="H62" s="13" t="n">
        <v>200</v>
      </c>
      <c r="I62" s="13" t="n">
        <v>62</v>
      </c>
      <c r="J62" s="13" t="n">
        <v>0</v>
      </c>
      <c r="K62" s="13" t="n">
        <v>0</v>
      </c>
      <c r="L62" s="13" t="n">
        <f aca="false">J62+K62</f>
        <v>0</v>
      </c>
      <c r="M62" s="13" t="n">
        <f aca="false">H62-I62</f>
        <v>138</v>
      </c>
      <c r="N62" s="14" t="n">
        <f aca="false">(M62/H62)*100</f>
        <v>69</v>
      </c>
      <c r="O62" s="14" t="n">
        <f aca="false">(J62/I62)*100</f>
        <v>0</v>
      </c>
      <c r="P62" s="14" t="n">
        <f aca="false">(L62/I62)*100</f>
        <v>0</v>
      </c>
      <c r="Q62" s="14" t="n">
        <f aca="false">100-P62</f>
        <v>100</v>
      </c>
      <c r="R62" s="14" t="n">
        <f aca="false">(K62/I62)*100</f>
        <v>0</v>
      </c>
      <c r="S62" s="14" t="n">
        <f aca="false">(L62/180)*100</f>
        <v>0</v>
      </c>
      <c r="T62" s="14" t="n">
        <v>0</v>
      </c>
    </row>
    <row r="63" customFormat="false" ht="15" hidden="false" customHeight="false" outlineLevel="0" collapsed="false">
      <c r="A63" s="13" t="n">
        <v>2</v>
      </c>
      <c r="B63" s="13" t="n">
        <v>12</v>
      </c>
      <c r="C63" s="11" t="s">
        <v>30</v>
      </c>
      <c r="D63" s="13" t="s">
        <v>31</v>
      </c>
      <c r="E63" s="13" t="s">
        <v>27</v>
      </c>
      <c r="F63" s="13" t="n">
        <v>5</v>
      </c>
      <c r="G63" s="13" t="n">
        <v>4</v>
      </c>
      <c r="H63" s="13" t="n">
        <v>200</v>
      </c>
      <c r="I63" s="13" t="n">
        <v>140</v>
      </c>
      <c r="J63" s="13" t="n">
        <v>0</v>
      </c>
      <c r="K63" s="13" t="n">
        <v>0</v>
      </c>
      <c r="L63" s="13" t="n">
        <f aca="false">J63+K63</f>
        <v>0</v>
      </c>
      <c r="M63" s="13" t="n">
        <f aca="false">H63-I63</f>
        <v>60</v>
      </c>
      <c r="N63" s="14" t="n">
        <f aca="false">(M63/H63)*100</f>
        <v>30</v>
      </c>
      <c r="O63" s="14" t="n">
        <f aca="false">(J63/I63)*100</f>
        <v>0</v>
      </c>
      <c r="P63" s="14" t="n">
        <f aca="false">(L63/I63)*100</f>
        <v>0</v>
      </c>
      <c r="Q63" s="14" t="n">
        <f aca="false">100-P63</f>
        <v>100</v>
      </c>
      <c r="R63" s="14" t="n">
        <f aca="false">(K63/I63)*100</f>
        <v>0</v>
      </c>
      <c r="S63" s="14" t="n">
        <f aca="false">(L63/180)*100</f>
        <v>0</v>
      </c>
      <c r="T63" s="14" t="n">
        <v>0</v>
      </c>
    </row>
    <row r="64" customFormat="false" ht="15" hidden="false" customHeight="false" outlineLevel="0" collapsed="false">
      <c r="A64" s="13" t="n">
        <v>2</v>
      </c>
      <c r="B64" s="13" t="n">
        <v>12</v>
      </c>
      <c r="C64" s="11" t="s">
        <v>30</v>
      </c>
      <c r="D64" s="13" t="s">
        <v>31</v>
      </c>
      <c r="E64" s="13" t="s">
        <v>3</v>
      </c>
      <c r="F64" s="13" t="n">
        <v>25</v>
      </c>
      <c r="G64" s="13" t="n">
        <v>1</v>
      </c>
      <c r="H64" s="13" t="n">
        <v>200</v>
      </c>
      <c r="I64" s="13" t="n">
        <v>47</v>
      </c>
      <c r="J64" s="13" t="n">
        <v>27</v>
      </c>
      <c r="K64" s="13" t="n">
        <v>3</v>
      </c>
      <c r="L64" s="13" t="n">
        <f aca="false">J64+K64</f>
        <v>30</v>
      </c>
      <c r="M64" s="13" t="n">
        <f aca="false">H64-I64</f>
        <v>153</v>
      </c>
      <c r="N64" s="14" t="n">
        <f aca="false">(M64/H64)*100</f>
        <v>76.5</v>
      </c>
      <c r="O64" s="14" t="n">
        <f aca="false">(J64/I64)*100</f>
        <v>57.4468085106383</v>
      </c>
      <c r="P64" s="14" t="n">
        <f aca="false">(L64/I64)*100</f>
        <v>63.8297872340426</v>
      </c>
      <c r="Q64" s="14" t="n">
        <f aca="false">100-P64</f>
        <v>36.1702127659574</v>
      </c>
      <c r="R64" s="14" t="n">
        <f aca="false">(K64/I64)*100</f>
        <v>6.38297872340426</v>
      </c>
      <c r="S64" s="14" t="n">
        <f aca="false">(L64/188)*100</f>
        <v>15.9574468085106</v>
      </c>
      <c r="T64" s="14" t="n">
        <f aca="false">(K64/L64)*100</f>
        <v>10</v>
      </c>
    </row>
    <row r="65" customFormat="false" ht="15" hidden="false" customHeight="false" outlineLevel="0" collapsed="false">
      <c r="A65" s="13" t="n">
        <v>2</v>
      </c>
      <c r="B65" s="13" t="n">
        <v>12</v>
      </c>
      <c r="C65" s="11" t="s">
        <v>30</v>
      </c>
      <c r="D65" s="13" t="s">
        <v>31</v>
      </c>
      <c r="E65" s="13" t="s">
        <v>3</v>
      </c>
      <c r="F65" s="13" t="n">
        <v>25</v>
      </c>
      <c r="G65" s="13" t="n">
        <v>2</v>
      </c>
      <c r="H65" s="13" t="n">
        <v>200</v>
      </c>
      <c r="I65" s="13" t="n">
        <v>141</v>
      </c>
      <c r="J65" s="13" t="n">
        <v>56</v>
      </c>
      <c r="K65" s="13" t="n">
        <v>16</v>
      </c>
      <c r="L65" s="13" t="n">
        <f aca="false">J65+K65</f>
        <v>72</v>
      </c>
      <c r="M65" s="13" t="n">
        <f aca="false">H65-I65</f>
        <v>59</v>
      </c>
      <c r="N65" s="14" t="n">
        <f aca="false">(M65/H65)*100</f>
        <v>29.5</v>
      </c>
      <c r="O65" s="14" t="n">
        <f aca="false">(J65/I65)*100</f>
        <v>39.7163120567376</v>
      </c>
      <c r="P65" s="14" t="n">
        <f aca="false">(L65/I65)*100</f>
        <v>51.063829787234</v>
      </c>
      <c r="Q65" s="14" t="n">
        <f aca="false">100-P65</f>
        <v>48.936170212766</v>
      </c>
      <c r="R65" s="14" t="n">
        <f aca="false">(K65/I65)*100</f>
        <v>11.3475177304965</v>
      </c>
      <c r="S65" s="14" t="n">
        <f aca="false">(L65/188)*100</f>
        <v>38.2978723404255</v>
      </c>
      <c r="T65" s="14" t="n">
        <f aca="false">(K65/L65)*100</f>
        <v>22.2222222222222</v>
      </c>
    </row>
    <row r="66" customFormat="false" ht="15" hidden="false" customHeight="false" outlineLevel="0" collapsed="false">
      <c r="A66" s="13" t="n">
        <v>2</v>
      </c>
      <c r="B66" s="13" t="n">
        <v>12</v>
      </c>
      <c r="C66" s="11" t="s">
        <v>30</v>
      </c>
      <c r="D66" s="13" t="s">
        <v>31</v>
      </c>
      <c r="E66" s="13" t="s">
        <v>3</v>
      </c>
      <c r="F66" s="13" t="n">
        <v>25</v>
      </c>
      <c r="G66" s="13" t="n">
        <v>3</v>
      </c>
      <c r="H66" s="13" t="n">
        <v>200</v>
      </c>
      <c r="I66" s="13" t="n">
        <v>177</v>
      </c>
      <c r="J66" s="13" t="n">
        <v>82</v>
      </c>
      <c r="K66" s="13" t="n">
        <v>1</v>
      </c>
      <c r="L66" s="13" t="n">
        <f aca="false">J66+K66</f>
        <v>83</v>
      </c>
      <c r="M66" s="13" t="n">
        <f aca="false">H66-I66</f>
        <v>23</v>
      </c>
      <c r="N66" s="14" t="n">
        <f aca="false">(M66/H66)*100</f>
        <v>11.5</v>
      </c>
      <c r="O66" s="14" t="n">
        <f aca="false">(J66/I66)*100</f>
        <v>46.3276836158192</v>
      </c>
      <c r="P66" s="14" t="n">
        <f aca="false">(L66/I66)*100</f>
        <v>46.8926553672316</v>
      </c>
      <c r="Q66" s="14" t="n">
        <f aca="false">100-P66</f>
        <v>53.1073446327684</v>
      </c>
      <c r="R66" s="14" t="n">
        <f aca="false">(K66/I66)*100</f>
        <v>0.564971751412429</v>
      </c>
      <c r="S66" s="14" t="n">
        <f aca="false">(L66/188)*100</f>
        <v>44.1489361702128</v>
      </c>
      <c r="T66" s="14" t="n">
        <f aca="false">(K66/L66)*100</f>
        <v>1.20481927710843</v>
      </c>
    </row>
    <row r="67" customFormat="false" ht="15" hidden="false" customHeight="false" outlineLevel="0" collapsed="false">
      <c r="A67" s="13" t="n">
        <v>2</v>
      </c>
      <c r="B67" s="13" t="n">
        <v>12</v>
      </c>
      <c r="C67" s="11" t="s">
        <v>30</v>
      </c>
      <c r="D67" s="13" t="s">
        <v>31</v>
      </c>
      <c r="E67" s="13" t="s">
        <v>3</v>
      </c>
      <c r="F67" s="13" t="n">
        <v>25</v>
      </c>
      <c r="G67" s="13" t="n">
        <v>4</v>
      </c>
      <c r="H67" s="13" t="n">
        <v>200</v>
      </c>
      <c r="I67" s="13" t="n">
        <v>150</v>
      </c>
      <c r="J67" s="13" t="n">
        <v>55</v>
      </c>
      <c r="K67" s="13" t="n">
        <v>12</v>
      </c>
      <c r="L67" s="13" t="n">
        <f aca="false">J67+K67</f>
        <v>67</v>
      </c>
      <c r="M67" s="13" t="n">
        <f aca="false">H67-I67</f>
        <v>50</v>
      </c>
      <c r="N67" s="14" t="n">
        <f aca="false">(M67/H67)*100</f>
        <v>25</v>
      </c>
      <c r="O67" s="14" t="n">
        <f aca="false">(J67/I67)*100</f>
        <v>36.6666666666667</v>
      </c>
      <c r="P67" s="14" t="n">
        <f aca="false">(L67/I67)*100</f>
        <v>44.6666666666667</v>
      </c>
      <c r="Q67" s="14" t="n">
        <f aca="false">100-P67</f>
        <v>55.3333333333333</v>
      </c>
      <c r="R67" s="14" t="n">
        <f aca="false">(K67/I67)*100</f>
        <v>8</v>
      </c>
      <c r="S67" s="14" t="n">
        <f aca="false">(L67/188)*100</f>
        <v>35.6382978723404</v>
      </c>
      <c r="T67" s="14" t="n">
        <f aca="false">(K67/L67)*100</f>
        <v>17.910447761194</v>
      </c>
    </row>
    <row r="68" customFormat="false" ht="15" hidden="false" customHeight="false" outlineLevel="0" collapsed="false">
      <c r="A68" s="13" t="n">
        <v>2</v>
      </c>
      <c r="B68" s="13" t="n">
        <v>12</v>
      </c>
      <c r="C68" s="11" t="s">
        <v>30</v>
      </c>
      <c r="D68" s="13" t="s">
        <v>31</v>
      </c>
      <c r="E68" s="13" t="s">
        <v>4</v>
      </c>
      <c r="F68" s="13" t="n">
        <v>25</v>
      </c>
      <c r="G68" s="13" t="n">
        <v>1</v>
      </c>
      <c r="H68" s="13" t="n">
        <v>200</v>
      </c>
      <c r="I68" s="13" t="n">
        <v>45</v>
      </c>
      <c r="J68" s="13" t="n">
        <v>18</v>
      </c>
      <c r="K68" s="13" t="n">
        <v>17</v>
      </c>
      <c r="L68" s="13" t="n">
        <f aca="false">J68+K68</f>
        <v>35</v>
      </c>
      <c r="M68" s="13" t="n">
        <f aca="false">H68-I68</f>
        <v>155</v>
      </c>
      <c r="N68" s="14" t="n">
        <f aca="false">(M68/H68)*100</f>
        <v>77.5</v>
      </c>
      <c r="O68" s="14" t="n">
        <f aca="false">(J68/I68)*100</f>
        <v>40</v>
      </c>
      <c r="P68" s="14" t="n">
        <f aca="false">(L68/I68)*100</f>
        <v>77.7777777777778</v>
      </c>
      <c r="Q68" s="14" t="n">
        <f aca="false">100-P68</f>
        <v>22.2222222222222</v>
      </c>
      <c r="R68" s="14" t="n">
        <f aca="false">(K68/I68)*100</f>
        <v>37.7777777777778</v>
      </c>
      <c r="S68" s="14" t="n">
        <f aca="false">(L68/182)*100</f>
        <v>19.2307692307692</v>
      </c>
      <c r="T68" s="14" t="n">
        <f aca="false">(K68/L68)*100</f>
        <v>48.5714285714286</v>
      </c>
    </row>
    <row r="69" customFormat="false" ht="15" hidden="false" customHeight="false" outlineLevel="0" collapsed="false">
      <c r="A69" s="13" t="n">
        <v>2</v>
      </c>
      <c r="B69" s="13" t="n">
        <v>12</v>
      </c>
      <c r="C69" s="11" t="s">
        <v>30</v>
      </c>
      <c r="D69" s="13" t="s">
        <v>31</v>
      </c>
      <c r="E69" s="13" t="s">
        <v>4</v>
      </c>
      <c r="F69" s="13" t="n">
        <v>25</v>
      </c>
      <c r="G69" s="13" t="n">
        <v>2</v>
      </c>
      <c r="H69" s="13" t="n">
        <v>200</v>
      </c>
      <c r="I69" s="13" t="n">
        <v>198</v>
      </c>
      <c r="J69" s="13" t="n">
        <v>69</v>
      </c>
      <c r="K69" s="13" t="n">
        <v>29</v>
      </c>
      <c r="L69" s="13" t="n">
        <f aca="false">J69+K69</f>
        <v>98</v>
      </c>
      <c r="M69" s="13" t="n">
        <f aca="false">H69-I69</f>
        <v>2</v>
      </c>
      <c r="N69" s="14" t="n">
        <f aca="false">(M69/H69)*100</f>
        <v>1</v>
      </c>
      <c r="O69" s="14" t="n">
        <f aca="false">(J69/I69)*100</f>
        <v>34.8484848484849</v>
      </c>
      <c r="P69" s="14" t="n">
        <f aca="false">(L69/I69)*100</f>
        <v>49.4949494949495</v>
      </c>
      <c r="Q69" s="14" t="n">
        <f aca="false">100-P69</f>
        <v>50.5050505050505</v>
      </c>
      <c r="R69" s="14" t="n">
        <f aca="false">(K69/I69)*100</f>
        <v>14.6464646464646</v>
      </c>
      <c r="S69" s="14" t="n">
        <f aca="false">(L69/182)*100</f>
        <v>53.8461538461539</v>
      </c>
      <c r="T69" s="14" t="n">
        <f aca="false">(K69/L69)*100</f>
        <v>29.5918367346939</v>
      </c>
    </row>
    <row r="70" customFormat="false" ht="15" hidden="false" customHeight="false" outlineLevel="0" collapsed="false">
      <c r="A70" s="13" t="n">
        <v>2</v>
      </c>
      <c r="B70" s="13" t="n">
        <v>12</v>
      </c>
      <c r="C70" s="11" t="s">
        <v>30</v>
      </c>
      <c r="D70" s="13" t="s">
        <v>31</v>
      </c>
      <c r="E70" s="13" t="s">
        <v>4</v>
      </c>
      <c r="F70" s="13" t="n">
        <v>25</v>
      </c>
      <c r="G70" s="13" t="n">
        <v>3</v>
      </c>
      <c r="H70" s="13" t="n">
        <v>200</v>
      </c>
      <c r="I70" s="13" t="n">
        <v>195</v>
      </c>
      <c r="J70" s="13" t="n">
        <v>61</v>
      </c>
      <c r="K70" s="13" t="n">
        <v>0</v>
      </c>
      <c r="L70" s="13" t="n">
        <f aca="false">J70+K70</f>
        <v>61</v>
      </c>
      <c r="M70" s="13" t="n">
        <f aca="false">H70-I70</f>
        <v>5</v>
      </c>
      <c r="N70" s="14" t="n">
        <f aca="false">(M70/H70)*100</f>
        <v>2.5</v>
      </c>
      <c r="O70" s="14" t="n">
        <f aca="false">(J70/I70)*100</f>
        <v>31.2820512820513</v>
      </c>
      <c r="P70" s="14" t="n">
        <f aca="false">(L70/I70)*100</f>
        <v>31.2820512820513</v>
      </c>
      <c r="Q70" s="14" t="n">
        <f aca="false">100-P70</f>
        <v>68.7179487179487</v>
      </c>
      <c r="R70" s="14" t="n">
        <f aca="false">(K70/I70)*100</f>
        <v>0</v>
      </c>
      <c r="S70" s="14" t="n">
        <f aca="false">(L70/182)*100</f>
        <v>33.5164835164835</v>
      </c>
      <c r="T70" s="14" t="n">
        <f aca="false">(K70/L70)*100</f>
        <v>0</v>
      </c>
    </row>
    <row r="71" customFormat="false" ht="15" hidden="false" customHeight="false" outlineLevel="0" collapsed="false">
      <c r="A71" s="13" t="n">
        <v>2</v>
      </c>
      <c r="B71" s="13" t="n">
        <v>12</v>
      </c>
      <c r="C71" s="11" t="s">
        <v>30</v>
      </c>
      <c r="D71" s="13" t="s">
        <v>31</v>
      </c>
      <c r="E71" s="13" t="s">
        <v>4</v>
      </c>
      <c r="F71" s="13" t="n">
        <v>25</v>
      </c>
      <c r="G71" s="13" t="n">
        <v>4</v>
      </c>
      <c r="H71" s="13" t="n">
        <v>200</v>
      </c>
      <c r="I71" s="13" t="n">
        <v>160</v>
      </c>
      <c r="J71" s="13" t="n">
        <v>66</v>
      </c>
      <c r="K71" s="13" t="n">
        <v>4</v>
      </c>
      <c r="L71" s="13" t="n">
        <f aca="false">J71+K71</f>
        <v>70</v>
      </c>
      <c r="M71" s="13" t="n">
        <f aca="false">H71-I71</f>
        <v>40</v>
      </c>
      <c r="N71" s="14" t="n">
        <f aca="false">(M71/H71)*100</f>
        <v>20</v>
      </c>
      <c r="O71" s="14" t="n">
        <f aca="false">(J71/I71)*100</f>
        <v>41.25</v>
      </c>
      <c r="P71" s="14" t="n">
        <f aca="false">(L71/I71)*100</f>
        <v>43.75</v>
      </c>
      <c r="Q71" s="14" t="n">
        <f aca="false">100-P71</f>
        <v>56.25</v>
      </c>
      <c r="R71" s="14" t="n">
        <f aca="false">(K71/I71)*100</f>
        <v>2.5</v>
      </c>
      <c r="S71" s="14" t="n">
        <f aca="false">(L71/182)*100</f>
        <v>38.4615384615385</v>
      </c>
      <c r="T71" s="14" t="n">
        <f aca="false">(K71/L71)*100</f>
        <v>5.71428571428571</v>
      </c>
    </row>
    <row r="72" customFormat="false" ht="15" hidden="false" customHeight="false" outlineLevel="0" collapsed="false">
      <c r="A72" s="13" t="n">
        <v>2</v>
      </c>
      <c r="B72" s="13" t="n">
        <v>12</v>
      </c>
      <c r="C72" s="11" t="s">
        <v>30</v>
      </c>
      <c r="D72" s="13" t="s">
        <v>31</v>
      </c>
      <c r="E72" s="13" t="s">
        <v>27</v>
      </c>
      <c r="F72" s="13" t="n">
        <v>25</v>
      </c>
      <c r="G72" s="13" t="n">
        <v>1</v>
      </c>
      <c r="H72" s="13" t="n">
        <v>200</v>
      </c>
      <c r="I72" s="13" t="n">
        <v>129</v>
      </c>
      <c r="J72" s="13" t="n">
        <v>10</v>
      </c>
      <c r="K72" s="13" t="n">
        <v>8</v>
      </c>
      <c r="L72" s="13" t="n">
        <f aca="false">J72+K72</f>
        <v>18</v>
      </c>
      <c r="M72" s="13" t="n">
        <f aca="false">H72-I72</f>
        <v>71</v>
      </c>
      <c r="N72" s="14" t="n">
        <f aca="false">(M72/H72)*100</f>
        <v>35.5</v>
      </c>
      <c r="O72" s="14" t="n">
        <f aca="false">(J72/I72)*100</f>
        <v>7.75193798449612</v>
      </c>
      <c r="P72" s="14" t="n">
        <f aca="false">(L72/I72)*100</f>
        <v>13.953488372093</v>
      </c>
      <c r="Q72" s="14" t="n">
        <f aca="false">100-P72</f>
        <v>86.046511627907</v>
      </c>
      <c r="R72" s="14" t="n">
        <f aca="false">(K72/I72)*100</f>
        <v>6.2015503875969</v>
      </c>
      <c r="S72" s="14" t="n">
        <f aca="false">(L72/180)*100</f>
        <v>10</v>
      </c>
      <c r="T72" s="14" t="n">
        <f aca="false">(K72/L72)*100</f>
        <v>44.4444444444444</v>
      </c>
    </row>
    <row r="73" customFormat="false" ht="15" hidden="false" customHeight="false" outlineLevel="0" collapsed="false">
      <c r="A73" s="13" t="n">
        <v>2</v>
      </c>
      <c r="B73" s="13" t="n">
        <v>12</v>
      </c>
      <c r="C73" s="11" t="s">
        <v>30</v>
      </c>
      <c r="D73" s="13" t="s">
        <v>31</v>
      </c>
      <c r="E73" s="13" t="s">
        <v>27</v>
      </c>
      <c r="F73" s="13" t="n">
        <v>25</v>
      </c>
      <c r="G73" s="13" t="n">
        <v>2</v>
      </c>
      <c r="H73" s="13" t="n">
        <v>200</v>
      </c>
      <c r="I73" s="13" t="n">
        <v>92</v>
      </c>
      <c r="J73" s="13" t="n">
        <v>44</v>
      </c>
      <c r="K73" s="13" t="n">
        <v>6</v>
      </c>
      <c r="L73" s="13" t="n">
        <f aca="false">J73+K73</f>
        <v>50</v>
      </c>
      <c r="M73" s="13" t="n">
        <f aca="false">H73-I73</f>
        <v>108</v>
      </c>
      <c r="N73" s="14" t="n">
        <f aca="false">(M73/H73)*100</f>
        <v>54</v>
      </c>
      <c r="O73" s="14" t="n">
        <f aca="false">(J73/I73)*100</f>
        <v>47.8260869565217</v>
      </c>
      <c r="P73" s="14" t="n">
        <f aca="false">(L73/I73)*100</f>
        <v>54.3478260869565</v>
      </c>
      <c r="Q73" s="14" t="n">
        <f aca="false">100-P73</f>
        <v>45.6521739130435</v>
      </c>
      <c r="R73" s="14" t="n">
        <f aca="false">(K73/I73)*100</f>
        <v>6.52173913043478</v>
      </c>
      <c r="S73" s="14" t="n">
        <f aca="false">(L73/180)*100</f>
        <v>27.7777777777778</v>
      </c>
      <c r="T73" s="14" t="n">
        <f aca="false">(K73/L73)*100</f>
        <v>12</v>
      </c>
    </row>
    <row r="74" customFormat="false" ht="15" hidden="false" customHeight="false" outlineLevel="0" collapsed="false">
      <c r="A74" s="13" t="n">
        <v>2</v>
      </c>
      <c r="B74" s="13" t="n">
        <v>12</v>
      </c>
      <c r="C74" s="11" t="s">
        <v>30</v>
      </c>
      <c r="D74" s="13" t="s">
        <v>31</v>
      </c>
      <c r="E74" s="13" t="s">
        <v>27</v>
      </c>
      <c r="F74" s="13" t="n">
        <v>25</v>
      </c>
      <c r="G74" s="13" t="n">
        <v>3</v>
      </c>
      <c r="H74" s="13" t="n">
        <v>200</v>
      </c>
      <c r="I74" s="13" t="n">
        <v>124</v>
      </c>
      <c r="J74" s="13" t="n">
        <v>16</v>
      </c>
      <c r="K74" s="13" t="n">
        <v>12</v>
      </c>
      <c r="L74" s="13" t="n">
        <f aca="false">J74+K74</f>
        <v>28</v>
      </c>
      <c r="M74" s="13" t="n">
        <f aca="false">H74-I74</f>
        <v>76</v>
      </c>
      <c r="N74" s="14" t="n">
        <f aca="false">(M74/H74)*100</f>
        <v>38</v>
      </c>
      <c r="O74" s="14" t="n">
        <f aca="false">(J74/I74)*100</f>
        <v>12.9032258064516</v>
      </c>
      <c r="P74" s="14" t="n">
        <f aca="false">(L74/I74)*100</f>
        <v>22.5806451612903</v>
      </c>
      <c r="Q74" s="14" t="n">
        <f aca="false">100-P74</f>
        <v>77.4193548387097</v>
      </c>
      <c r="R74" s="14" t="n">
        <f aca="false">(K74/I74)*100</f>
        <v>9.67741935483871</v>
      </c>
      <c r="S74" s="14" t="n">
        <f aca="false">(L74/180)*100</f>
        <v>15.5555555555556</v>
      </c>
      <c r="T74" s="14" t="n">
        <f aca="false">(K74/L74)*100</f>
        <v>42.8571428571429</v>
      </c>
    </row>
    <row r="75" customFormat="false" ht="15" hidden="false" customHeight="false" outlineLevel="0" collapsed="false">
      <c r="A75" s="13" t="n">
        <v>2</v>
      </c>
      <c r="B75" s="13" t="n">
        <v>12</v>
      </c>
      <c r="C75" s="11" t="s">
        <v>30</v>
      </c>
      <c r="D75" s="13" t="s">
        <v>31</v>
      </c>
      <c r="E75" s="13" t="s">
        <v>27</v>
      </c>
      <c r="F75" s="13" t="n">
        <v>25</v>
      </c>
      <c r="G75" s="13" t="n">
        <v>4</v>
      </c>
      <c r="H75" s="13" t="n">
        <v>200</v>
      </c>
      <c r="I75" s="13" t="n">
        <v>159</v>
      </c>
      <c r="J75" s="13" t="n">
        <v>46</v>
      </c>
      <c r="K75" s="13" t="n">
        <v>16</v>
      </c>
      <c r="L75" s="13" t="n">
        <f aca="false">J75+K75</f>
        <v>62</v>
      </c>
      <c r="M75" s="13" t="n">
        <f aca="false">H75-I75</f>
        <v>41</v>
      </c>
      <c r="N75" s="14" t="n">
        <f aca="false">(M75/H75)*100</f>
        <v>20.5</v>
      </c>
      <c r="O75" s="14" t="n">
        <f aca="false">(J75/I75)*100</f>
        <v>28.9308176100629</v>
      </c>
      <c r="P75" s="14" t="n">
        <f aca="false">(L75/I75)*100</f>
        <v>38.9937106918239</v>
      </c>
      <c r="Q75" s="14" t="n">
        <f aca="false">100-P75</f>
        <v>61.0062893081761</v>
      </c>
      <c r="R75" s="14" t="n">
        <f aca="false">(K75/I75)*100</f>
        <v>10.062893081761</v>
      </c>
      <c r="S75" s="14" t="n">
        <f aca="false">(L75/180)*100</f>
        <v>34.4444444444444</v>
      </c>
      <c r="T75" s="14" t="n">
        <f aca="false">(K75/L75)*100</f>
        <v>25.8064516129032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T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4" activeCellId="0" sqref="R4"/>
    </sheetView>
  </sheetViews>
  <sheetFormatPr defaultColWidth="8.59765625" defaultRowHeight="15" customHeight="true" zeroHeight="false" outlineLevelRow="0" outlineLevelCol="0"/>
  <cols>
    <col collapsed="false" customWidth="true" hidden="false" outlineLevel="0" max="1" min="1" style="0" width="9.71"/>
    <col collapsed="false" customWidth="true" hidden="false" outlineLevel="0" max="4" min="4" style="0" width="17.14"/>
    <col collapsed="false" customWidth="true" hidden="false" outlineLevel="0" max="5" min="5" style="0" width="17.86"/>
    <col collapsed="false" customWidth="true" hidden="false" outlineLevel="0" max="9" min="9" style="0" width="10.29"/>
    <col collapsed="false" customWidth="true" hidden="false" outlineLevel="0" max="10" min="10" style="0" width="11.15"/>
    <col collapsed="false" customWidth="true" hidden="false" outlineLevel="0" max="11" min="11" style="0" width="10.57"/>
    <col collapsed="false" customWidth="true" hidden="false" outlineLevel="0" max="14" min="14" style="0" width="12.72"/>
    <col collapsed="false" customWidth="true" hidden="false" outlineLevel="0" max="18" min="18" style="0" width="9.71"/>
    <col collapsed="false" customWidth="true" hidden="false" outlineLevel="0" max="20" min="20" style="0" width="10"/>
  </cols>
  <sheetData>
    <row r="2" customFormat="false" ht="76.1" hidden="false" customHeight="false" outlineLevel="0" collapsed="false">
      <c r="A2" s="4" t="s">
        <v>6</v>
      </c>
      <c r="B2" s="4" t="s">
        <v>7</v>
      </c>
      <c r="C2" s="5" t="s">
        <v>8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6" t="s">
        <v>23</v>
      </c>
      <c r="T2" s="6" t="s">
        <v>24</v>
      </c>
    </row>
    <row r="3" customFormat="false" ht="15" hidden="false" customHeight="false" outlineLevel="0" collapsed="false">
      <c r="A3" s="13" t="n">
        <v>2</v>
      </c>
      <c r="B3" s="13" t="n">
        <v>12</v>
      </c>
      <c r="C3" s="8" t="s">
        <v>25</v>
      </c>
      <c r="D3" s="13" t="s">
        <v>26</v>
      </c>
      <c r="E3" s="13" t="s">
        <v>3</v>
      </c>
      <c r="F3" s="13" t="n">
        <v>5</v>
      </c>
      <c r="G3" s="13" t="n">
        <v>1</v>
      </c>
      <c r="H3" s="13" t="n">
        <v>200</v>
      </c>
      <c r="I3" s="13" t="n">
        <v>158</v>
      </c>
      <c r="J3" s="13" t="n">
        <v>18</v>
      </c>
      <c r="K3" s="13" t="n">
        <v>1</v>
      </c>
      <c r="L3" s="13" t="n">
        <f aca="false">J3+K3</f>
        <v>19</v>
      </c>
      <c r="M3" s="13" t="n">
        <f aca="false">H3-I3</f>
        <v>42</v>
      </c>
      <c r="N3" s="14" t="n">
        <f aca="false">(M3/H3)*100</f>
        <v>21</v>
      </c>
      <c r="O3" s="14" t="n">
        <f aca="false">(J3/I3)*100</f>
        <v>11.3924050632911</v>
      </c>
      <c r="P3" s="14" t="n">
        <f aca="false">(L3/I3)*100</f>
        <v>12.0253164556962</v>
      </c>
      <c r="Q3" s="14" t="n">
        <f aca="false">100-P3</f>
        <v>87.9746835443038</v>
      </c>
      <c r="R3" s="14" t="n">
        <f aca="false">(K3/I3)*100</f>
        <v>0.632911392405063</v>
      </c>
      <c r="S3" s="14" t="n">
        <f aca="false">(L3/188)*100</f>
        <v>10.1063829787234</v>
      </c>
      <c r="T3" s="14" t="n">
        <f aca="false">(K3/L3)*100</f>
        <v>5.26315789473684</v>
      </c>
    </row>
    <row r="4" customFormat="false" ht="15" hidden="false" customHeight="false" outlineLevel="0" collapsed="false">
      <c r="A4" s="13" t="n">
        <v>2</v>
      </c>
      <c r="B4" s="13" t="n">
        <v>12</v>
      </c>
      <c r="C4" s="8" t="s">
        <v>25</v>
      </c>
      <c r="D4" s="13" t="s">
        <v>26</v>
      </c>
      <c r="E4" s="13" t="s">
        <v>3</v>
      </c>
      <c r="F4" s="13" t="n">
        <v>5</v>
      </c>
      <c r="G4" s="13" t="n">
        <v>2</v>
      </c>
      <c r="H4" s="13" t="n">
        <v>200</v>
      </c>
      <c r="I4" s="13" t="n">
        <v>95</v>
      </c>
      <c r="J4" s="13" t="n">
        <v>32</v>
      </c>
      <c r="K4" s="13" t="n">
        <v>0</v>
      </c>
      <c r="L4" s="13" t="n">
        <f aca="false">J4+K4</f>
        <v>32</v>
      </c>
      <c r="M4" s="13" t="n">
        <f aca="false">H4-I4</f>
        <v>105</v>
      </c>
      <c r="N4" s="14" t="n">
        <f aca="false">(M4/H4)*100</f>
        <v>52.5</v>
      </c>
      <c r="O4" s="14" t="n">
        <f aca="false">(J4/I4)*100</f>
        <v>33.6842105263158</v>
      </c>
      <c r="P4" s="14" t="n">
        <f aca="false">(L4/I4)*100</f>
        <v>33.6842105263158</v>
      </c>
      <c r="Q4" s="14" t="n">
        <f aca="false">100-P4</f>
        <v>66.3157894736842</v>
      </c>
      <c r="R4" s="14" t="n">
        <f aca="false">(K4/I4)*100</f>
        <v>0</v>
      </c>
      <c r="S4" s="14" t="n">
        <f aca="false">(L4/188)*100</f>
        <v>17.0212765957447</v>
      </c>
      <c r="T4" s="14" t="n">
        <f aca="false">(K4/L4)*100</f>
        <v>0</v>
      </c>
    </row>
    <row r="5" customFormat="false" ht="15" hidden="false" customHeight="false" outlineLevel="0" collapsed="false">
      <c r="A5" s="13" t="n">
        <v>2</v>
      </c>
      <c r="B5" s="13" t="n">
        <v>12</v>
      </c>
      <c r="C5" s="8" t="s">
        <v>25</v>
      </c>
      <c r="D5" s="13" t="s">
        <v>26</v>
      </c>
      <c r="E5" s="13" t="s">
        <v>3</v>
      </c>
      <c r="F5" s="13" t="n">
        <v>5</v>
      </c>
      <c r="G5" s="13" t="n">
        <v>3</v>
      </c>
      <c r="H5" s="13" t="n">
        <v>200</v>
      </c>
      <c r="I5" s="13" t="n">
        <v>128</v>
      </c>
      <c r="J5" s="13" t="n">
        <v>41</v>
      </c>
      <c r="K5" s="13" t="n">
        <v>2</v>
      </c>
      <c r="L5" s="13" t="n">
        <f aca="false">J5+K5</f>
        <v>43</v>
      </c>
      <c r="M5" s="13" t="n">
        <f aca="false">H5-I5</f>
        <v>72</v>
      </c>
      <c r="N5" s="14" t="n">
        <f aca="false">(M5/H5)*100</f>
        <v>36</v>
      </c>
      <c r="O5" s="14" t="n">
        <f aca="false">(J5/I5)*100</f>
        <v>32.03125</v>
      </c>
      <c r="P5" s="14" t="n">
        <f aca="false">(L5/I5)*100</f>
        <v>33.59375</v>
      </c>
      <c r="Q5" s="14" t="n">
        <f aca="false">100-P5</f>
        <v>66.40625</v>
      </c>
      <c r="R5" s="14" t="n">
        <f aca="false">(K5/I5)*100</f>
        <v>1.5625</v>
      </c>
      <c r="S5" s="14" t="n">
        <f aca="false">(L5/188)*100</f>
        <v>22.8723404255319</v>
      </c>
      <c r="T5" s="14" t="n">
        <f aca="false">(K5/L5)*100</f>
        <v>4.65116279069768</v>
      </c>
    </row>
    <row r="6" customFormat="false" ht="15" hidden="false" customHeight="false" outlineLevel="0" collapsed="false">
      <c r="A6" s="13" t="n">
        <v>2</v>
      </c>
      <c r="B6" s="13" t="n">
        <v>12</v>
      </c>
      <c r="C6" s="8" t="s">
        <v>25</v>
      </c>
      <c r="D6" s="13" t="s">
        <v>26</v>
      </c>
      <c r="E6" s="13" t="s">
        <v>3</v>
      </c>
      <c r="F6" s="13" t="n">
        <v>5</v>
      </c>
      <c r="G6" s="13" t="n">
        <v>4</v>
      </c>
      <c r="H6" s="13" t="n">
        <v>200</v>
      </c>
      <c r="I6" s="13" t="n">
        <v>164</v>
      </c>
      <c r="J6" s="13" t="n">
        <v>25</v>
      </c>
      <c r="K6" s="13" t="n">
        <v>0</v>
      </c>
      <c r="L6" s="13" t="n">
        <f aca="false">J6+K6</f>
        <v>25</v>
      </c>
      <c r="M6" s="13" t="n">
        <f aca="false">H6-I6</f>
        <v>36</v>
      </c>
      <c r="N6" s="14" t="n">
        <f aca="false">(M6/H6)*100</f>
        <v>18</v>
      </c>
      <c r="O6" s="14" t="n">
        <f aca="false">(J6/I6)*100</f>
        <v>15.2439024390244</v>
      </c>
      <c r="P6" s="14" t="n">
        <f aca="false">(L6/I6)*100</f>
        <v>15.2439024390244</v>
      </c>
      <c r="Q6" s="14" t="n">
        <f aca="false">100-P6</f>
        <v>84.7560975609756</v>
      </c>
      <c r="R6" s="14" t="n">
        <f aca="false">(K6/I6)*100</f>
        <v>0</v>
      </c>
      <c r="S6" s="14" t="n">
        <f aca="false">(L6/188)*100</f>
        <v>13.2978723404255</v>
      </c>
      <c r="T6" s="14" t="n">
        <f aca="false">(K6/L6)*100</f>
        <v>0</v>
      </c>
    </row>
    <row r="7" customFormat="false" ht="15" hidden="false" customHeight="false" outlineLevel="0" collapsed="false">
      <c r="A7" s="13" t="n">
        <v>2</v>
      </c>
      <c r="B7" s="13" t="n">
        <v>12</v>
      </c>
      <c r="C7" s="8" t="s">
        <v>25</v>
      </c>
      <c r="D7" s="13" t="s">
        <v>26</v>
      </c>
      <c r="E7" s="13" t="s">
        <v>4</v>
      </c>
      <c r="F7" s="13" t="n">
        <v>5</v>
      </c>
      <c r="G7" s="13" t="n">
        <v>1</v>
      </c>
      <c r="H7" s="13" t="n">
        <v>200</v>
      </c>
      <c r="I7" s="13" t="n">
        <v>114</v>
      </c>
      <c r="J7" s="13" t="n">
        <v>55</v>
      </c>
      <c r="K7" s="13" t="n">
        <v>0</v>
      </c>
      <c r="L7" s="13" t="n">
        <f aca="false">J7+K7</f>
        <v>55</v>
      </c>
      <c r="M7" s="13" t="n">
        <f aca="false">H7-I7</f>
        <v>86</v>
      </c>
      <c r="N7" s="14" t="n">
        <f aca="false">(M7/H7)*100</f>
        <v>43</v>
      </c>
      <c r="O7" s="14" t="n">
        <f aca="false">(J7/I7)*100</f>
        <v>48.2456140350877</v>
      </c>
      <c r="P7" s="14" t="n">
        <f aca="false">(L7/I7)*100</f>
        <v>48.2456140350877</v>
      </c>
      <c r="Q7" s="14" t="n">
        <f aca="false">100-P7</f>
        <v>51.7543859649123</v>
      </c>
      <c r="R7" s="14" t="n">
        <f aca="false">(K7/I7)*100</f>
        <v>0</v>
      </c>
      <c r="S7" s="14" t="n">
        <f aca="false">(L7/188)*100</f>
        <v>29.2553191489362</v>
      </c>
      <c r="T7" s="14" t="n">
        <f aca="false">(K7/L7)*100</f>
        <v>0</v>
      </c>
    </row>
    <row r="8" customFormat="false" ht="15" hidden="false" customHeight="false" outlineLevel="0" collapsed="false">
      <c r="A8" s="13" t="n">
        <v>2</v>
      </c>
      <c r="B8" s="13" t="n">
        <v>12</v>
      </c>
      <c r="C8" s="8" t="s">
        <v>25</v>
      </c>
      <c r="D8" s="13" t="s">
        <v>26</v>
      </c>
      <c r="E8" s="13" t="s">
        <v>4</v>
      </c>
      <c r="F8" s="13" t="n">
        <v>5</v>
      </c>
      <c r="G8" s="13" t="n">
        <v>2</v>
      </c>
      <c r="H8" s="13" t="n">
        <v>200</v>
      </c>
      <c r="I8" s="13" t="n">
        <v>162</v>
      </c>
      <c r="J8" s="13" t="n">
        <v>19</v>
      </c>
      <c r="K8" s="13" t="n">
        <v>0</v>
      </c>
      <c r="L8" s="13" t="n">
        <f aca="false">J8+K8</f>
        <v>19</v>
      </c>
      <c r="M8" s="13" t="n">
        <f aca="false">H8-I8</f>
        <v>38</v>
      </c>
      <c r="N8" s="14" t="n">
        <f aca="false">(M8/H8)*100</f>
        <v>19</v>
      </c>
      <c r="O8" s="14" t="n">
        <f aca="false">(J8/I8)*100</f>
        <v>11.7283950617284</v>
      </c>
      <c r="P8" s="14" t="n">
        <f aca="false">(L8/I8)*100</f>
        <v>11.7283950617284</v>
      </c>
      <c r="Q8" s="14" t="n">
        <f aca="false">100-P8</f>
        <v>88.2716049382716</v>
      </c>
      <c r="R8" s="14" t="n">
        <f aca="false">(K8/I8)*100</f>
        <v>0</v>
      </c>
      <c r="S8" s="14" t="n">
        <f aca="false">(L8/188)*100</f>
        <v>10.1063829787234</v>
      </c>
      <c r="T8" s="14" t="n">
        <f aca="false">(K8/L8)*100</f>
        <v>0</v>
      </c>
    </row>
    <row r="9" customFormat="false" ht="15" hidden="false" customHeight="false" outlineLevel="0" collapsed="false">
      <c r="A9" s="13" t="n">
        <v>2</v>
      </c>
      <c r="B9" s="13" t="n">
        <v>12</v>
      </c>
      <c r="C9" s="8" t="s">
        <v>25</v>
      </c>
      <c r="D9" s="13" t="s">
        <v>26</v>
      </c>
      <c r="E9" s="13" t="s">
        <v>4</v>
      </c>
      <c r="F9" s="13" t="n">
        <v>5</v>
      </c>
      <c r="G9" s="13" t="n">
        <v>3</v>
      </c>
      <c r="H9" s="13" t="n">
        <v>200</v>
      </c>
      <c r="I9" s="13" t="n">
        <v>85</v>
      </c>
      <c r="J9" s="13" t="n">
        <v>37</v>
      </c>
      <c r="K9" s="13" t="n">
        <v>0</v>
      </c>
      <c r="L9" s="13" t="n">
        <f aca="false">J9+K9</f>
        <v>37</v>
      </c>
      <c r="M9" s="13" t="n">
        <f aca="false">H9-I9</f>
        <v>115</v>
      </c>
      <c r="N9" s="14" t="n">
        <f aca="false">(M9/H9)*100</f>
        <v>57.5</v>
      </c>
      <c r="O9" s="14" t="n">
        <f aca="false">(J9/I9)*100</f>
        <v>43.5294117647059</v>
      </c>
      <c r="P9" s="14" t="n">
        <f aca="false">(L9/I9)*100</f>
        <v>43.5294117647059</v>
      </c>
      <c r="Q9" s="14" t="n">
        <f aca="false">100-P9</f>
        <v>56.4705882352941</v>
      </c>
      <c r="R9" s="14" t="n">
        <f aca="false">(K9/I9)*100</f>
        <v>0</v>
      </c>
      <c r="S9" s="14" t="n">
        <f aca="false">(L9/188)*100</f>
        <v>19.6808510638298</v>
      </c>
      <c r="T9" s="14" t="n">
        <f aca="false">(K9/L9)*100</f>
        <v>0</v>
      </c>
    </row>
    <row r="10" customFormat="false" ht="15" hidden="false" customHeight="false" outlineLevel="0" collapsed="false">
      <c r="A10" s="13" t="n">
        <v>2</v>
      </c>
      <c r="B10" s="13" t="n">
        <v>12</v>
      </c>
      <c r="C10" s="8" t="s">
        <v>25</v>
      </c>
      <c r="D10" s="13" t="s">
        <v>26</v>
      </c>
      <c r="E10" s="13" t="s">
        <v>4</v>
      </c>
      <c r="F10" s="13" t="n">
        <v>5</v>
      </c>
      <c r="G10" s="13" t="n">
        <v>4</v>
      </c>
      <c r="H10" s="13" t="n">
        <v>200</v>
      </c>
      <c r="I10" s="13" t="n">
        <v>137</v>
      </c>
      <c r="J10" s="13" t="n">
        <v>21</v>
      </c>
      <c r="K10" s="13" t="n">
        <v>4</v>
      </c>
      <c r="L10" s="13" t="n">
        <f aca="false">J10+K10</f>
        <v>25</v>
      </c>
      <c r="M10" s="13" t="n">
        <f aca="false">H10-I10</f>
        <v>63</v>
      </c>
      <c r="N10" s="14" t="n">
        <f aca="false">(M10/H10)*100</f>
        <v>31.5</v>
      </c>
      <c r="O10" s="14" t="n">
        <f aca="false">(J10/I10)*100</f>
        <v>15.3284671532847</v>
      </c>
      <c r="P10" s="14" t="n">
        <f aca="false">(L10/I10)*100</f>
        <v>18.2481751824818</v>
      </c>
      <c r="Q10" s="14" t="n">
        <f aca="false">100-P10</f>
        <v>81.7518248175182</v>
      </c>
      <c r="R10" s="14" t="n">
        <f aca="false">(K10/I10)*100</f>
        <v>2.91970802919708</v>
      </c>
      <c r="S10" s="14" t="n">
        <f aca="false">(L10/188)*100</f>
        <v>13.2978723404255</v>
      </c>
      <c r="T10" s="14" t="n">
        <f aca="false">(K10/L10)*100</f>
        <v>16</v>
      </c>
    </row>
    <row r="11" customFormat="false" ht="15" hidden="false" customHeight="false" outlineLevel="0" collapsed="false">
      <c r="A11" s="13" t="n">
        <v>2</v>
      </c>
      <c r="B11" s="13" t="n">
        <v>12</v>
      </c>
      <c r="C11" s="8" t="s">
        <v>25</v>
      </c>
      <c r="D11" s="13" t="s">
        <v>26</v>
      </c>
      <c r="E11" s="13" t="s">
        <v>27</v>
      </c>
      <c r="F11" s="13" t="n">
        <v>5</v>
      </c>
      <c r="G11" s="13" t="n">
        <v>1</v>
      </c>
      <c r="H11" s="13" t="n">
        <v>200</v>
      </c>
      <c r="I11" s="13" t="n">
        <v>116</v>
      </c>
      <c r="J11" s="13" t="n">
        <v>10</v>
      </c>
      <c r="K11" s="13" t="n">
        <v>0</v>
      </c>
      <c r="L11" s="13" t="n">
        <f aca="false">J11+K11</f>
        <v>10</v>
      </c>
      <c r="M11" s="13" t="n">
        <f aca="false">H11-I11</f>
        <v>84</v>
      </c>
      <c r="N11" s="14" t="n">
        <f aca="false">(M11/H11)*100</f>
        <v>42</v>
      </c>
      <c r="O11" s="14" t="n">
        <f aca="false">(J11/I11)*100</f>
        <v>8.62068965517242</v>
      </c>
      <c r="P11" s="14" t="n">
        <f aca="false">(L11/I11)*100</f>
        <v>8.62068965517242</v>
      </c>
      <c r="Q11" s="14" t="n">
        <f aca="false">100-P11</f>
        <v>91.3793103448276</v>
      </c>
      <c r="R11" s="14" t="n">
        <f aca="false">(K11/I11)*100</f>
        <v>0</v>
      </c>
      <c r="S11" s="14" t="n">
        <f aca="false">(L11/188)*100</f>
        <v>5.31914893617021</v>
      </c>
      <c r="T11" s="14" t="n">
        <f aca="false">(K11/L11)*100</f>
        <v>0</v>
      </c>
    </row>
    <row r="12" customFormat="false" ht="15" hidden="false" customHeight="false" outlineLevel="0" collapsed="false">
      <c r="A12" s="13" t="n">
        <v>2</v>
      </c>
      <c r="B12" s="13" t="n">
        <v>12</v>
      </c>
      <c r="C12" s="8" t="s">
        <v>25</v>
      </c>
      <c r="D12" s="13" t="s">
        <v>26</v>
      </c>
      <c r="E12" s="13" t="s">
        <v>27</v>
      </c>
      <c r="F12" s="13" t="n">
        <v>5</v>
      </c>
      <c r="G12" s="13" t="n">
        <v>2</v>
      </c>
      <c r="H12" s="13" t="n">
        <v>200</v>
      </c>
      <c r="I12" s="13" t="n">
        <v>173</v>
      </c>
      <c r="J12" s="13" t="n">
        <v>3</v>
      </c>
      <c r="K12" s="13" t="n">
        <v>0</v>
      </c>
      <c r="L12" s="13" t="n">
        <f aca="false">J12+K12</f>
        <v>3</v>
      </c>
      <c r="M12" s="13" t="n">
        <f aca="false">H12-I12</f>
        <v>27</v>
      </c>
      <c r="N12" s="14" t="n">
        <f aca="false">(M12/H12)*100</f>
        <v>13.5</v>
      </c>
      <c r="O12" s="14" t="n">
        <f aca="false">(J12/I12)*100</f>
        <v>1.73410404624277</v>
      </c>
      <c r="P12" s="14" t="n">
        <f aca="false">(L12/I12)*100</f>
        <v>1.73410404624277</v>
      </c>
      <c r="Q12" s="14" t="n">
        <f aca="false">100-P12</f>
        <v>98.2658959537572</v>
      </c>
      <c r="R12" s="14" t="n">
        <f aca="false">(K12/I12)*100</f>
        <v>0</v>
      </c>
      <c r="S12" s="14" t="n">
        <f aca="false">(L12/188)*100</f>
        <v>1.59574468085106</v>
      </c>
      <c r="T12" s="14" t="n">
        <f aca="false">(K12/L12)*100</f>
        <v>0</v>
      </c>
    </row>
    <row r="13" customFormat="false" ht="15" hidden="false" customHeight="false" outlineLevel="0" collapsed="false">
      <c r="A13" s="13" t="n">
        <v>2</v>
      </c>
      <c r="B13" s="13" t="n">
        <v>12</v>
      </c>
      <c r="C13" s="8" t="s">
        <v>25</v>
      </c>
      <c r="D13" s="13" t="s">
        <v>26</v>
      </c>
      <c r="E13" s="13" t="s">
        <v>27</v>
      </c>
      <c r="F13" s="13" t="n">
        <v>5</v>
      </c>
      <c r="G13" s="13" t="n">
        <v>3</v>
      </c>
      <c r="H13" s="13" t="n">
        <v>200</v>
      </c>
      <c r="I13" s="13" t="n">
        <v>124</v>
      </c>
      <c r="J13" s="13" t="n">
        <v>8</v>
      </c>
      <c r="K13" s="13" t="n">
        <v>1</v>
      </c>
      <c r="L13" s="13" t="n">
        <f aca="false">J13+K13</f>
        <v>9</v>
      </c>
      <c r="M13" s="13" t="n">
        <f aca="false">H13-I13</f>
        <v>76</v>
      </c>
      <c r="N13" s="14" t="n">
        <f aca="false">(M13/H13)*100</f>
        <v>38</v>
      </c>
      <c r="O13" s="14" t="n">
        <f aca="false">(J13/I13)*100</f>
        <v>6.45161290322581</v>
      </c>
      <c r="P13" s="14" t="n">
        <f aca="false">(L13/I13)*100</f>
        <v>7.25806451612903</v>
      </c>
      <c r="Q13" s="14" t="n">
        <f aca="false">100-P13</f>
        <v>92.741935483871</v>
      </c>
      <c r="R13" s="14" t="n">
        <f aca="false">(K13/I13)*100</f>
        <v>0.806451612903226</v>
      </c>
      <c r="S13" s="14" t="n">
        <f aca="false">(L13/188)*100</f>
        <v>4.78723404255319</v>
      </c>
      <c r="T13" s="14" t="n">
        <f aca="false">(K13/L13)*100</f>
        <v>11.1111111111111</v>
      </c>
    </row>
    <row r="14" customFormat="false" ht="15" hidden="false" customHeight="false" outlineLevel="0" collapsed="false">
      <c r="A14" s="13" t="n">
        <v>2</v>
      </c>
      <c r="B14" s="13" t="n">
        <v>12</v>
      </c>
      <c r="C14" s="8" t="s">
        <v>25</v>
      </c>
      <c r="D14" s="13" t="s">
        <v>26</v>
      </c>
      <c r="E14" s="13" t="s">
        <v>27</v>
      </c>
      <c r="F14" s="13" t="n">
        <v>5</v>
      </c>
      <c r="G14" s="13" t="n">
        <v>4</v>
      </c>
      <c r="H14" s="13" t="n">
        <v>200</v>
      </c>
      <c r="I14" s="13" t="n">
        <v>141</v>
      </c>
      <c r="J14" s="13" t="n">
        <v>15</v>
      </c>
      <c r="K14" s="13" t="n">
        <v>0</v>
      </c>
      <c r="L14" s="13" t="n">
        <f aca="false">J14+K14</f>
        <v>15</v>
      </c>
      <c r="M14" s="13" t="n">
        <f aca="false">H14-I14</f>
        <v>59</v>
      </c>
      <c r="N14" s="14" t="n">
        <f aca="false">(M14/H14)*100</f>
        <v>29.5</v>
      </c>
      <c r="O14" s="14" t="n">
        <f aca="false">(J14/I14)*100</f>
        <v>10.6382978723404</v>
      </c>
      <c r="P14" s="14" t="n">
        <f aca="false">(L14/I14)*100</f>
        <v>10.6382978723404</v>
      </c>
      <c r="Q14" s="14" t="n">
        <f aca="false">100-P14</f>
        <v>89.3617021276596</v>
      </c>
      <c r="R14" s="14" t="n">
        <f aca="false">(K14/I14)*100</f>
        <v>0</v>
      </c>
      <c r="S14" s="14" t="n">
        <f aca="false">(L14/188)*100</f>
        <v>7.97872340425532</v>
      </c>
      <c r="T14" s="14" t="n">
        <f aca="false">(K14/L14)*100</f>
        <v>0</v>
      </c>
    </row>
    <row r="15" customFormat="false" ht="15" hidden="false" customHeight="false" outlineLevel="0" collapsed="false">
      <c r="A15" s="13" t="n">
        <v>2</v>
      </c>
      <c r="B15" s="13" t="n">
        <v>12</v>
      </c>
      <c r="C15" s="8" t="s">
        <v>25</v>
      </c>
      <c r="D15" s="13" t="s">
        <v>26</v>
      </c>
      <c r="E15" s="13" t="s">
        <v>3</v>
      </c>
      <c r="F15" s="13" t="n">
        <v>25</v>
      </c>
      <c r="G15" s="13" t="n">
        <v>1</v>
      </c>
      <c r="H15" s="13" t="n">
        <v>200</v>
      </c>
      <c r="I15" s="13" t="n">
        <v>150</v>
      </c>
      <c r="J15" s="13" t="n">
        <v>20</v>
      </c>
      <c r="K15" s="13" t="n">
        <v>3</v>
      </c>
      <c r="L15" s="13" t="n">
        <f aca="false">J15+K15</f>
        <v>23</v>
      </c>
      <c r="M15" s="13" t="n">
        <f aca="false">H15-I15</f>
        <v>50</v>
      </c>
      <c r="N15" s="14" t="n">
        <f aca="false">(M15/H15)*100</f>
        <v>25</v>
      </c>
      <c r="O15" s="14" t="n">
        <f aca="false">(J15/I15)*100</f>
        <v>13.3333333333333</v>
      </c>
      <c r="P15" s="14" t="n">
        <f aca="false">(L15/I15)*100</f>
        <v>15.3333333333333</v>
      </c>
      <c r="Q15" s="14" t="n">
        <f aca="false">100-P15</f>
        <v>84.6666666666667</v>
      </c>
      <c r="R15" s="14" t="n">
        <f aca="false">(K15/I15)*100</f>
        <v>2</v>
      </c>
      <c r="S15" s="14" t="n">
        <f aca="false">(L15/188)*100</f>
        <v>12.2340425531915</v>
      </c>
      <c r="T15" s="14" t="n">
        <f aca="false">(K15/L15)*100</f>
        <v>13.0434782608696</v>
      </c>
    </row>
    <row r="16" customFormat="false" ht="15" hidden="false" customHeight="false" outlineLevel="0" collapsed="false">
      <c r="A16" s="13" t="n">
        <v>2</v>
      </c>
      <c r="B16" s="13" t="n">
        <v>12</v>
      </c>
      <c r="C16" s="8" t="s">
        <v>25</v>
      </c>
      <c r="D16" s="13" t="s">
        <v>26</v>
      </c>
      <c r="E16" s="13" t="s">
        <v>3</v>
      </c>
      <c r="F16" s="13" t="n">
        <v>25</v>
      </c>
      <c r="G16" s="13" t="n">
        <v>2</v>
      </c>
      <c r="H16" s="13" t="n">
        <v>200</v>
      </c>
      <c r="I16" s="13" t="n">
        <v>112</v>
      </c>
      <c r="J16" s="13" t="n">
        <v>12</v>
      </c>
      <c r="K16" s="13" t="n">
        <v>5</v>
      </c>
      <c r="L16" s="13" t="n">
        <f aca="false">J16+K16</f>
        <v>17</v>
      </c>
      <c r="M16" s="13" t="n">
        <f aca="false">H16-I16</f>
        <v>88</v>
      </c>
      <c r="N16" s="14" t="n">
        <f aca="false">(M16/H16)*100</f>
        <v>44</v>
      </c>
      <c r="O16" s="14" t="n">
        <f aca="false">(J16/I16)*100</f>
        <v>10.7142857142857</v>
      </c>
      <c r="P16" s="14" t="n">
        <f aca="false">(L16/I16)*100</f>
        <v>15.1785714285714</v>
      </c>
      <c r="Q16" s="14" t="n">
        <f aca="false">100-P16</f>
        <v>84.8214285714286</v>
      </c>
      <c r="R16" s="14" t="n">
        <f aca="false">(K16/I16)*100</f>
        <v>4.46428571428571</v>
      </c>
      <c r="S16" s="14" t="n">
        <f aca="false">(L16/188)*100</f>
        <v>9.04255319148936</v>
      </c>
      <c r="T16" s="14" t="n">
        <f aca="false">(K16/L16)*100</f>
        <v>29.4117647058824</v>
      </c>
    </row>
    <row r="17" customFormat="false" ht="15" hidden="false" customHeight="false" outlineLevel="0" collapsed="false">
      <c r="A17" s="13" t="n">
        <v>2</v>
      </c>
      <c r="B17" s="13" t="n">
        <v>12</v>
      </c>
      <c r="C17" s="8" t="s">
        <v>25</v>
      </c>
      <c r="D17" s="13" t="s">
        <v>26</v>
      </c>
      <c r="E17" s="13" t="s">
        <v>3</v>
      </c>
      <c r="F17" s="13" t="n">
        <v>25</v>
      </c>
      <c r="G17" s="13" t="n">
        <v>3</v>
      </c>
      <c r="H17" s="13" t="n">
        <v>200</v>
      </c>
      <c r="I17" s="13" t="n">
        <v>145</v>
      </c>
      <c r="J17" s="13" t="n">
        <v>10</v>
      </c>
      <c r="K17" s="13" t="n">
        <v>0</v>
      </c>
      <c r="L17" s="13" t="n">
        <f aca="false">J17+K17</f>
        <v>10</v>
      </c>
      <c r="M17" s="13" t="n">
        <f aca="false">H17-I17</f>
        <v>55</v>
      </c>
      <c r="N17" s="14" t="n">
        <f aca="false">(M17/H17)*100</f>
        <v>27.5</v>
      </c>
      <c r="O17" s="14" t="n">
        <f aca="false">(J17/I17)*100</f>
        <v>6.89655172413793</v>
      </c>
      <c r="P17" s="14" t="n">
        <f aca="false">(L17/I17)*100</f>
        <v>6.89655172413793</v>
      </c>
      <c r="Q17" s="14" t="n">
        <f aca="false">100-P17</f>
        <v>93.1034482758621</v>
      </c>
      <c r="R17" s="14" t="n">
        <f aca="false">(K17/I17)*100</f>
        <v>0</v>
      </c>
      <c r="S17" s="14" t="n">
        <f aca="false">(L17/188)*100</f>
        <v>5.31914893617021</v>
      </c>
      <c r="T17" s="14" t="n">
        <f aca="false">(K17/L17)*100</f>
        <v>0</v>
      </c>
    </row>
    <row r="18" customFormat="false" ht="15" hidden="false" customHeight="false" outlineLevel="0" collapsed="false">
      <c r="A18" s="13" t="n">
        <v>2</v>
      </c>
      <c r="B18" s="13" t="n">
        <v>12</v>
      </c>
      <c r="C18" s="8" t="s">
        <v>25</v>
      </c>
      <c r="D18" s="13" t="s">
        <v>26</v>
      </c>
      <c r="E18" s="13" t="s">
        <v>3</v>
      </c>
      <c r="F18" s="13" t="n">
        <v>25</v>
      </c>
      <c r="G18" s="13" t="n">
        <v>4</v>
      </c>
      <c r="H18" s="13" t="n">
        <v>200</v>
      </c>
      <c r="I18" s="13" t="n">
        <v>186</v>
      </c>
      <c r="J18" s="13" t="n">
        <v>7</v>
      </c>
      <c r="K18" s="13" t="n">
        <v>4</v>
      </c>
      <c r="L18" s="13" t="n">
        <f aca="false">J18+K18</f>
        <v>11</v>
      </c>
      <c r="M18" s="13" t="n">
        <f aca="false">H18-I18</f>
        <v>14</v>
      </c>
      <c r="N18" s="14" t="n">
        <f aca="false">(M18/H18)*100</f>
        <v>7</v>
      </c>
      <c r="O18" s="14" t="n">
        <f aca="false">(J18/I18)*100</f>
        <v>3.76344086021505</v>
      </c>
      <c r="P18" s="14" t="n">
        <f aca="false">(L18/I18)*100</f>
        <v>5.91397849462366</v>
      </c>
      <c r="Q18" s="14" t="n">
        <f aca="false">100-P18</f>
        <v>94.0860215053764</v>
      </c>
      <c r="R18" s="14" t="n">
        <f aca="false">(K18/I18)*100</f>
        <v>2.1505376344086</v>
      </c>
      <c r="S18" s="14" t="n">
        <f aca="false">(L18/188)*100</f>
        <v>5.85106382978723</v>
      </c>
      <c r="T18" s="14" t="n">
        <f aca="false">(K18/L18)*100</f>
        <v>36.3636363636364</v>
      </c>
    </row>
    <row r="19" customFormat="false" ht="15" hidden="false" customHeight="false" outlineLevel="0" collapsed="false">
      <c r="A19" s="13" t="n">
        <v>2</v>
      </c>
      <c r="B19" s="13" t="n">
        <v>12</v>
      </c>
      <c r="C19" s="8" t="s">
        <v>25</v>
      </c>
      <c r="D19" s="13" t="s">
        <v>26</v>
      </c>
      <c r="E19" s="13" t="s">
        <v>4</v>
      </c>
      <c r="F19" s="13" t="n">
        <v>25</v>
      </c>
      <c r="G19" s="13" t="n">
        <v>1</v>
      </c>
      <c r="H19" s="13" t="n">
        <v>200</v>
      </c>
      <c r="I19" s="13" t="n">
        <v>165</v>
      </c>
      <c r="J19" s="13" t="n">
        <v>20</v>
      </c>
      <c r="K19" s="13" t="n">
        <v>0</v>
      </c>
      <c r="L19" s="13" t="n">
        <f aca="false">J19+K19</f>
        <v>20</v>
      </c>
      <c r="M19" s="13" t="n">
        <f aca="false">H19-I19</f>
        <v>35</v>
      </c>
      <c r="N19" s="14" t="n">
        <f aca="false">(M19/H19)*100</f>
        <v>17.5</v>
      </c>
      <c r="O19" s="14" t="n">
        <f aca="false">(J19/I19)*100</f>
        <v>12.1212121212121</v>
      </c>
      <c r="P19" s="14" t="n">
        <f aca="false">(L19/I19)*100</f>
        <v>12.1212121212121</v>
      </c>
      <c r="Q19" s="14" t="n">
        <f aca="false">100-P19</f>
        <v>87.8787878787879</v>
      </c>
      <c r="R19" s="14" t="n">
        <f aca="false">(K19/I19)*100</f>
        <v>0</v>
      </c>
      <c r="S19" s="14" t="n">
        <f aca="false">(L19/188)*100</f>
        <v>10.6382978723404</v>
      </c>
      <c r="T19" s="14" t="n">
        <f aca="false">(K19/L19)*100</f>
        <v>0</v>
      </c>
    </row>
    <row r="20" customFormat="false" ht="15" hidden="false" customHeight="false" outlineLevel="0" collapsed="false">
      <c r="A20" s="13" t="n">
        <v>2</v>
      </c>
      <c r="B20" s="13" t="n">
        <v>12</v>
      </c>
      <c r="C20" s="8" t="s">
        <v>25</v>
      </c>
      <c r="D20" s="13" t="s">
        <v>26</v>
      </c>
      <c r="E20" s="13" t="s">
        <v>4</v>
      </c>
      <c r="F20" s="13" t="n">
        <v>25</v>
      </c>
      <c r="G20" s="13" t="n">
        <v>2</v>
      </c>
      <c r="H20" s="13" t="n">
        <v>200</v>
      </c>
      <c r="I20" s="13" t="n">
        <v>158</v>
      </c>
      <c r="J20" s="13" t="n">
        <v>16</v>
      </c>
      <c r="K20" s="13" t="n">
        <v>2</v>
      </c>
      <c r="L20" s="13" t="n">
        <f aca="false">J20+K20</f>
        <v>18</v>
      </c>
      <c r="M20" s="13" t="n">
        <f aca="false">H20-I20</f>
        <v>42</v>
      </c>
      <c r="N20" s="14" t="n">
        <f aca="false">(M20/H20)*100</f>
        <v>21</v>
      </c>
      <c r="O20" s="14" t="n">
        <f aca="false">(J20/I20)*100</f>
        <v>10.126582278481</v>
      </c>
      <c r="P20" s="14" t="n">
        <f aca="false">(L20/I20)*100</f>
        <v>11.3924050632911</v>
      </c>
      <c r="Q20" s="14" t="n">
        <f aca="false">100-P20</f>
        <v>88.6075949367089</v>
      </c>
      <c r="R20" s="14" t="n">
        <f aca="false">(K20/I20)*100</f>
        <v>1.26582278481013</v>
      </c>
      <c r="S20" s="14" t="n">
        <f aca="false">(L20/188)*100</f>
        <v>9.57446808510638</v>
      </c>
      <c r="T20" s="14" t="n">
        <f aca="false">(K20/L20)*100</f>
        <v>11.1111111111111</v>
      </c>
    </row>
    <row r="21" customFormat="false" ht="15" hidden="false" customHeight="false" outlineLevel="0" collapsed="false">
      <c r="A21" s="13" t="n">
        <v>2</v>
      </c>
      <c r="B21" s="13" t="n">
        <v>12</v>
      </c>
      <c r="C21" s="8" t="s">
        <v>25</v>
      </c>
      <c r="D21" s="13" t="s">
        <v>26</v>
      </c>
      <c r="E21" s="13" t="s">
        <v>4</v>
      </c>
      <c r="F21" s="13" t="n">
        <v>25</v>
      </c>
      <c r="G21" s="13" t="n">
        <v>3</v>
      </c>
      <c r="H21" s="13" t="n">
        <v>200</v>
      </c>
      <c r="I21" s="13" t="n">
        <v>119</v>
      </c>
      <c r="J21" s="13" t="n">
        <v>11</v>
      </c>
      <c r="K21" s="13" t="n">
        <v>1</v>
      </c>
      <c r="L21" s="13" t="n">
        <f aca="false">J21+K21</f>
        <v>12</v>
      </c>
      <c r="M21" s="13" t="n">
        <f aca="false">H21-I21</f>
        <v>81</v>
      </c>
      <c r="N21" s="14" t="n">
        <f aca="false">(M21/H21)*100</f>
        <v>40.5</v>
      </c>
      <c r="O21" s="14" t="n">
        <f aca="false">(J21/I21)*100</f>
        <v>9.2436974789916</v>
      </c>
      <c r="P21" s="14" t="n">
        <f aca="false">(L21/I21)*100</f>
        <v>10.0840336134454</v>
      </c>
      <c r="Q21" s="14" t="n">
        <f aca="false">100-P21</f>
        <v>89.9159663865546</v>
      </c>
      <c r="R21" s="14" t="n">
        <f aca="false">(K21/I21)*100</f>
        <v>0.840336134453782</v>
      </c>
      <c r="S21" s="14" t="n">
        <f aca="false">(L21/188)*100</f>
        <v>6.38297872340426</v>
      </c>
      <c r="T21" s="14" t="n">
        <f aca="false">(K21/L21)*100</f>
        <v>8.33333333333333</v>
      </c>
    </row>
    <row r="22" customFormat="false" ht="15" hidden="false" customHeight="false" outlineLevel="0" collapsed="false">
      <c r="A22" s="13" t="n">
        <v>2</v>
      </c>
      <c r="B22" s="13" t="n">
        <v>12</v>
      </c>
      <c r="C22" s="8" t="s">
        <v>25</v>
      </c>
      <c r="D22" s="13" t="s">
        <v>26</v>
      </c>
      <c r="E22" s="13" t="s">
        <v>4</v>
      </c>
      <c r="F22" s="13" t="n">
        <v>25</v>
      </c>
      <c r="G22" s="13" t="n">
        <v>4</v>
      </c>
      <c r="H22" s="13" t="n">
        <v>200</v>
      </c>
      <c r="I22" s="13" t="n">
        <v>194</v>
      </c>
      <c r="J22" s="13" t="n">
        <v>28</v>
      </c>
      <c r="K22" s="13" t="n">
        <v>0</v>
      </c>
      <c r="L22" s="13" t="n">
        <f aca="false">J22+K22</f>
        <v>28</v>
      </c>
      <c r="M22" s="13" t="n">
        <f aca="false">H22-I22</f>
        <v>6</v>
      </c>
      <c r="N22" s="14" t="n">
        <f aca="false">(M22/H22)*100</f>
        <v>3</v>
      </c>
      <c r="O22" s="14" t="n">
        <f aca="false">(J22/I22)*100</f>
        <v>14.4329896907216</v>
      </c>
      <c r="P22" s="14" t="n">
        <f aca="false">(L22/I22)*100</f>
        <v>14.4329896907216</v>
      </c>
      <c r="Q22" s="14" t="n">
        <f aca="false">100-P22</f>
        <v>85.5670103092783</v>
      </c>
      <c r="R22" s="14" t="n">
        <f aca="false">(K22/I22)*100</f>
        <v>0</v>
      </c>
      <c r="S22" s="14" t="n">
        <f aca="false">(L22/188)*100</f>
        <v>14.8936170212766</v>
      </c>
      <c r="T22" s="14" t="n">
        <f aca="false">(K22/L22)*100</f>
        <v>0</v>
      </c>
    </row>
    <row r="23" customFormat="false" ht="15" hidden="false" customHeight="false" outlineLevel="0" collapsed="false">
      <c r="A23" s="13" t="n">
        <v>2</v>
      </c>
      <c r="B23" s="13" t="n">
        <v>12</v>
      </c>
      <c r="C23" s="8" t="s">
        <v>25</v>
      </c>
      <c r="D23" s="13" t="s">
        <v>26</v>
      </c>
      <c r="E23" s="13" t="s">
        <v>27</v>
      </c>
      <c r="F23" s="13" t="n">
        <v>25</v>
      </c>
      <c r="G23" s="13" t="n">
        <v>1</v>
      </c>
      <c r="H23" s="13" t="n">
        <v>200</v>
      </c>
      <c r="I23" s="13" t="n">
        <v>107</v>
      </c>
      <c r="J23" s="13" t="n">
        <v>2</v>
      </c>
      <c r="K23" s="13" t="n">
        <v>1</v>
      </c>
      <c r="L23" s="13" t="n">
        <f aca="false">J23+K23</f>
        <v>3</v>
      </c>
      <c r="M23" s="13" t="n">
        <f aca="false">H23-I23</f>
        <v>93</v>
      </c>
      <c r="N23" s="14" t="n">
        <f aca="false">(M23/H23)*100</f>
        <v>46.5</v>
      </c>
      <c r="O23" s="14" t="n">
        <f aca="false">(J23/I23)*100</f>
        <v>1.86915887850467</v>
      </c>
      <c r="P23" s="14" t="n">
        <f aca="false">(L23/I23)*100</f>
        <v>2.80373831775701</v>
      </c>
      <c r="Q23" s="14" t="n">
        <f aca="false">100-P23</f>
        <v>97.196261682243</v>
      </c>
      <c r="R23" s="14" t="n">
        <f aca="false">(K23/I23)*100</f>
        <v>0.934579439252336</v>
      </c>
      <c r="S23" s="14" t="n">
        <f aca="false">(L23/188)*100</f>
        <v>1.59574468085106</v>
      </c>
      <c r="T23" s="14" t="n">
        <f aca="false">(K23/L23)*100</f>
        <v>33.3333333333333</v>
      </c>
    </row>
    <row r="24" customFormat="false" ht="15" hidden="false" customHeight="false" outlineLevel="0" collapsed="false">
      <c r="A24" s="13" t="n">
        <v>2</v>
      </c>
      <c r="B24" s="13" t="n">
        <v>12</v>
      </c>
      <c r="C24" s="8" t="s">
        <v>25</v>
      </c>
      <c r="D24" s="13" t="s">
        <v>26</v>
      </c>
      <c r="E24" s="13" t="s">
        <v>27</v>
      </c>
      <c r="F24" s="13" t="n">
        <v>25</v>
      </c>
      <c r="G24" s="13" t="n">
        <v>2</v>
      </c>
      <c r="H24" s="13" t="n">
        <v>200</v>
      </c>
      <c r="I24" s="13" t="n">
        <v>143</v>
      </c>
      <c r="J24" s="13" t="n">
        <v>5</v>
      </c>
      <c r="K24" s="13" t="n">
        <v>3</v>
      </c>
      <c r="L24" s="13" t="n">
        <f aca="false">J24+K24</f>
        <v>8</v>
      </c>
      <c r="M24" s="13" t="n">
        <f aca="false">H24-I24</f>
        <v>57</v>
      </c>
      <c r="N24" s="14" t="n">
        <f aca="false">(M24/H24)*100</f>
        <v>28.5</v>
      </c>
      <c r="O24" s="14" t="n">
        <f aca="false">(J24/I24)*100</f>
        <v>3.4965034965035</v>
      </c>
      <c r="P24" s="14" t="n">
        <f aca="false">(L24/I24)*100</f>
        <v>5.59440559440559</v>
      </c>
      <c r="Q24" s="14" t="n">
        <f aca="false">100-P24</f>
        <v>94.4055944055944</v>
      </c>
      <c r="R24" s="14" t="n">
        <f aca="false">(K24/I24)*100</f>
        <v>2.0979020979021</v>
      </c>
      <c r="S24" s="14" t="n">
        <f aca="false">(L24/188)*100</f>
        <v>4.25531914893617</v>
      </c>
      <c r="T24" s="14" t="n">
        <f aca="false">(K24/L24)*100</f>
        <v>37.5</v>
      </c>
    </row>
    <row r="25" customFormat="false" ht="15" hidden="false" customHeight="false" outlineLevel="0" collapsed="false">
      <c r="A25" s="13" t="n">
        <v>2</v>
      </c>
      <c r="B25" s="13" t="n">
        <v>12</v>
      </c>
      <c r="C25" s="8" t="s">
        <v>25</v>
      </c>
      <c r="D25" s="13" t="s">
        <v>26</v>
      </c>
      <c r="E25" s="13" t="s">
        <v>27</v>
      </c>
      <c r="F25" s="13" t="n">
        <v>25</v>
      </c>
      <c r="G25" s="13" t="n">
        <v>3</v>
      </c>
      <c r="H25" s="13" t="n">
        <v>200</v>
      </c>
      <c r="I25" s="13" t="n">
        <v>172</v>
      </c>
      <c r="J25" s="13" t="n">
        <v>9</v>
      </c>
      <c r="K25" s="13" t="n">
        <v>1</v>
      </c>
      <c r="L25" s="13" t="n">
        <f aca="false">J25+K25</f>
        <v>10</v>
      </c>
      <c r="M25" s="13" t="n">
        <f aca="false">H25-I25</f>
        <v>28</v>
      </c>
      <c r="N25" s="14" t="n">
        <f aca="false">(M25/H25)*100</f>
        <v>14</v>
      </c>
      <c r="O25" s="14" t="n">
        <f aca="false">(J25/I25)*100</f>
        <v>5.23255813953488</v>
      </c>
      <c r="P25" s="14" t="n">
        <f aca="false">(L25/I25)*100</f>
        <v>5.81395348837209</v>
      </c>
      <c r="Q25" s="14" t="n">
        <f aca="false">100-P25</f>
        <v>94.1860465116279</v>
      </c>
      <c r="R25" s="14" t="n">
        <f aca="false">(K25/I25)*100</f>
        <v>0.581395348837209</v>
      </c>
      <c r="S25" s="14" t="n">
        <f aca="false">(L25/188)*100</f>
        <v>5.31914893617021</v>
      </c>
      <c r="T25" s="14" t="n">
        <f aca="false">(K25/L25)*100</f>
        <v>10</v>
      </c>
    </row>
    <row r="26" customFormat="false" ht="15" hidden="false" customHeight="false" outlineLevel="0" collapsed="false">
      <c r="A26" s="13" t="n">
        <v>2</v>
      </c>
      <c r="B26" s="13" t="n">
        <v>12</v>
      </c>
      <c r="C26" s="8" t="s">
        <v>25</v>
      </c>
      <c r="D26" s="13" t="s">
        <v>26</v>
      </c>
      <c r="E26" s="13" t="s">
        <v>27</v>
      </c>
      <c r="F26" s="13" t="n">
        <v>25</v>
      </c>
      <c r="G26" s="13" t="n">
        <v>4</v>
      </c>
      <c r="H26" s="13" t="n">
        <v>200</v>
      </c>
      <c r="I26" s="13" t="n">
        <v>99</v>
      </c>
      <c r="J26" s="13" t="n">
        <v>0</v>
      </c>
      <c r="K26" s="13" t="n">
        <v>2</v>
      </c>
      <c r="L26" s="13" t="n">
        <f aca="false">J26+K26</f>
        <v>2</v>
      </c>
      <c r="M26" s="13" t="n">
        <f aca="false">H26-I26</f>
        <v>101</v>
      </c>
      <c r="N26" s="14" t="n">
        <f aca="false">(M26/H26)*100</f>
        <v>50.5</v>
      </c>
      <c r="O26" s="14" t="n">
        <f aca="false">(J26/I26)*100</f>
        <v>0</v>
      </c>
      <c r="P26" s="14" t="n">
        <f aca="false">(L26/I26)*100</f>
        <v>2.02020202020202</v>
      </c>
      <c r="Q26" s="14" t="n">
        <f aca="false">100-P26</f>
        <v>97.979797979798</v>
      </c>
      <c r="R26" s="14" t="n">
        <f aca="false">(K26/I26)*100</f>
        <v>2.02020202020202</v>
      </c>
      <c r="S26" s="14" t="n">
        <f aca="false">(L26/188)*100</f>
        <v>1.06382978723404</v>
      </c>
      <c r="T26" s="14" t="n">
        <f aca="false">(K26/L26)*100</f>
        <v>100</v>
      </c>
    </row>
    <row r="27" customFormat="false" ht="15" hidden="false" customHeight="false" outlineLevel="0" collapsed="false">
      <c r="A27" s="13" t="n">
        <v>2</v>
      </c>
      <c r="B27" s="13" t="n">
        <v>12</v>
      </c>
      <c r="C27" s="10" t="s">
        <v>28</v>
      </c>
      <c r="D27" s="13" t="s">
        <v>29</v>
      </c>
      <c r="E27" s="13" t="s">
        <v>3</v>
      </c>
      <c r="F27" s="13" t="n">
        <v>5</v>
      </c>
      <c r="G27" s="13" t="n">
        <v>1</v>
      </c>
      <c r="H27" s="13" t="n">
        <v>200</v>
      </c>
      <c r="I27" s="13" t="n">
        <v>78</v>
      </c>
      <c r="J27" s="13" t="n">
        <v>1</v>
      </c>
      <c r="K27" s="13" t="n">
        <v>0</v>
      </c>
      <c r="L27" s="13" t="n">
        <f aca="false">J27+K27</f>
        <v>1</v>
      </c>
      <c r="M27" s="13" t="n">
        <f aca="false">H27-I27</f>
        <v>122</v>
      </c>
      <c r="N27" s="14" t="n">
        <f aca="false">(M27/H27)*100</f>
        <v>61</v>
      </c>
      <c r="O27" s="14" t="n">
        <f aca="false">(J27/I27)*100</f>
        <v>1.28205128205128</v>
      </c>
      <c r="P27" s="14" t="n">
        <f aca="false">(L27/I27)*100</f>
        <v>1.28205128205128</v>
      </c>
      <c r="Q27" s="14" t="n">
        <f aca="false">100-P27</f>
        <v>98.7179487179487</v>
      </c>
      <c r="R27" s="14" t="n">
        <f aca="false">(K27/I27)*100</f>
        <v>0</v>
      </c>
      <c r="S27" s="14" t="n">
        <f aca="false">(L27/188)*100</f>
        <v>0.531914893617021</v>
      </c>
      <c r="T27" s="14" t="n">
        <f aca="false">(K27/L27)*100</f>
        <v>0</v>
      </c>
    </row>
    <row r="28" customFormat="false" ht="15" hidden="false" customHeight="false" outlineLevel="0" collapsed="false">
      <c r="A28" s="13" t="n">
        <v>2</v>
      </c>
      <c r="B28" s="13" t="n">
        <v>12</v>
      </c>
      <c r="C28" s="10" t="s">
        <v>28</v>
      </c>
      <c r="D28" s="13" t="s">
        <v>29</v>
      </c>
      <c r="E28" s="13" t="s">
        <v>3</v>
      </c>
      <c r="F28" s="13" t="n">
        <v>5</v>
      </c>
      <c r="G28" s="13" t="n">
        <v>2</v>
      </c>
      <c r="H28" s="13" t="n">
        <v>200</v>
      </c>
      <c r="I28" s="13" t="n">
        <v>165</v>
      </c>
      <c r="J28" s="13" t="n">
        <v>10</v>
      </c>
      <c r="K28" s="13" t="n">
        <v>0</v>
      </c>
      <c r="L28" s="13" t="n">
        <f aca="false">J28+K28</f>
        <v>10</v>
      </c>
      <c r="M28" s="13" t="n">
        <f aca="false">H28-I28</f>
        <v>35</v>
      </c>
      <c r="N28" s="14" t="n">
        <f aca="false">(M28/H28)*100</f>
        <v>17.5</v>
      </c>
      <c r="O28" s="14" t="n">
        <f aca="false">(J28/I28)*100</f>
        <v>6.06060606060606</v>
      </c>
      <c r="P28" s="14" t="n">
        <f aca="false">(L28/I28)*100</f>
        <v>6.06060606060606</v>
      </c>
      <c r="Q28" s="14" t="n">
        <f aca="false">100-P28</f>
        <v>93.9393939393939</v>
      </c>
      <c r="R28" s="14" t="n">
        <f aca="false">(K28/I28)*100</f>
        <v>0</v>
      </c>
      <c r="S28" s="14" t="n">
        <f aca="false">(L28/188)*100</f>
        <v>5.31914893617021</v>
      </c>
      <c r="T28" s="14" t="n">
        <f aca="false">(K28/L28)*100</f>
        <v>0</v>
      </c>
    </row>
    <row r="29" customFormat="false" ht="15" hidden="false" customHeight="false" outlineLevel="0" collapsed="false">
      <c r="A29" s="13" t="n">
        <v>2</v>
      </c>
      <c r="B29" s="13" t="n">
        <v>12</v>
      </c>
      <c r="C29" s="10" t="s">
        <v>28</v>
      </c>
      <c r="D29" s="13" t="s">
        <v>29</v>
      </c>
      <c r="E29" s="13" t="s">
        <v>3</v>
      </c>
      <c r="F29" s="13" t="n">
        <v>5</v>
      </c>
      <c r="G29" s="13" t="n">
        <v>3</v>
      </c>
      <c r="H29" s="13" t="n">
        <v>200</v>
      </c>
      <c r="I29" s="13" t="n">
        <v>149</v>
      </c>
      <c r="J29" s="13" t="n">
        <v>8</v>
      </c>
      <c r="K29" s="13" t="n">
        <v>8</v>
      </c>
      <c r="L29" s="13" t="n">
        <f aca="false">J29+K29</f>
        <v>16</v>
      </c>
      <c r="M29" s="13" t="n">
        <f aca="false">H29-I29</f>
        <v>51</v>
      </c>
      <c r="N29" s="14" t="n">
        <f aca="false">(M29/H29)*100</f>
        <v>25.5</v>
      </c>
      <c r="O29" s="14" t="n">
        <f aca="false">(J29/I29)*100</f>
        <v>5.36912751677852</v>
      </c>
      <c r="P29" s="14" t="n">
        <f aca="false">(L29/I29)*100</f>
        <v>10.738255033557</v>
      </c>
      <c r="Q29" s="14" t="n">
        <f aca="false">100-P29</f>
        <v>89.261744966443</v>
      </c>
      <c r="R29" s="14" t="n">
        <f aca="false">(K29/I29)*100</f>
        <v>5.36912751677852</v>
      </c>
      <c r="S29" s="14" t="n">
        <f aca="false">(L29/188)*100</f>
        <v>8.51063829787234</v>
      </c>
      <c r="T29" s="14" t="n">
        <f aca="false">(K29/L29)*100</f>
        <v>50</v>
      </c>
    </row>
    <row r="30" customFormat="false" ht="15" hidden="false" customHeight="false" outlineLevel="0" collapsed="false">
      <c r="A30" s="13" t="n">
        <v>2</v>
      </c>
      <c r="B30" s="13" t="n">
        <v>12</v>
      </c>
      <c r="C30" s="10" t="s">
        <v>28</v>
      </c>
      <c r="D30" s="13" t="s">
        <v>29</v>
      </c>
      <c r="E30" s="13" t="s">
        <v>3</v>
      </c>
      <c r="F30" s="13" t="n">
        <v>5</v>
      </c>
      <c r="G30" s="13" t="n">
        <v>4</v>
      </c>
      <c r="H30" s="13" t="n">
        <v>200</v>
      </c>
      <c r="I30" s="13" t="n">
        <v>137</v>
      </c>
      <c r="J30" s="13" t="n">
        <v>4</v>
      </c>
      <c r="K30" s="13" t="n">
        <v>1</v>
      </c>
      <c r="L30" s="13" t="n">
        <f aca="false">J30+K30</f>
        <v>5</v>
      </c>
      <c r="M30" s="13" t="n">
        <f aca="false">H30-I30</f>
        <v>63</v>
      </c>
      <c r="N30" s="14" t="n">
        <f aca="false">(M30/H30)*100</f>
        <v>31.5</v>
      </c>
      <c r="O30" s="14" t="n">
        <f aca="false">(J30/I30)*100</f>
        <v>2.91970802919708</v>
      </c>
      <c r="P30" s="14" t="n">
        <f aca="false">(L30/I30)*100</f>
        <v>3.64963503649635</v>
      </c>
      <c r="Q30" s="14" t="n">
        <f aca="false">100-P30</f>
        <v>96.3503649635037</v>
      </c>
      <c r="R30" s="14" t="n">
        <f aca="false">(K30/I30)*100</f>
        <v>0.72992700729927</v>
      </c>
      <c r="S30" s="14" t="n">
        <f aca="false">(L30/188)*100</f>
        <v>2.65957446808511</v>
      </c>
      <c r="T30" s="14" t="n">
        <f aca="false">(K30/L30)*100</f>
        <v>20</v>
      </c>
    </row>
    <row r="31" customFormat="false" ht="15" hidden="false" customHeight="false" outlineLevel="0" collapsed="false">
      <c r="A31" s="13" t="n">
        <v>2</v>
      </c>
      <c r="B31" s="13" t="n">
        <v>12</v>
      </c>
      <c r="C31" s="10" t="s">
        <v>28</v>
      </c>
      <c r="D31" s="13" t="s">
        <v>29</v>
      </c>
      <c r="E31" s="13" t="s">
        <v>4</v>
      </c>
      <c r="F31" s="13" t="n">
        <v>5</v>
      </c>
      <c r="G31" s="13" t="n">
        <v>1</v>
      </c>
      <c r="H31" s="13" t="n">
        <v>200</v>
      </c>
      <c r="I31" s="13" t="n">
        <v>105</v>
      </c>
      <c r="J31" s="13" t="n">
        <v>13</v>
      </c>
      <c r="K31" s="13" t="n">
        <v>0</v>
      </c>
      <c r="L31" s="13" t="n">
        <f aca="false">J31+K31</f>
        <v>13</v>
      </c>
      <c r="M31" s="13" t="n">
        <f aca="false">H31-I31</f>
        <v>95</v>
      </c>
      <c r="N31" s="14" t="n">
        <f aca="false">(M31/H31)*100</f>
        <v>47.5</v>
      </c>
      <c r="O31" s="14" t="n">
        <f aca="false">(J31/I31)*100</f>
        <v>12.3809523809524</v>
      </c>
      <c r="P31" s="14" t="n">
        <f aca="false">(L31/I31)*100</f>
        <v>12.3809523809524</v>
      </c>
      <c r="Q31" s="14" t="n">
        <f aca="false">100-P31</f>
        <v>87.6190476190476</v>
      </c>
      <c r="R31" s="14" t="n">
        <f aca="false">(K31/I31)*100</f>
        <v>0</v>
      </c>
      <c r="S31" s="14" t="n">
        <f aca="false">(L31/188)*100</f>
        <v>6.91489361702128</v>
      </c>
      <c r="T31" s="14" t="n">
        <f aca="false">(K31/L31)*100</f>
        <v>0</v>
      </c>
    </row>
    <row r="32" customFormat="false" ht="15" hidden="false" customHeight="false" outlineLevel="0" collapsed="false">
      <c r="A32" s="13" t="n">
        <v>2</v>
      </c>
      <c r="B32" s="13" t="n">
        <v>12</v>
      </c>
      <c r="C32" s="10" t="s">
        <v>28</v>
      </c>
      <c r="D32" s="13" t="s">
        <v>29</v>
      </c>
      <c r="E32" s="13" t="s">
        <v>4</v>
      </c>
      <c r="F32" s="13" t="n">
        <v>5</v>
      </c>
      <c r="G32" s="13" t="n">
        <v>2</v>
      </c>
      <c r="H32" s="13" t="n">
        <v>200</v>
      </c>
      <c r="I32" s="13" t="n">
        <v>156</v>
      </c>
      <c r="J32" s="13" t="n">
        <v>6</v>
      </c>
      <c r="K32" s="13" t="n">
        <v>0</v>
      </c>
      <c r="L32" s="13" t="n">
        <f aca="false">J32+K32</f>
        <v>6</v>
      </c>
      <c r="M32" s="13" t="n">
        <f aca="false">H32-I32</f>
        <v>44</v>
      </c>
      <c r="N32" s="14" t="n">
        <f aca="false">(M32/H32)*100</f>
        <v>22</v>
      </c>
      <c r="O32" s="14" t="n">
        <f aca="false">(J32/I32)*100</f>
        <v>3.84615384615385</v>
      </c>
      <c r="P32" s="14" t="n">
        <f aca="false">(L32/I32)*100</f>
        <v>3.84615384615385</v>
      </c>
      <c r="Q32" s="14" t="n">
        <f aca="false">100-P32</f>
        <v>96.1538461538462</v>
      </c>
      <c r="R32" s="14" t="n">
        <f aca="false">(K32/I32)*100</f>
        <v>0</v>
      </c>
      <c r="S32" s="14" t="n">
        <f aca="false">(L32/188)*100</f>
        <v>3.19148936170213</v>
      </c>
      <c r="T32" s="14" t="n">
        <f aca="false">(K32/L32)*100</f>
        <v>0</v>
      </c>
    </row>
    <row r="33" customFormat="false" ht="15" hidden="false" customHeight="false" outlineLevel="0" collapsed="false">
      <c r="A33" s="13" t="n">
        <v>2</v>
      </c>
      <c r="B33" s="13" t="n">
        <v>12</v>
      </c>
      <c r="C33" s="10" t="s">
        <v>28</v>
      </c>
      <c r="D33" s="13" t="s">
        <v>29</v>
      </c>
      <c r="E33" s="13" t="s">
        <v>4</v>
      </c>
      <c r="F33" s="13" t="n">
        <v>5</v>
      </c>
      <c r="G33" s="13" t="n">
        <v>3</v>
      </c>
      <c r="H33" s="13" t="n">
        <v>200</v>
      </c>
      <c r="I33" s="13" t="n">
        <v>138</v>
      </c>
      <c r="J33" s="13" t="n">
        <v>12</v>
      </c>
      <c r="K33" s="13" t="n">
        <v>4</v>
      </c>
      <c r="L33" s="13" t="n">
        <f aca="false">J33+K33</f>
        <v>16</v>
      </c>
      <c r="M33" s="13" t="n">
        <f aca="false">H33-I33</f>
        <v>62</v>
      </c>
      <c r="N33" s="14" t="n">
        <f aca="false">(M33/H33)*100</f>
        <v>31</v>
      </c>
      <c r="O33" s="14" t="n">
        <f aca="false">(J33/I33)*100</f>
        <v>8.69565217391304</v>
      </c>
      <c r="P33" s="14" t="n">
        <f aca="false">(L33/I33)*100</f>
        <v>11.5942028985507</v>
      </c>
      <c r="Q33" s="14" t="n">
        <f aca="false">100-P33</f>
        <v>88.4057971014493</v>
      </c>
      <c r="R33" s="14" t="n">
        <f aca="false">(K33/I33)*100</f>
        <v>2.89855072463768</v>
      </c>
      <c r="S33" s="14" t="n">
        <f aca="false">(L33/188)*100</f>
        <v>8.51063829787234</v>
      </c>
      <c r="T33" s="14" t="n">
        <f aca="false">(K33/L33)*100</f>
        <v>25</v>
      </c>
    </row>
    <row r="34" customFormat="false" ht="15" hidden="false" customHeight="false" outlineLevel="0" collapsed="false">
      <c r="A34" s="13" t="n">
        <v>2</v>
      </c>
      <c r="B34" s="13" t="n">
        <v>12</v>
      </c>
      <c r="C34" s="10" t="s">
        <v>28</v>
      </c>
      <c r="D34" s="13" t="s">
        <v>29</v>
      </c>
      <c r="E34" s="13" t="s">
        <v>4</v>
      </c>
      <c r="F34" s="13" t="n">
        <v>5</v>
      </c>
      <c r="G34" s="13" t="n">
        <v>4</v>
      </c>
      <c r="H34" s="13" t="n">
        <v>200</v>
      </c>
      <c r="I34" s="13" t="n">
        <v>122</v>
      </c>
      <c r="J34" s="13" t="n">
        <v>9</v>
      </c>
      <c r="K34" s="13" t="n">
        <v>2</v>
      </c>
      <c r="L34" s="13" t="n">
        <f aca="false">J34+K34</f>
        <v>11</v>
      </c>
      <c r="M34" s="13" t="n">
        <f aca="false">H34-I34</f>
        <v>78</v>
      </c>
      <c r="N34" s="14" t="n">
        <f aca="false">(M34/H34)*100</f>
        <v>39</v>
      </c>
      <c r="O34" s="14" t="n">
        <f aca="false">(J34/I34)*100</f>
        <v>7.37704918032787</v>
      </c>
      <c r="P34" s="14" t="n">
        <f aca="false">(L34/I34)*100</f>
        <v>9.01639344262295</v>
      </c>
      <c r="Q34" s="14" t="n">
        <f aca="false">100-P34</f>
        <v>90.983606557377</v>
      </c>
      <c r="R34" s="14" t="n">
        <f aca="false">(K34/I34)*100</f>
        <v>1.63934426229508</v>
      </c>
      <c r="S34" s="14" t="n">
        <f aca="false">(L34/188)*100</f>
        <v>5.85106382978723</v>
      </c>
      <c r="T34" s="14" t="n">
        <f aca="false">(K34/L34)*100</f>
        <v>18.1818181818182</v>
      </c>
    </row>
    <row r="35" customFormat="false" ht="15" hidden="false" customHeight="false" outlineLevel="0" collapsed="false">
      <c r="A35" s="13" t="n">
        <v>2</v>
      </c>
      <c r="B35" s="13" t="n">
        <v>12</v>
      </c>
      <c r="C35" s="10" t="s">
        <v>28</v>
      </c>
      <c r="D35" s="13" t="s">
        <v>29</v>
      </c>
      <c r="E35" s="13" t="s">
        <v>27</v>
      </c>
      <c r="F35" s="13" t="n">
        <v>5</v>
      </c>
      <c r="G35" s="13" t="n">
        <v>1</v>
      </c>
      <c r="H35" s="13" t="n">
        <v>200</v>
      </c>
      <c r="I35" s="13" t="n">
        <v>86</v>
      </c>
      <c r="J35" s="13" t="n">
        <v>10</v>
      </c>
      <c r="K35" s="13" t="n">
        <v>0</v>
      </c>
      <c r="L35" s="13" t="n">
        <f aca="false">J35+K35</f>
        <v>10</v>
      </c>
      <c r="M35" s="13" t="n">
        <f aca="false">H35-I35</f>
        <v>114</v>
      </c>
      <c r="N35" s="14" t="n">
        <f aca="false">(M35/H35)*100</f>
        <v>57</v>
      </c>
      <c r="O35" s="14" t="n">
        <f aca="false">(J35/I35)*100</f>
        <v>11.6279069767442</v>
      </c>
      <c r="P35" s="14" t="n">
        <f aca="false">(L35/I35)*100</f>
        <v>11.6279069767442</v>
      </c>
      <c r="Q35" s="14" t="n">
        <f aca="false">100-P35</f>
        <v>88.3720930232558</v>
      </c>
      <c r="R35" s="14" t="n">
        <f aca="false">(K35/I35)*100</f>
        <v>0</v>
      </c>
      <c r="S35" s="14" t="n">
        <f aca="false">(L35/188)*100</f>
        <v>5.31914893617021</v>
      </c>
      <c r="T35" s="14" t="n">
        <f aca="false">(K35/L35)*100</f>
        <v>0</v>
      </c>
    </row>
    <row r="36" customFormat="false" ht="15" hidden="false" customHeight="false" outlineLevel="0" collapsed="false">
      <c r="A36" s="13" t="n">
        <v>2</v>
      </c>
      <c r="B36" s="13" t="n">
        <v>12</v>
      </c>
      <c r="C36" s="10" t="s">
        <v>28</v>
      </c>
      <c r="D36" s="13" t="s">
        <v>29</v>
      </c>
      <c r="E36" s="13" t="s">
        <v>27</v>
      </c>
      <c r="F36" s="13" t="n">
        <v>5</v>
      </c>
      <c r="G36" s="13" t="n">
        <v>2</v>
      </c>
      <c r="H36" s="13" t="n">
        <v>200</v>
      </c>
      <c r="I36" s="13" t="n">
        <v>126</v>
      </c>
      <c r="J36" s="13" t="n">
        <v>9</v>
      </c>
      <c r="K36" s="13" t="n">
        <v>7</v>
      </c>
      <c r="L36" s="13" t="n">
        <f aca="false">J36+K36</f>
        <v>16</v>
      </c>
      <c r="M36" s="13" t="n">
        <f aca="false">H36-I36</f>
        <v>74</v>
      </c>
      <c r="N36" s="14" t="n">
        <f aca="false">(M36/H36)*100</f>
        <v>37</v>
      </c>
      <c r="O36" s="14" t="n">
        <f aca="false">(J36/I36)*100</f>
        <v>7.14285714285714</v>
      </c>
      <c r="P36" s="14" t="n">
        <f aca="false">(L36/I36)*100</f>
        <v>12.6984126984127</v>
      </c>
      <c r="Q36" s="14" t="n">
        <f aca="false">100-P36</f>
        <v>87.3015873015873</v>
      </c>
      <c r="R36" s="14" t="n">
        <f aca="false">(K36/I36)*100</f>
        <v>5.55555555555556</v>
      </c>
      <c r="S36" s="14" t="n">
        <f aca="false">(L36/188)*100</f>
        <v>8.51063829787234</v>
      </c>
      <c r="T36" s="14" t="n">
        <f aca="false">(K36/L36)*100</f>
        <v>43.75</v>
      </c>
    </row>
    <row r="37" customFormat="false" ht="15" hidden="false" customHeight="false" outlineLevel="0" collapsed="false">
      <c r="A37" s="13" t="n">
        <v>2</v>
      </c>
      <c r="B37" s="13" t="n">
        <v>12</v>
      </c>
      <c r="C37" s="10" t="s">
        <v>28</v>
      </c>
      <c r="D37" s="13" t="s">
        <v>29</v>
      </c>
      <c r="E37" s="13" t="s">
        <v>27</v>
      </c>
      <c r="F37" s="13" t="n">
        <v>5</v>
      </c>
      <c r="G37" s="13" t="n">
        <v>3</v>
      </c>
      <c r="H37" s="13" t="n">
        <v>200</v>
      </c>
      <c r="I37" s="13" t="n">
        <v>141</v>
      </c>
      <c r="J37" s="13" t="n">
        <v>12</v>
      </c>
      <c r="K37" s="13" t="n">
        <v>3</v>
      </c>
      <c r="L37" s="13" t="n">
        <f aca="false">J37+K37</f>
        <v>15</v>
      </c>
      <c r="M37" s="13" t="n">
        <f aca="false">H37-I37</f>
        <v>59</v>
      </c>
      <c r="N37" s="14" t="n">
        <f aca="false">(M37/H37)*100</f>
        <v>29.5</v>
      </c>
      <c r="O37" s="14" t="n">
        <f aca="false">(J37/I37)*100</f>
        <v>8.51063829787234</v>
      </c>
      <c r="P37" s="14" t="n">
        <f aca="false">(L37/I37)*100</f>
        <v>10.6382978723404</v>
      </c>
      <c r="Q37" s="14" t="n">
        <f aca="false">100-P37</f>
        <v>89.3617021276596</v>
      </c>
      <c r="R37" s="14" t="n">
        <f aca="false">(K37/I37)*100</f>
        <v>2.12765957446809</v>
      </c>
      <c r="S37" s="14" t="n">
        <f aca="false">(L37/188)*100</f>
        <v>7.97872340425532</v>
      </c>
      <c r="T37" s="14" t="n">
        <f aca="false">(K37/L37)*100</f>
        <v>20</v>
      </c>
    </row>
    <row r="38" customFormat="false" ht="15" hidden="false" customHeight="false" outlineLevel="0" collapsed="false">
      <c r="A38" s="13" t="n">
        <v>2</v>
      </c>
      <c r="B38" s="13" t="n">
        <v>12</v>
      </c>
      <c r="C38" s="10" t="s">
        <v>28</v>
      </c>
      <c r="D38" s="13" t="s">
        <v>29</v>
      </c>
      <c r="E38" s="13" t="s">
        <v>27</v>
      </c>
      <c r="F38" s="13" t="n">
        <v>5</v>
      </c>
      <c r="G38" s="13" t="n">
        <v>4</v>
      </c>
      <c r="H38" s="13" t="n">
        <v>200</v>
      </c>
      <c r="I38" s="13" t="n">
        <v>134</v>
      </c>
      <c r="J38" s="13" t="n">
        <v>2</v>
      </c>
      <c r="K38" s="13" t="n">
        <v>1</v>
      </c>
      <c r="L38" s="13" t="n">
        <f aca="false">J38+K38</f>
        <v>3</v>
      </c>
      <c r="M38" s="13" t="n">
        <f aca="false">H38-I38</f>
        <v>66</v>
      </c>
      <c r="N38" s="14" t="n">
        <f aca="false">(M38/H38)*100</f>
        <v>33</v>
      </c>
      <c r="O38" s="14" t="n">
        <f aca="false">(J38/I38)*100</f>
        <v>1.49253731343284</v>
      </c>
      <c r="P38" s="14" t="n">
        <f aca="false">(L38/I38)*100</f>
        <v>2.23880597014925</v>
      </c>
      <c r="Q38" s="14" t="n">
        <f aca="false">100-P38</f>
        <v>97.7611940298507</v>
      </c>
      <c r="R38" s="14" t="n">
        <f aca="false">(K38/I38)*100</f>
        <v>0.746268656716418</v>
      </c>
      <c r="S38" s="14" t="n">
        <f aca="false">(L38/188)*100</f>
        <v>1.59574468085106</v>
      </c>
      <c r="T38" s="14" t="n">
        <f aca="false">(K38/L38)*100</f>
        <v>33.3333333333333</v>
      </c>
    </row>
    <row r="39" customFormat="false" ht="15" hidden="false" customHeight="false" outlineLevel="0" collapsed="false">
      <c r="A39" s="13" t="n">
        <v>2</v>
      </c>
      <c r="B39" s="13" t="n">
        <v>12</v>
      </c>
      <c r="C39" s="10" t="s">
        <v>28</v>
      </c>
      <c r="D39" s="13" t="s">
        <v>29</v>
      </c>
      <c r="E39" s="13" t="s">
        <v>3</v>
      </c>
      <c r="F39" s="13" t="n">
        <v>25</v>
      </c>
      <c r="G39" s="13" t="n">
        <v>1</v>
      </c>
      <c r="H39" s="13" t="n">
        <v>200</v>
      </c>
      <c r="I39" s="13" t="n">
        <v>145</v>
      </c>
      <c r="J39" s="13" t="n">
        <v>0</v>
      </c>
      <c r="K39" s="13" t="n">
        <v>0</v>
      </c>
      <c r="L39" s="13" t="n">
        <f aca="false">J39+K39</f>
        <v>0</v>
      </c>
      <c r="M39" s="13" t="n">
        <f aca="false">H39-I39</f>
        <v>55</v>
      </c>
      <c r="N39" s="14" t="n">
        <f aca="false">(M39/H39)*100</f>
        <v>27.5</v>
      </c>
      <c r="O39" s="14" t="n">
        <f aca="false">(J39/I39)*100</f>
        <v>0</v>
      </c>
      <c r="P39" s="14" t="n">
        <f aca="false">(L39/I39)*100</f>
        <v>0</v>
      </c>
      <c r="Q39" s="14" t="n">
        <f aca="false">100-P39</f>
        <v>100</v>
      </c>
      <c r="R39" s="14" t="n">
        <f aca="false">(K39/I39)*100</f>
        <v>0</v>
      </c>
      <c r="S39" s="14" t="n">
        <f aca="false">(L39/188)*100</f>
        <v>0</v>
      </c>
      <c r="T39" s="14" t="e">
        <f aca="false">(K39/L39)*100</f>
        <v>#DIV/0!</v>
      </c>
    </row>
    <row r="40" customFormat="false" ht="15" hidden="false" customHeight="false" outlineLevel="0" collapsed="false">
      <c r="A40" s="13" t="n">
        <v>2</v>
      </c>
      <c r="B40" s="13" t="n">
        <v>12</v>
      </c>
      <c r="C40" s="10" t="s">
        <v>28</v>
      </c>
      <c r="D40" s="13" t="s">
        <v>29</v>
      </c>
      <c r="E40" s="13" t="s">
        <v>3</v>
      </c>
      <c r="F40" s="13" t="n">
        <v>25</v>
      </c>
      <c r="G40" s="13" t="n">
        <v>2</v>
      </c>
      <c r="H40" s="13" t="n">
        <v>200</v>
      </c>
      <c r="I40" s="13" t="n">
        <v>109</v>
      </c>
      <c r="J40" s="13" t="n">
        <v>13</v>
      </c>
      <c r="K40" s="13" t="n">
        <v>0</v>
      </c>
      <c r="L40" s="13" t="n">
        <f aca="false">J40+K40</f>
        <v>13</v>
      </c>
      <c r="M40" s="13" t="n">
        <f aca="false">H40-I40</f>
        <v>91</v>
      </c>
      <c r="N40" s="14" t="n">
        <f aca="false">(M40/H40)*100</f>
        <v>45.5</v>
      </c>
      <c r="O40" s="14" t="n">
        <f aca="false">(J40/I40)*100</f>
        <v>11.9266055045872</v>
      </c>
      <c r="P40" s="14" t="n">
        <f aca="false">(L40/I40)*100</f>
        <v>11.9266055045872</v>
      </c>
      <c r="Q40" s="14" t="n">
        <f aca="false">100-P40</f>
        <v>88.0733944954128</v>
      </c>
      <c r="R40" s="14" t="n">
        <f aca="false">(K40/I40)*100</f>
        <v>0</v>
      </c>
      <c r="S40" s="14" t="n">
        <f aca="false">(L40/188)*100</f>
        <v>6.91489361702128</v>
      </c>
      <c r="T40" s="14" t="n">
        <f aca="false">(K40/L40)*100</f>
        <v>0</v>
      </c>
    </row>
    <row r="41" customFormat="false" ht="15" hidden="false" customHeight="false" outlineLevel="0" collapsed="false">
      <c r="A41" s="13" t="n">
        <v>2</v>
      </c>
      <c r="B41" s="13" t="n">
        <v>12</v>
      </c>
      <c r="C41" s="10" t="s">
        <v>28</v>
      </c>
      <c r="D41" s="13" t="s">
        <v>29</v>
      </c>
      <c r="E41" s="13" t="s">
        <v>3</v>
      </c>
      <c r="F41" s="13" t="n">
        <v>25</v>
      </c>
      <c r="G41" s="13" t="n">
        <v>3</v>
      </c>
      <c r="H41" s="13" t="n">
        <v>200</v>
      </c>
      <c r="I41" s="13" t="n">
        <v>98</v>
      </c>
      <c r="J41" s="13" t="n">
        <v>36</v>
      </c>
      <c r="K41" s="13" t="n">
        <v>1</v>
      </c>
      <c r="L41" s="13" t="n">
        <f aca="false">J41+K41</f>
        <v>37</v>
      </c>
      <c r="M41" s="13" t="n">
        <f aca="false">H41-I41</f>
        <v>102</v>
      </c>
      <c r="N41" s="14" t="n">
        <f aca="false">(M41/H41)*100</f>
        <v>51</v>
      </c>
      <c r="O41" s="14" t="n">
        <f aca="false">(J41/I41)*100</f>
        <v>36.734693877551</v>
      </c>
      <c r="P41" s="14" t="n">
        <f aca="false">(L41/I41)*100</f>
        <v>37.7551020408163</v>
      </c>
      <c r="Q41" s="14" t="n">
        <f aca="false">100-P41</f>
        <v>62.2448979591837</v>
      </c>
      <c r="R41" s="14" t="n">
        <f aca="false">(K41/I41)*100</f>
        <v>1.02040816326531</v>
      </c>
      <c r="S41" s="14" t="n">
        <f aca="false">(L41/188)*100</f>
        <v>19.6808510638298</v>
      </c>
      <c r="T41" s="14" t="n">
        <f aca="false">(K41/L41)*100</f>
        <v>2.7027027027027</v>
      </c>
    </row>
    <row r="42" customFormat="false" ht="15" hidden="false" customHeight="false" outlineLevel="0" collapsed="false">
      <c r="A42" s="13" t="n">
        <v>2</v>
      </c>
      <c r="B42" s="13" t="n">
        <v>12</v>
      </c>
      <c r="C42" s="10" t="s">
        <v>28</v>
      </c>
      <c r="D42" s="13" t="s">
        <v>29</v>
      </c>
      <c r="E42" s="13" t="s">
        <v>3</v>
      </c>
      <c r="F42" s="13" t="n">
        <v>25</v>
      </c>
      <c r="G42" s="13" t="n">
        <v>4</v>
      </c>
      <c r="H42" s="13" t="n">
        <v>200</v>
      </c>
      <c r="I42" s="13" t="n">
        <v>183</v>
      </c>
      <c r="J42" s="13" t="n">
        <v>17</v>
      </c>
      <c r="K42" s="13" t="n">
        <v>1</v>
      </c>
      <c r="L42" s="13" t="n">
        <f aca="false">J42+K42</f>
        <v>18</v>
      </c>
      <c r="M42" s="13" t="n">
        <f aca="false">H42-I42</f>
        <v>17</v>
      </c>
      <c r="N42" s="14" t="n">
        <f aca="false">(M42/H42)*100</f>
        <v>8.5</v>
      </c>
      <c r="O42" s="14" t="n">
        <f aca="false">(J42/I42)*100</f>
        <v>9.2896174863388</v>
      </c>
      <c r="P42" s="14" t="n">
        <f aca="false">(L42/I42)*100</f>
        <v>9.83606557377049</v>
      </c>
      <c r="Q42" s="14" t="n">
        <f aca="false">100-P42</f>
        <v>90.1639344262295</v>
      </c>
      <c r="R42" s="14" t="n">
        <f aca="false">(K42/I42)*100</f>
        <v>0.546448087431694</v>
      </c>
      <c r="S42" s="14" t="n">
        <f aca="false">(L42/188)*100</f>
        <v>9.57446808510638</v>
      </c>
      <c r="T42" s="14" t="n">
        <f aca="false">(K42/L42)*100</f>
        <v>5.55555555555556</v>
      </c>
    </row>
    <row r="43" customFormat="false" ht="15" hidden="false" customHeight="false" outlineLevel="0" collapsed="false">
      <c r="A43" s="13" t="n">
        <v>2</v>
      </c>
      <c r="B43" s="13" t="n">
        <v>12</v>
      </c>
      <c r="C43" s="10" t="s">
        <v>28</v>
      </c>
      <c r="D43" s="13" t="s">
        <v>29</v>
      </c>
      <c r="E43" s="13" t="s">
        <v>4</v>
      </c>
      <c r="F43" s="13" t="n">
        <v>25</v>
      </c>
      <c r="G43" s="13" t="n">
        <v>1</v>
      </c>
      <c r="H43" s="13" t="n">
        <v>200</v>
      </c>
      <c r="I43" s="13" t="n">
        <v>119</v>
      </c>
      <c r="J43" s="13" t="n">
        <v>27</v>
      </c>
      <c r="K43" s="13" t="n">
        <v>2</v>
      </c>
      <c r="L43" s="13" t="n">
        <f aca="false">J43+K43</f>
        <v>29</v>
      </c>
      <c r="M43" s="13" t="n">
        <f aca="false">H43-I43</f>
        <v>81</v>
      </c>
      <c r="N43" s="14" t="n">
        <f aca="false">(M43/H43)*100</f>
        <v>40.5</v>
      </c>
      <c r="O43" s="14" t="n">
        <f aca="false">(J43/I43)*100</f>
        <v>22.6890756302521</v>
      </c>
      <c r="P43" s="14" t="n">
        <f aca="false">(L43/I43)*100</f>
        <v>24.3697478991597</v>
      </c>
      <c r="Q43" s="14" t="n">
        <f aca="false">100-P43</f>
        <v>75.6302521008403</v>
      </c>
      <c r="R43" s="14" t="n">
        <f aca="false">(K43/I43)*100</f>
        <v>1.68067226890756</v>
      </c>
      <c r="S43" s="14" t="n">
        <f aca="false">(L43/188)*100</f>
        <v>15.4255319148936</v>
      </c>
      <c r="T43" s="14" t="n">
        <f aca="false">(K43/L43)*100</f>
        <v>6.89655172413793</v>
      </c>
    </row>
    <row r="44" customFormat="false" ht="15" hidden="false" customHeight="false" outlineLevel="0" collapsed="false">
      <c r="A44" s="13" t="n">
        <v>2</v>
      </c>
      <c r="B44" s="13" t="n">
        <v>12</v>
      </c>
      <c r="C44" s="10" t="s">
        <v>28</v>
      </c>
      <c r="D44" s="13" t="s">
        <v>29</v>
      </c>
      <c r="E44" s="13" t="s">
        <v>4</v>
      </c>
      <c r="F44" s="13" t="n">
        <v>25</v>
      </c>
      <c r="G44" s="13" t="n">
        <v>2</v>
      </c>
      <c r="H44" s="13" t="n">
        <v>200</v>
      </c>
      <c r="I44" s="13" t="n">
        <v>142</v>
      </c>
      <c r="J44" s="13" t="n">
        <v>10</v>
      </c>
      <c r="K44" s="13" t="n">
        <v>3</v>
      </c>
      <c r="L44" s="13" t="n">
        <f aca="false">J44+K44</f>
        <v>13</v>
      </c>
      <c r="M44" s="13" t="n">
        <f aca="false">H44-I44</f>
        <v>58</v>
      </c>
      <c r="N44" s="14" t="n">
        <f aca="false">(M44/H44)*100</f>
        <v>29</v>
      </c>
      <c r="O44" s="14" t="n">
        <f aca="false">(J44/I44)*100</f>
        <v>7.04225352112676</v>
      </c>
      <c r="P44" s="14" t="n">
        <f aca="false">(L44/I44)*100</f>
        <v>9.15492957746479</v>
      </c>
      <c r="Q44" s="14" t="n">
        <f aca="false">100-P44</f>
        <v>90.8450704225352</v>
      </c>
      <c r="R44" s="14" t="n">
        <f aca="false">(K44/I44)*100</f>
        <v>2.11267605633803</v>
      </c>
      <c r="S44" s="14" t="n">
        <f aca="false">(L44/188)*100</f>
        <v>6.91489361702128</v>
      </c>
      <c r="T44" s="14" t="n">
        <f aca="false">(K44/L44)*100</f>
        <v>23.0769230769231</v>
      </c>
    </row>
    <row r="45" customFormat="false" ht="15" hidden="false" customHeight="false" outlineLevel="0" collapsed="false">
      <c r="A45" s="13" t="n">
        <v>2</v>
      </c>
      <c r="B45" s="13" t="n">
        <v>12</v>
      </c>
      <c r="C45" s="10" t="s">
        <v>28</v>
      </c>
      <c r="D45" s="13" t="s">
        <v>29</v>
      </c>
      <c r="E45" s="13" t="s">
        <v>4</v>
      </c>
      <c r="F45" s="13" t="n">
        <v>25</v>
      </c>
      <c r="G45" s="13" t="n">
        <v>3</v>
      </c>
      <c r="H45" s="13" t="n">
        <v>200</v>
      </c>
      <c r="I45" s="13" t="n">
        <v>158</v>
      </c>
      <c r="J45" s="13" t="n">
        <v>11</v>
      </c>
      <c r="K45" s="13" t="n">
        <v>0</v>
      </c>
      <c r="L45" s="13" t="n">
        <f aca="false">J45+K45</f>
        <v>11</v>
      </c>
      <c r="M45" s="13" t="n">
        <f aca="false">H45-I45</f>
        <v>42</v>
      </c>
      <c r="N45" s="14" t="n">
        <f aca="false">(M45/H45)*100</f>
        <v>21</v>
      </c>
      <c r="O45" s="14" t="n">
        <f aca="false">(J45/I45)*100</f>
        <v>6.9620253164557</v>
      </c>
      <c r="P45" s="14" t="n">
        <f aca="false">(L45/I45)*100</f>
        <v>6.9620253164557</v>
      </c>
      <c r="Q45" s="14" t="n">
        <f aca="false">100-P45</f>
        <v>93.0379746835443</v>
      </c>
      <c r="R45" s="14" t="n">
        <f aca="false">(K45/I45)*100</f>
        <v>0</v>
      </c>
      <c r="S45" s="14" t="n">
        <f aca="false">(L45/188)*100</f>
        <v>5.85106382978723</v>
      </c>
      <c r="T45" s="14" t="n">
        <f aca="false">(K45/L45)*100</f>
        <v>0</v>
      </c>
    </row>
    <row r="46" customFormat="false" ht="15" hidden="false" customHeight="false" outlineLevel="0" collapsed="false">
      <c r="A46" s="13" t="n">
        <v>2</v>
      </c>
      <c r="B46" s="13" t="n">
        <v>12</v>
      </c>
      <c r="C46" s="10" t="s">
        <v>28</v>
      </c>
      <c r="D46" s="13" t="s">
        <v>29</v>
      </c>
      <c r="E46" s="13" t="s">
        <v>4</v>
      </c>
      <c r="F46" s="13" t="n">
        <v>25</v>
      </c>
      <c r="G46" s="13" t="n">
        <v>4</v>
      </c>
      <c r="H46" s="13" t="n">
        <v>200</v>
      </c>
      <c r="I46" s="13" t="n">
        <v>132</v>
      </c>
      <c r="J46" s="13" t="n">
        <v>20</v>
      </c>
      <c r="K46" s="13" t="n">
        <v>0</v>
      </c>
      <c r="L46" s="13" t="n">
        <f aca="false">J46+K46</f>
        <v>20</v>
      </c>
      <c r="M46" s="13" t="n">
        <f aca="false">H46-I46</f>
        <v>68</v>
      </c>
      <c r="N46" s="14" t="n">
        <f aca="false">(M46/H46)*100</f>
        <v>34</v>
      </c>
      <c r="O46" s="14" t="n">
        <f aca="false">(J46/I46)*100</f>
        <v>15.1515151515152</v>
      </c>
      <c r="P46" s="14" t="n">
        <f aca="false">(L46/I46)*100</f>
        <v>15.1515151515152</v>
      </c>
      <c r="Q46" s="14" t="n">
        <f aca="false">100-P46</f>
        <v>84.8484848484848</v>
      </c>
      <c r="R46" s="14" t="n">
        <f aca="false">(K46/I46)*100</f>
        <v>0</v>
      </c>
      <c r="S46" s="14" t="n">
        <f aca="false">(L46/188)*100</f>
        <v>10.6382978723404</v>
      </c>
      <c r="T46" s="14" t="n">
        <f aca="false">(K46/L46)*100</f>
        <v>0</v>
      </c>
    </row>
    <row r="47" customFormat="false" ht="15" hidden="false" customHeight="false" outlineLevel="0" collapsed="false">
      <c r="A47" s="13" t="n">
        <v>2</v>
      </c>
      <c r="B47" s="13" t="n">
        <v>12</v>
      </c>
      <c r="C47" s="10" t="s">
        <v>28</v>
      </c>
      <c r="D47" s="13" t="s">
        <v>29</v>
      </c>
      <c r="E47" s="13" t="s">
        <v>27</v>
      </c>
      <c r="F47" s="13" t="n">
        <v>25</v>
      </c>
      <c r="G47" s="13" t="n">
        <v>1</v>
      </c>
      <c r="H47" s="13" t="n">
        <v>200</v>
      </c>
      <c r="I47" s="13" t="n">
        <v>79</v>
      </c>
      <c r="J47" s="13" t="n">
        <v>0</v>
      </c>
      <c r="K47" s="13" t="n">
        <v>1</v>
      </c>
      <c r="L47" s="13" t="n">
        <f aca="false">J47+K47</f>
        <v>1</v>
      </c>
      <c r="M47" s="13" t="n">
        <f aca="false">H47-I47</f>
        <v>121</v>
      </c>
      <c r="N47" s="14" t="n">
        <f aca="false">(M47/H47)*100</f>
        <v>60.5</v>
      </c>
      <c r="O47" s="14" t="n">
        <f aca="false">(J47/I47)*100</f>
        <v>0</v>
      </c>
      <c r="P47" s="14" t="n">
        <f aca="false">(L47/I47)*100</f>
        <v>1.26582278481013</v>
      </c>
      <c r="Q47" s="14" t="n">
        <f aca="false">100-P47</f>
        <v>98.7341772151899</v>
      </c>
      <c r="R47" s="14" t="n">
        <f aca="false">(K47/I47)*100</f>
        <v>1.26582278481013</v>
      </c>
      <c r="S47" s="14" t="n">
        <f aca="false">(L47/188)*100</f>
        <v>0.531914893617021</v>
      </c>
      <c r="T47" s="14" t="n">
        <f aca="false">(K47/L47)*100</f>
        <v>100</v>
      </c>
    </row>
    <row r="48" customFormat="false" ht="15" hidden="false" customHeight="false" outlineLevel="0" collapsed="false">
      <c r="A48" s="13" t="n">
        <v>2</v>
      </c>
      <c r="B48" s="13" t="n">
        <v>12</v>
      </c>
      <c r="C48" s="10" t="s">
        <v>28</v>
      </c>
      <c r="D48" s="13" t="s">
        <v>29</v>
      </c>
      <c r="E48" s="13" t="s">
        <v>27</v>
      </c>
      <c r="F48" s="13" t="n">
        <v>25</v>
      </c>
      <c r="G48" s="13" t="n">
        <v>2</v>
      </c>
      <c r="H48" s="13" t="n">
        <v>200</v>
      </c>
      <c r="I48" s="13" t="n">
        <v>164</v>
      </c>
      <c r="J48" s="13" t="n">
        <v>6</v>
      </c>
      <c r="K48" s="13" t="n">
        <v>0</v>
      </c>
      <c r="L48" s="13" t="n">
        <f aca="false">J48+K48</f>
        <v>6</v>
      </c>
      <c r="M48" s="13" t="n">
        <f aca="false">H48-I48</f>
        <v>36</v>
      </c>
      <c r="N48" s="14" t="n">
        <f aca="false">(M48/H48)*100</f>
        <v>18</v>
      </c>
      <c r="O48" s="14" t="n">
        <f aca="false">(J48/I48)*100</f>
        <v>3.65853658536585</v>
      </c>
      <c r="P48" s="14" t="n">
        <f aca="false">(L48/I48)*100</f>
        <v>3.65853658536585</v>
      </c>
      <c r="Q48" s="14" t="n">
        <f aca="false">100-P48</f>
        <v>96.3414634146342</v>
      </c>
      <c r="R48" s="14" t="n">
        <f aca="false">(K48/I48)*100</f>
        <v>0</v>
      </c>
      <c r="S48" s="14" t="n">
        <f aca="false">(L48/188)*100</f>
        <v>3.19148936170213</v>
      </c>
      <c r="T48" s="14" t="n">
        <f aca="false">(K48/L48)*100</f>
        <v>0</v>
      </c>
    </row>
    <row r="49" customFormat="false" ht="15" hidden="false" customHeight="false" outlineLevel="0" collapsed="false">
      <c r="A49" s="13" t="n">
        <v>2</v>
      </c>
      <c r="B49" s="13" t="n">
        <v>12</v>
      </c>
      <c r="C49" s="10" t="s">
        <v>28</v>
      </c>
      <c r="D49" s="13" t="s">
        <v>29</v>
      </c>
      <c r="E49" s="13" t="s">
        <v>27</v>
      </c>
      <c r="F49" s="13" t="n">
        <v>25</v>
      </c>
      <c r="G49" s="13" t="n">
        <v>3</v>
      </c>
      <c r="H49" s="13" t="n">
        <v>200</v>
      </c>
      <c r="I49" s="13" t="n">
        <v>181</v>
      </c>
      <c r="J49" s="13" t="n">
        <v>22</v>
      </c>
      <c r="K49" s="13" t="n">
        <v>0</v>
      </c>
      <c r="L49" s="13" t="n">
        <f aca="false">J49+K49</f>
        <v>22</v>
      </c>
      <c r="M49" s="13" t="n">
        <f aca="false">H49-I49</f>
        <v>19</v>
      </c>
      <c r="N49" s="14" t="n">
        <f aca="false">(M49/H49)*100</f>
        <v>9.5</v>
      </c>
      <c r="O49" s="14" t="n">
        <f aca="false">(J49/I49)*100</f>
        <v>12.1546961325967</v>
      </c>
      <c r="P49" s="14" t="n">
        <f aca="false">(L49/I49)*100</f>
        <v>12.1546961325967</v>
      </c>
      <c r="Q49" s="14" t="n">
        <f aca="false">100-P49</f>
        <v>87.8453038674033</v>
      </c>
      <c r="R49" s="14" t="n">
        <f aca="false">(K49/I49)*100</f>
        <v>0</v>
      </c>
      <c r="S49" s="14" t="n">
        <f aca="false">(L49/188)*100</f>
        <v>11.7021276595745</v>
      </c>
      <c r="T49" s="14" t="n">
        <f aca="false">(K49/L49)*100</f>
        <v>0</v>
      </c>
    </row>
    <row r="50" customFormat="false" ht="15" hidden="false" customHeight="false" outlineLevel="0" collapsed="false">
      <c r="A50" s="13" t="n">
        <v>2</v>
      </c>
      <c r="B50" s="13" t="n">
        <v>12</v>
      </c>
      <c r="C50" s="10" t="s">
        <v>28</v>
      </c>
      <c r="D50" s="13" t="s">
        <v>29</v>
      </c>
      <c r="E50" s="13" t="s">
        <v>27</v>
      </c>
      <c r="F50" s="13" t="n">
        <v>25</v>
      </c>
      <c r="G50" s="13" t="n">
        <v>4</v>
      </c>
      <c r="H50" s="13" t="n">
        <v>200</v>
      </c>
      <c r="I50" s="13" t="n">
        <v>168</v>
      </c>
      <c r="J50" s="13" t="n">
        <v>14</v>
      </c>
      <c r="K50" s="13" t="n">
        <v>0</v>
      </c>
      <c r="L50" s="13" t="n">
        <f aca="false">J50+K50</f>
        <v>14</v>
      </c>
      <c r="M50" s="13" t="n">
        <f aca="false">H50-I50</f>
        <v>32</v>
      </c>
      <c r="N50" s="14" t="n">
        <f aca="false">(M50/H50)*100</f>
        <v>16</v>
      </c>
      <c r="O50" s="14" t="n">
        <f aca="false">(J50/I50)*100</f>
        <v>8.33333333333333</v>
      </c>
      <c r="P50" s="14" t="n">
        <f aca="false">(L50/I50)*100</f>
        <v>8.33333333333333</v>
      </c>
      <c r="Q50" s="14" t="n">
        <f aca="false">100-P50</f>
        <v>91.6666666666667</v>
      </c>
      <c r="R50" s="14" t="n">
        <f aca="false">(K50/I50)*100</f>
        <v>0</v>
      </c>
      <c r="S50" s="14" t="n">
        <f aca="false">(L50/188)*100</f>
        <v>7.4468085106383</v>
      </c>
      <c r="T50" s="14" t="n">
        <f aca="false">(K50/L50)*100</f>
        <v>0</v>
      </c>
    </row>
    <row r="51" customFormat="false" ht="15" hidden="false" customHeight="false" outlineLevel="0" collapsed="false">
      <c r="A51" s="13" t="n">
        <v>2</v>
      </c>
      <c r="B51" s="13" t="n">
        <v>12</v>
      </c>
      <c r="C51" s="11" t="s">
        <v>30</v>
      </c>
      <c r="D51" s="13" t="s">
        <v>31</v>
      </c>
      <c r="E51" s="13" t="s">
        <v>3</v>
      </c>
      <c r="F51" s="13" t="n">
        <v>5</v>
      </c>
      <c r="G51" s="13" t="n">
        <v>1</v>
      </c>
      <c r="H51" s="13" t="n">
        <v>200</v>
      </c>
      <c r="I51" s="13" t="n">
        <v>103</v>
      </c>
      <c r="J51" s="13" t="n">
        <v>15</v>
      </c>
      <c r="K51" s="13" t="n">
        <v>0</v>
      </c>
      <c r="L51" s="13" t="n">
        <f aca="false">J51+K51</f>
        <v>15</v>
      </c>
      <c r="M51" s="13" t="n">
        <f aca="false">H51-I51</f>
        <v>97</v>
      </c>
      <c r="N51" s="14" t="n">
        <f aca="false">(M51/H51)*100</f>
        <v>48.5</v>
      </c>
      <c r="O51" s="14" t="n">
        <f aca="false">(J51/I51)*100</f>
        <v>14.5631067961165</v>
      </c>
      <c r="P51" s="14" t="n">
        <f aca="false">(L51/I51)*100</f>
        <v>14.5631067961165</v>
      </c>
      <c r="Q51" s="14" t="n">
        <f aca="false">100-P51</f>
        <v>85.4368932038835</v>
      </c>
      <c r="R51" s="14" t="n">
        <f aca="false">(K51/I51)*100</f>
        <v>0</v>
      </c>
      <c r="S51" s="14" t="n">
        <f aca="false">(L51/188)*100</f>
        <v>7.97872340425532</v>
      </c>
      <c r="T51" s="14" t="n">
        <f aca="false">(K51/L51)*100</f>
        <v>0</v>
      </c>
    </row>
    <row r="52" customFormat="false" ht="15" hidden="false" customHeight="false" outlineLevel="0" collapsed="false">
      <c r="A52" s="13" t="n">
        <v>2</v>
      </c>
      <c r="B52" s="13" t="n">
        <v>12</v>
      </c>
      <c r="C52" s="11" t="s">
        <v>30</v>
      </c>
      <c r="D52" s="13" t="s">
        <v>31</v>
      </c>
      <c r="E52" s="13" t="s">
        <v>3</v>
      </c>
      <c r="F52" s="13" t="n">
        <v>5</v>
      </c>
      <c r="G52" s="13" t="n">
        <v>2</v>
      </c>
      <c r="H52" s="13" t="n">
        <v>200</v>
      </c>
      <c r="I52" s="13" t="n">
        <v>115</v>
      </c>
      <c r="J52" s="13" t="n">
        <v>16</v>
      </c>
      <c r="K52" s="13" t="n">
        <v>0</v>
      </c>
      <c r="L52" s="13" t="n">
        <f aca="false">J52+K52</f>
        <v>16</v>
      </c>
      <c r="M52" s="13" t="n">
        <f aca="false">H52-I52</f>
        <v>85</v>
      </c>
      <c r="N52" s="14" t="n">
        <f aca="false">(M52/H52)*100</f>
        <v>42.5</v>
      </c>
      <c r="O52" s="14" t="n">
        <f aca="false">(J52/I52)*100</f>
        <v>13.9130434782609</v>
      </c>
      <c r="P52" s="14" t="n">
        <f aca="false">(L52/I52)*100</f>
        <v>13.9130434782609</v>
      </c>
      <c r="Q52" s="14" t="n">
        <f aca="false">100-P52</f>
        <v>86.0869565217391</v>
      </c>
      <c r="R52" s="14" t="n">
        <f aca="false">(K52/I52)*100</f>
        <v>0</v>
      </c>
      <c r="S52" s="14" t="n">
        <f aca="false">(L52/188)*100</f>
        <v>8.51063829787234</v>
      </c>
      <c r="T52" s="14" t="n">
        <f aca="false">(K52/L52)*100</f>
        <v>0</v>
      </c>
    </row>
    <row r="53" customFormat="false" ht="15" hidden="false" customHeight="false" outlineLevel="0" collapsed="false">
      <c r="A53" s="13" t="n">
        <v>2</v>
      </c>
      <c r="B53" s="13" t="n">
        <v>12</v>
      </c>
      <c r="C53" s="11" t="s">
        <v>30</v>
      </c>
      <c r="D53" s="13" t="s">
        <v>31</v>
      </c>
      <c r="E53" s="13" t="s">
        <v>3</v>
      </c>
      <c r="F53" s="13" t="n">
        <v>5</v>
      </c>
      <c r="G53" s="13" t="n">
        <v>3</v>
      </c>
      <c r="H53" s="13" t="n">
        <v>200</v>
      </c>
      <c r="I53" s="13" t="n">
        <v>147</v>
      </c>
      <c r="J53" s="13" t="n">
        <v>37</v>
      </c>
      <c r="K53" s="13" t="n">
        <v>1</v>
      </c>
      <c r="L53" s="13" t="n">
        <f aca="false">J53+K53</f>
        <v>38</v>
      </c>
      <c r="M53" s="13" t="n">
        <f aca="false">H53-I53</f>
        <v>53</v>
      </c>
      <c r="N53" s="14" t="n">
        <f aca="false">(M53/H53)*100</f>
        <v>26.5</v>
      </c>
      <c r="O53" s="14" t="n">
        <f aca="false">(J53/I53)*100</f>
        <v>25.1700680272109</v>
      </c>
      <c r="P53" s="14" t="n">
        <f aca="false">(L53/I53)*100</f>
        <v>25.8503401360544</v>
      </c>
      <c r="Q53" s="14" t="n">
        <f aca="false">100-P53</f>
        <v>74.1496598639456</v>
      </c>
      <c r="R53" s="14" t="n">
        <f aca="false">(K53/I53)*100</f>
        <v>0.680272108843537</v>
      </c>
      <c r="S53" s="14" t="n">
        <f aca="false">(L53/188)*100</f>
        <v>20.2127659574468</v>
      </c>
      <c r="T53" s="14" t="n">
        <f aca="false">(K53/L53)*100</f>
        <v>2.63157894736842</v>
      </c>
    </row>
    <row r="54" customFormat="false" ht="15" hidden="false" customHeight="false" outlineLevel="0" collapsed="false">
      <c r="A54" s="13" t="n">
        <v>2</v>
      </c>
      <c r="B54" s="13" t="n">
        <v>12</v>
      </c>
      <c r="C54" s="11" t="s">
        <v>30</v>
      </c>
      <c r="D54" s="13" t="s">
        <v>31</v>
      </c>
      <c r="E54" s="13" t="s">
        <v>3</v>
      </c>
      <c r="F54" s="13" t="n">
        <v>5</v>
      </c>
      <c r="G54" s="13" t="n">
        <v>4</v>
      </c>
      <c r="H54" s="13" t="n">
        <v>200</v>
      </c>
      <c r="I54" s="13" t="n">
        <v>168</v>
      </c>
      <c r="J54" s="13" t="n">
        <v>21</v>
      </c>
      <c r="K54" s="13" t="n">
        <v>1</v>
      </c>
      <c r="L54" s="13" t="n">
        <f aca="false">J54+K54</f>
        <v>22</v>
      </c>
      <c r="M54" s="13" t="n">
        <f aca="false">H54-I54</f>
        <v>32</v>
      </c>
      <c r="N54" s="14" t="n">
        <f aca="false">(M54/H54)*100</f>
        <v>16</v>
      </c>
      <c r="O54" s="14" t="n">
        <f aca="false">(J54/I54)*100</f>
        <v>12.5</v>
      </c>
      <c r="P54" s="14" t="n">
        <f aca="false">(L54/I54)*100</f>
        <v>13.0952380952381</v>
      </c>
      <c r="Q54" s="14" t="n">
        <f aca="false">100-P54</f>
        <v>86.9047619047619</v>
      </c>
      <c r="R54" s="14" t="n">
        <f aca="false">(K54/I54)*100</f>
        <v>0.595238095238095</v>
      </c>
      <c r="S54" s="14" t="n">
        <f aca="false">(L54/188)*100</f>
        <v>11.7021276595745</v>
      </c>
      <c r="T54" s="14" t="n">
        <f aca="false">(K54/L54)*100</f>
        <v>4.54545454545455</v>
      </c>
    </row>
    <row r="55" customFormat="false" ht="15" hidden="false" customHeight="false" outlineLevel="0" collapsed="false">
      <c r="A55" s="13" t="n">
        <v>2</v>
      </c>
      <c r="B55" s="13" t="n">
        <v>12</v>
      </c>
      <c r="C55" s="11" t="s">
        <v>30</v>
      </c>
      <c r="D55" s="13" t="s">
        <v>31</v>
      </c>
      <c r="E55" s="13" t="s">
        <v>4</v>
      </c>
      <c r="F55" s="13" t="n">
        <v>5</v>
      </c>
      <c r="G55" s="13" t="n">
        <v>1</v>
      </c>
      <c r="H55" s="13" t="n">
        <v>200</v>
      </c>
      <c r="I55" s="13" t="n">
        <v>151</v>
      </c>
      <c r="J55" s="13" t="n">
        <v>48</v>
      </c>
      <c r="K55" s="13" t="n">
        <v>0</v>
      </c>
      <c r="L55" s="13" t="n">
        <f aca="false">J55+K55</f>
        <v>48</v>
      </c>
      <c r="M55" s="13" t="n">
        <f aca="false">H55-I55</f>
        <v>49</v>
      </c>
      <c r="N55" s="14" t="n">
        <f aca="false">(M55/H55)*100</f>
        <v>24.5</v>
      </c>
      <c r="O55" s="14" t="n">
        <f aca="false">(J55/I55)*100</f>
        <v>31.7880794701987</v>
      </c>
      <c r="P55" s="14" t="n">
        <f aca="false">(L55/I55)*100</f>
        <v>31.7880794701987</v>
      </c>
      <c r="Q55" s="14" t="n">
        <f aca="false">100-P55</f>
        <v>68.2119205298013</v>
      </c>
      <c r="R55" s="14" t="n">
        <f aca="false">(K55/I55)*100</f>
        <v>0</v>
      </c>
      <c r="S55" s="14" t="n">
        <f aca="false">(L55/188)*100</f>
        <v>25.531914893617</v>
      </c>
      <c r="T55" s="14" t="n">
        <f aca="false">(K55/L55)*100</f>
        <v>0</v>
      </c>
    </row>
    <row r="56" customFormat="false" ht="15" hidden="false" customHeight="false" outlineLevel="0" collapsed="false">
      <c r="A56" s="13" t="n">
        <v>2</v>
      </c>
      <c r="B56" s="13" t="n">
        <v>12</v>
      </c>
      <c r="C56" s="11" t="s">
        <v>30</v>
      </c>
      <c r="D56" s="13" t="s">
        <v>31</v>
      </c>
      <c r="E56" s="13" t="s">
        <v>4</v>
      </c>
      <c r="F56" s="13" t="n">
        <v>5</v>
      </c>
      <c r="G56" s="13" t="n">
        <v>2</v>
      </c>
      <c r="H56" s="13" t="n">
        <v>200</v>
      </c>
      <c r="I56" s="13" t="n">
        <v>129</v>
      </c>
      <c r="J56" s="13" t="n">
        <v>12</v>
      </c>
      <c r="K56" s="13" t="n">
        <v>0</v>
      </c>
      <c r="L56" s="13" t="n">
        <f aca="false">J56+K56</f>
        <v>12</v>
      </c>
      <c r="M56" s="13" t="n">
        <f aca="false">H56-I56</f>
        <v>71</v>
      </c>
      <c r="N56" s="14" t="n">
        <f aca="false">(M56/H56)*100</f>
        <v>35.5</v>
      </c>
      <c r="O56" s="14" t="n">
        <f aca="false">(J56/I56)*100</f>
        <v>9.30232558139535</v>
      </c>
      <c r="P56" s="14" t="n">
        <f aca="false">(L56/I56)*100</f>
        <v>9.30232558139535</v>
      </c>
      <c r="Q56" s="14" t="n">
        <f aca="false">100-P56</f>
        <v>90.6976744186047</v>
      </c>
      <c r="R56" s="14" t="n">
        <f aca="false">(K56/I56)*100</f>
        <v>0</v>
      </c>
      <c r="S56" s="14" t="n">
        <f aca="false">(L56/188)*100</f>
        <v>6.38297872340426</v>
      </c>
      <c r="T56" s="14" t="n">
        <f aca="false">(K56/L56)*100</f>
        <v>0</v>
      </c>
    </row>
    <row r="57" customFormat="false" ht="15" hidden="false" customHeight="false" outlineLevel="0" collapsed="false">
      <c r="A57" s="13" t="n">
        <v>2</v>
      </c>
      <c r="B57" s="13" t="n">
        <v>12</v>
      </c>
      <c r="C57" s="11" t="s">
        <v>30</v>
      </c>
      <c r="D57" s="13" t="s">
        <v>31</v>
      </c>
      <c r="E57" s="13" t="s">
        <v>4</v>
      </c>
      <c r="F57" s="13" t="n">
        <v>5</v>
      </c>
      <c r="G57" s="13" t="n">
        <v>3</v>
      </c>
      <c r="H57" s="13" t="n">
        <v>200</v>
      </c>
      <c r="I57" s="13" t="n">
        <v>102</v>
      </c>
      <c r="J57" s="13" t="n">
        <v>61</v>
      </c>
      <c r="K57" s="13" t="n">
        <v>2</v>
      </c>
      <c r="L57" s="13" t="n">
        <f aca="false">J57+K57</f>
        <v>63</v>
      </c>
      <c r="M57" s="13" t="n">
        <f aca="false">H57-I57</f>
        <v>98</v>
      </c>
      <c r="N57" s="14" t="n">
        <f aca="false">(M57/H57)*100</f>
        <v>49</v>
      </c>
      <c r="O57" s="14" t="n">
        <f aca="false">(J57/I57)*100</f>
        <v>59.8039215686275</v>
      </c>
      <c r="P57" s="14" t="n">
        <f aca="false">(L57/I57)*100</f>
        <v>61.7647058823529</v>
      </c>
      <c r="Q57" s="14" t="n">
        <f aca="false">100-P57</f>
        <v>38.2352941176471</v>
      </c>
      <c r="R57" s="14" t="n">
        <f aca="false">(K57/I57)*100</f>
        <v>1.96078431372549</v>
      </c>
      <c r="S57" s="14" t="n">
        <f aca="false">(L57/188)*100</f>
        <v>33.5106382978723</v>
      </c>
      <c r="T57" s="14" t="n">
        <f aca="false">(K57/L57)*100</f>
        <v>3.17460317460317</v>
      </c>
    </row>
    <row r="58" customFormat="false" ht="15" hidden="false" customHeight="false" outlineLevel="0" collapsed="false">
      <c r="A58" s="13" t="n">
        <v>2</v>
      </c>
      <c r="B58" s="13" t="n">
        <v>12</v>
      </c>
      <c r="C58" s="11" t="s">
        <v>30</v>
      </c>
      <c r="D58" s="13" t="s">
        <v>31</v>
      </c>
      <c r="E58" s="13" t="s">
        <v>4</v>
      </c>
      <c r="F58" s="13" t="n">
        <v>5</v>
      </c>
      <c r="G58" s="13" t="n">
        <v>4</v>
      </c>
      <c r="H58" s="13" t="n">
        <v>200</v>
      </c>
      <c r="I58" s="13" t="n">
        <v>117</v>
      </c>
      <c r="J58" s="13" t="n">
        <v>50</v>
      </c>
      <c r="K58" s="13" t="n">
        <v>4</v>
      </c>
      <c r="L58" s="13" t="n">
        <f aca="false">J58+K58</f>
        <v>54</v>
      </c>
      <c r="M58" s="13" t="n">
        <f aca="false">H58-I58</f>
        <v>83</v>
      </c>
      <c r="N58" s="14" t="n">
        <f aca="false">(M58/H58)*100</f>
        <v>41.5</v>
      </c>
      <c r="O58" s="14" t="n">
        <f aca="false">(J58/I58)*100</f>
        <v>42.7350427350427</v>
      </c>
      <c r="P58" s="14" t="n">
        <f aca="false">(L58/I58)*100</f>
        <v>46.1538461538462</v>
      </c>
      <c r="Q58" s="14" t="n">
        <f aca="false">100-P58</f>
        <v>53.8461538461539</v>
      </c>
      <c r="R58" s="14" t="n">
        <f aca="false">(K58/I58)*100</f>
        <v>3.41880341880342</v>
      </c>
      <c r="S58" s="14" t="n">
        <f aca="false">(L58/188)*100</f>
        <v>28.7234042553192</v>
      </c>
      <c r="T58" s="14" t="n">
        <f aca="false">(K58/L58)*100</f>
        <v>7.40740740740741</v>
      </c>
    </row>
    <row r="59" customFormat="false" ht="15" hidden="false" customHeight="false" outlineLevel="0" collapsed="false">
      <c r="A59" s="13" t="n">
        <v>2</v>
      </c>
      <c r="B59" s="13" t="n">
        <v>12</v>
      </c>
      <c r="C59" s="11" t="s">
        <v>30</v>
      </c>
      <c r="D59" s="13" t="s">
        <v>31</v>
      </c>
      <c r="E59" s="13" t="s">
        <v>27</v>
      </c>
      <c r="F59" s="13" t="n">
        <v>5</v>
      </c>
      <c r="G59" s="13" t="n">
        <v>1</v>
      </c>
      <c r="H59" s="13" t="n">
        <v>200</v>
      </c>
      <c r="I59" s="13" t="n">
        <v>173</v>
      </c>
      <c r="J59" s="13" t="n">
        <v>16</v>
      </c>
      <c r="K59" s="13" t="n">
        <v>0</v>
      </c>
      <c r="L59" s="13" t="n">
        <f aca="false">J59+K59</f>
        <v>16</v>
      </c>
      <c r="M59" s="13" t="n">
        <f aca="false">H59-I59</f>
        <v>27</v>
      </c>
      <c r="N59" s="14" t="n">
        <f aca="false">(M59/H59)*100</f>
        <v>13.5</v>
      </c>
      <c r="O59" s="14" t="n">
        <f aca="false">(J59/I59)*100</f>
        <v>9.2485549132948</v>
      </c>
      <c r="P59" s="14" t="n">
        <f aca="false">(L59/I59)*100</f>
        <v>9.2485549132948</v>
      </c>
      <c r="Q59" s="14" t="n">
        <f aca="false">100-P59</f>
        <v>90.7514450867052</v>
      </c>
      <c r="R59" s="14" t="n">
        <f aca="false">(K59/I59)*100</f>
        <v>0</v>
      </c>
      <c r="S59" s="14" t="n">
        <f aca="false">(L59/188)*100</f>
        <v>8.51063829787234</v>
      </c>
      <c r="T59" s="14" t="n">
        <f aca="false">(K59/L59)*100</f>
        <v>0</v>
      </c>
    </row>
    <row r="60" customFormat="false" ht="15" hidden="false" customHeight="false" outlineLevel="0" collapsed="false">
      <c r="A60" s="13" t="n">
        <v>2</v>
      </c>
      <c r="B60" s="13" t="n">
        <v>12</v>
      </c>
      <c r="C60" s="11" t="s">
        <v>30</v>
      </c>
      <c r="D60" s="13" t="s">
        <v>31</v>
      </c>
      <c r="E60" s="13" t="s">
        <v>27</v>
      </c>
      <c r="F60" s="13" t="n">
        <v>5</v>
      </c>
      <c r="G60" s="13" t="n">
        <v>2</v>
      </c>
      <c r="H60" s="13" t="n">
        <v>200</v>
      </c>
      <c r="I60" s="13" t="n">
        <v>134</v>
      </c>
      <c r="J60" s="13" t="n">
        <v>10</v>
      </c>
      <c r="K60" s="13" t="n">
        <v>0</v>
      </c>
      <c r="L60" s="13" t="n">
        <f aca="false">J60+K60</f>
        <v>10</v>
      </c>
      <c r="M60" s="13" t="n">
        <f aca="false">H60-I60</f>
        <v>66</v>
      </c>
      <c r="N60" s="14" t="n">
        <f aca="false">(M60/H60)*100</f>
        <v>33</v>
      </c>
      <c r="O60" s="14" t="n">
        <f aca="false">(J60/I60)*100</f>
        <v>7.46268656716418</v>
      </c>
      <c r="P60" s="14" t="n">
        <f aca="false">(L60/I60)*100</f>
        <v>7.46268656716418</v>
      </c>
      <c r="Q60" s="14" t="n">
        <f aca="false">100-P60</f>
        <v>92.5373134328358</v>
      </c>
      <c r="R60" s="14" t="n">
        <f aca="false">(K60/I60)*100</f>
        <v>0</v>
      </c>
      <c r="S60" s="14" t="n">
        <f aca="false">(L60/188)*100</f>
        <v>5.31914893617021</v>
      </c>
      <c r="T60" s="14" t="n">
        <f aca="false">(K60/L60)*100</f>
        <v>0</v>
      </c>
    </row>
    <row r="61" customFormat="false" ht="15" hidden="false" customHeight="false" outlineLevel="0" collapsed="false">
      <c r="A61" s="13" t="n">
        <v>2</v>
      </c>
      <c r="B61" s="13" t="n">
        <v>12</v>
      </c>
      <c r="C61" s="11" t="s">
        <v>30</v>
      </c>
      <c r="D61" s="13" t="s">
        <v>31</v>
      </c>
      <c r="E61" s="13" t="s">
        <v>27</v>
      </c>
      <c r="F61" s="13" t="n">
        <v>5</v>
      </c>
      <c r="G61" s="13" t="n">
        <v>3</v>
      </c>
      <c r="H61" s="13" t="n">
        <v>200</v>
      </c>
      <c r="I61" s="13" t="n">
        <v>126</v>
      </c>
      <c r="J61" s="13" t="n">
        <v>14</v>
      </c>
      <c r="K61" s="13" t="n">
        <v>0</v>
      </c>
      <c r="L61" s="13" t="n">
        <f aca="false">J61+K61</f>
        <v>14</v>
      </c>
      <c r="M61" s="13" t="n">
        <f aca="false">H61-I61</f>
        <v>74</v>
      </c>
      <c r="N61" s="14" t="n">
        <f aca="false">(M61/H61)*100</f>
        <v>37</v>
      </c>
      <c r="O61" s="14" t="n">
        <f aca="false">(J61/I61)*100</f>
        <v>11.1111111111111</v>
      </c>
      <c r="P61" s="14" t="n">
        <f aca="false">(L61/I61)*100</f>
        <v>11.1111111111111</v>
      </c>
      <c r="Q61" s="14" t="n">
        <f aca="false">100-P61</f>
        <v>88.8888888888889</v>
      </c>
      <c r="R61" s="14" t="n">
        <f aca="false">(K61/I61)*100</f>
        <v>0</v>
      </c>
      <c r="S61" s="14" t="n">
        <f aca="false">(L61/188)*100</f>
        <v>7.4468085106383</v>
      </c>
      <c r="T61" s="14" t="n">
        <f aca="false">(K61/L61)*100</f>
        <v>0</v>
      </c>
    </row>
    <row r="62" customFormat="false" ht="15" hidden="false" customHeight="false" outlineLevel="0" collapsed="false">
      <c r="A62" s="13" t="n">
        <v>2</v>
      </c>
      <c r="B62" s="13" t="n">
        <v>12</v>
      </c>
      <c r="C62" s="11" t="s">
        <v>30</v>
      </c>
      <c r="D62" s="13" t="s">
        <v>31</v>
      </c>
      <c r="E62" s="13" t="s">
        <v>27</v>
      </c>
      <c r="F62" s="13" t="n">
        <v>5</v>
      </c>
      <c r="G62" s="13" t="n">
        <v>4</v>
      </c>
      <c r="H62" s="13" t="n">
        <v>200</v>
      </c>
      <c r="I62" s="13" t="n">
        <v>52</v>
      </c>
      <c r="J62" s="13" t="n">
        <v>20</v>
      </c>
      <c r="K62" s="13" t="n">
        <v>0</v>
      </c>
      <c r="L62" s="13" t="n">
        <f aca="false">J62+K62</f>
        <v>20</v>
      </c>
      <c r="M62" s="13" t="n">
        <f aca="false">H62-I62</f>
        <v>148</v>
      </c>
      <c r="N62" s="14" t="n">
        <f aca="false">(M62/H62)*100</f>
        <v>74</v>
      </c>
      <c r="O62" s="14" t="n">
        <f aca="false">(J62/I62)*100</f>
        <v>38.4615384615385</v>
      </c>
      <c r="P62" s="14" t="n">
        <f aca="false">(L62/I62)*100</f>
        <v>38.4615384615385</v>
      </c>
      <c r="Q62" s="14" t="n">
        <f aca="false">100-P62</f>
        <v>61.5384615384615</v>
      </c>
      <c r="R62" s="14" t="n">
        <f aca="false">(K62/I62)*100</f>
        <v>0</v>
      </c>
      <c r="S62" s="14" t="n">
        <f aca="false">(L62/188)*100</f>
        <v>10.6382978723404</v>
      </c>
      <c r="T62" s="14" t="n">
        <f aca="false">(K62/L62)*100</f>
        <v>0</v>
      </c>
    </row>
    <row r="63" customFormat="false" ht="15" hidden="false" customHeight="false" outlineLevel="0" collapsed="false">
      <c r="A63" s="13" t="n">
        <v>2</v>
      </c>
      <c r="B63" s="13" t="n">
        <v>12</v>
      </c>
      <c r="C63" s="11" t="s">
        <v>30</v>
      </c>
      <c r="D63" s="13" t="s">
        <v>31</v>
      </c>
      <c r="E63" s="13" t="s">
        <v>3</v>
      </c>
      <c r="F63" s="13" t="n">
        <v>25</v>
      </c>
      <c r="G63" s="13" t="n">
        <v>1</v>
      </c>
      <c r="H63" s="13" t="n">
        <v>200</v>
      </c>
      <c r="I63" s="13" t="n">
        <v>158</v>
      </c>
      <c r="J63" s="13" t="n">
        <v>25</v>
      </c>
      <c r="K63" s="13" t="n">
        <v>1</v>
      </c>
      <c r="L63" s="13" t="n">
        <f aca="false">J63+K63</f>
        <v>26</v>
      </c>
      <c r="M63" s="13" t="n">
        <f aca="false">H63-I63</f>
        <v>42</v>
      </c>
      <c r="N63" s="14" t="n">
        <f aca="false">(M63/H63)*100</f>
        <v>21</v>
      </c>
      <c r="O63" s="14" t="n">
        <f aca="false">(J63/I63)*100</f>
        <v>15.8227848101266</v>
      </c>
      <c r="P63" s="14" t="n">
        <f aca="false">(L63/I63)*100</f>
        <v>16.4556962025316</v>
      </c>
      <c r="Q63" s="14" t="n">
        <f aca="false">100-P63</f>
        <v>83.5443037974684</v>
      </c>
      <c r="R63" s="14" t="n">
        <f aca="false">(K63/I63)*100</f>
        <v>0.632911392405063</v>
      </c>
      <c r="S63" s="14" t="n">
        <f aca="false">(L63/188)*100</f>
        <v>13.8297872340426</v>
      </c>
      <c r="T63" s="14" t="n">
        <f aca="false">(K63/L63)*100</f>
        <v>3.84615384615385</v>
      </c>
    </row>
    <row r="64" customFormat="false" ht="15" hidden="false" customHeight="false" outlineLevel="0" collapsed="false">
      <c r="A64" s="13" t="n">
        <v>2</v>
      </c>
      <c r="B64" s="13" t="n">
        <v>12</v>
      </c>
      <c r="C64" s="11" t="s">
        <v>30</v>
      </c>
      <c r="D64" s="13" t="s">
        <v>31</v>
      </c>
      <c r="E64" s="13" t="s">
        <v>3</v>
      </c>
      <c r="F64" s="13" t="n">
        <v>25</v>
      </c>
      <c r="G64" s="13" t="n">
        <v>2</v>
      </c>
      <c r="H64" s="13" t="n">
        <v>200</v>
      </c>
      <c r="I64" s="13" t="n">
        <v>107</v>
      </c>
      <c r="J64" s="13" t="n">
        <v>18</v>
      </c>
      <c r="K64" s="13" t="n">
        <v>0</v>
      </c>
      <c r="L64" s="13" t="n">
        <f aca="false">J64+K64</f>
        <v>18</v>
      </c>
      <c r="M64" s="13" t="n">
        <f aca="false">H64-I64</f>
        <v>93</v>
      </c>
      <c r="N64" s="14" t="n">
        <f aca="false">(M64/H64)*100</f>
        <v>46.5</v>
      </c>
      <c r="O64" s="14" t="n">
        <f aca="false">(J64/I64)*100</f>
        <v>16.8224299065421</v>
      </c>
      <c r="P64" s="14" t="n">
        <f aca="false">(L64/I64)*100</f>
        <v>16.8224299065421</v>
      </c>
      <c r="Q64" s="14" t="n">
        <f aca="false">100-P64</f>
        <v>83.1775700934579</v>
      </c>
      <c r="R64" s="14" t="n">
        <f aca="false">(K64/I64)*100</f>
        <v>0</v>
      </c>
      <c r="S64" s="14" t="n">
        <f aca="false">(L64/188)*100</f>
        <v>9.57446808510638</v>
      </c>
      <c r="T64" s="14" t="n">
        <f aca="false">(K64/L64)*100</f>
        <v>0</v>
      </c>
    </row>
    <row r="65" customFormat="false" ht="15" hidden="false" customHeight="false" outlineLevel="0" collapsed="false">
      <c r="A65" s="13" t="n">
        <v>2</v>
      </c>
      <c r="B65" s="13" t="n">
        <v>12</v>
      </c>
      <c r="C65" s="11" t="s">
        <v>30</v>
      </c>
      <c r="D65" s="13" t="s">
        <v>31</v>
      </c>
      <c r="E65" s="13" t="s">
        <v>3</v>
      </c>
      <c r="F65" s="13" t="n">
        <v>25</v>
      </c>
      <c r="G65" s="13" t="n">
        <v>3</v>
      </c>
      <c r="H65" s="13" t="n">
        <v>200</v>
      </c>
      <c r="I65" s="13" t="n">
        <v>95</v>
      </c>
      <c r="J65" s="13" t="n">
        <v>41</v>
      </c>
      <c r="K65" s="13" t="n">
        <v>2</v>
      </c>
      <c r="L65" s="13" t="n">
        <f aca="false">J65+K65</f>
        <v>43</v>
      </c>
      <c r="M65" s="13" t="n">
        <f aca="false">H65-I65</f>
        <v>105</v>
      </c>
      <c r="N65" s="14" t="n">
        <f aca="false">(M65/H65)*100</f>
        <v>52.5</v>
      </c>
      <c r="O65" s="14" t="n">
        <f aca="false">(J65/I65)*100</f>
        <v>43.1578947368421</v>
      </c>
      <c r="P65" s="14" t="n">
        <f aca="false">(L65/I65)*100</f>
        <v>45.2631578947368</v>
      </c>
      <c r="Q65" s="14" t="n">
        <f aca="false">100-P65</f>
        <v>54.7368421052632</v>
      </c>
      <c r="R65" s="14" t="n">
        <f aca="false">(K65/I65)*100</f>
        <v>2.10526315789474</v>
      </c>
      <c r="S65" s="14" t="n">
        <f aca="false">(L65/188)*100</f>
        <v>22.8723404255319</v>
      </c>
      <c r="T65" s="14" t="n">
        <f aca="false">(K65/L65)*100</f>
        <v>4.65116279069768</v>
      </c>
    </row>
    <row r="66" customFormat="false" ht="15" hidden="false" customHeight="false" outlineLevel="0" collapsed="false">
      <c r="A66" s="13" t="n">
        <v>2</v>
      </c>
      <c r="B66" s="13" t="n">
        <v>12</v>
      </c>
      <c r="C66" s="11" t="s">
        <v>30</v>
      </c>
      <c r="D66" s="13" t="s">
        <v>31</v>
      </c>
      <c r="E66" s="13" t="s">
        <v>3</v>
      </c>
      <c r="F66" s="13" t="n">
        <v>25</v>
      </c>
      <c r="G66" s="13" t="n">
        <v>4</v>
      </c>
      <c r="H66" s="13" t="n">
        <v>200</v>
      </c>
      <c r="I66" s="13" t="n">
        <v>118</v>
      </c>
      <c r="J66" s="13" t="n">
        <v>11</v>
      </c>
      <c r="K66" s="13" t="n">
        <v>5</v>
      </c>
      <c r="L66" s="13" t="n">
        <f aca="false">J66+K66</f>
        <v>16</v>
      </c>
      <c r="M66" s="13" t="n">
        <f aca="false">H66-I66</f>
        <v>82</v>
      </c>
      <c r="N66" s="14" t="n">
        <f aca="false">(M66/H66)*100</f>
        <v>41</v>
      </c>
      <c r="O66" s="14" t="n">
        <f aca="false">(J66/I66)*100</f>
        <v>9.32203389830509</v>
      </c>
      <c r="P66" s="14" t="n">
        <f aca="false">(L66/I66)*100</f>
        <v>13.5593220338983</v>
      </c>
      <c r="Q66" s="14" t="n">
        <f aca="false">100-P66</f>
        <v>86.4406779661017</v>
      </c>
      <c r="R66" s="14" t="n">
        <f aca="false">(K66/I66)*100</f>
        <v>4.23728813559322</v>
      </c>
      <c r="S66" s="14" t="n">
        <f aca="false">(L66/188)*100</f>
        <v>8.51063829787234</v>
      </c>
      <c r="T66" s="14" t="n">
        <f aca="false">(K66/L66)*100</f>
        <v>31.25</v>
      </c>
    </row>
    <row r="67" customFormat="false" ht="15" hidden="false" customHeight="false" outlineLevel="0" collapsed="false">
      <c r="A67" s="13" t="n">
        <v>2</v>
      </c>
      <c r="B67" s="13" t="n">
        <v>12</v>
      </c>
      <c r="C67" s="11" t="s">
        <v>30</v>
      </c>
      <c r="D67" s="13" t="s">
        <v>31</v>
      </c>
      <c r="E67" s="13" t="s">
        <v>4</v>
      </c>
      <c r="F67" s="13" t="n">
        <v>25</v>
      </c>
      <c r="G67" s="13" t="n">
        <v>1</v>
      </c>
      <c r="H67" s="13" t="n">
        <v>200</v>
      </c>
      <c r="I67" s="13" t="n">
        <v>161</v>
      </c>
      <c r="J67" s="13" t="n">
        <v>25</v>
      </c>
      <c r="K67" s="13" t="n">
        <v>0</v>
      </c>
      <c r="L67" s="13" t="n">
        <f aca="false">J67+K67</f>
        <v>25</v>
      </c>
      <c r="M67" s="13" t="n">
        <f aca="false">H67-I67</f>
        <v>39</v>
      </c>
      <c r="N67" s="14" t="n">
        <f aca="false">(M67/H67)*100</f>
        <v>19.5</v>
      </c>
      <c r="O67" s="14" t="n">
        <f aca="false">(J67/I67)*100</f>
        <v>15.527950310559</v>
      </c>
      <c r="P67" s="14" t="n">
        <f aca="false">(L67/I67)*100</f>
        <v>15.527950310559</v>
      </c>
      <c r="Q67" s="14" t="n">
        <f aca="false">100-P67</f>
        <v>84.472049689441</v>
      </c>
      <c r="R67" s="14" t="n">
        <f aca="false">(K67/I67)*100</f>
        <v>0</v>
      </c>
      <c r="S67" s="14" t="n">
        <f aca="false">(L67/188)*100</f>
        <v>13.2978723404255</v>
      </c>
      <c r="T67" s="14" t="n">
        <f aca="false">(K67/L67)*100</f>
        <v>0</v>
      </c>
    </row>
    <row r="68" customFormat="false" ht="15" hidden="false" customHeight="false" outlineLevel="0" collapsed="false">
      <c r="A68" s="13" t="n">
        <v>2</v>
      </c>
      <c r="B68" s="13" t="n">
        <v>12</v>
      </c>
      <c r="C68" s="11" t="s">
        <v>30</v>
      </c>
      <c r="D68" s="13" t="s">
        <v>31</v>
      </c>
      <c r="E68" s="13" t="s">
        <v>4</v>
      </c>
      <c r="F68" s="13" t="n">
        <v>25</v>
      </c>
      <c r="G68" s="13" t="n">
        <v>2</v>
      </c>
      <c r="H68" s="13" t="n">
        <v>200</v>
      </c>
      <c r="I68" s="13" t="n">
        <v>112</v>
      </c>
      <c r="J68" s="13" t="n">
        <v>3</v>
      </c>
      <c r="K68" s="13" t="n">
        <v>8</v>
      </c>
      <c r="L68" s="13" t="n">
        <f aca="false">J68+K68</f>
        <v>11</v>
      </c>
      <c r="M68" s="13" t="n">
        <f aca="false">H68-I68</f>
        <v>88</v>
      </c>
      <c r="N68" s="14" t="n">
        <f aca="false">(M68/H68)*100</f>
        <v>44</v>
      </c>
      <c r="O68" s="14" t="n">
        <f aca="false">(J68/I68)*100</f>
        <v>2.67857142857143</v>
      </c>
      <c r="P68" s="14" t="n">
        <f aca="false">(L68/I68)*100</f>
        <v>9.82142857142857</v>
      </c>
      <c r="Q68" s="14" t="n">
        <f aca="false">100-P68</f>
        <v>90.1785714285714</v>
      </c>
      <c r="R68" s="14" t="n">
        <f aca="false">(K68/I68)*100</f>
        <v>7.14285714285714</v>
      </c>
      <c r="S68" s="14" t="n">
        <f aca="false">(L68/188)*100</f>
        <v>5.85106382978723</v>
      </c>
      <c r="T68" s="14" t="n">
        <f aca="false">(K68/L68)*100</f>
        <v>72.7272727272727</v>
      </c>
    </row>
    <row r="69" customFormat="false" ht="15" hidden="false" customHeight="false" outlineLevel="0" collapsed="false">
      <c r="A69" s="13" t="n">
        <v>2</v>
      </c>
      <c r="B69" s="13" t="n">
        <v>12</v>
      </c>
      <c r="C69" s="11" t="s">
        <v>30</v>
      </c>
      <c r="D69" s="13" t="s">
        <v>31</v>
      </c>
      <c r="E69" s="13" t="s">
        <v>4</v>
      </c>
      <c r="F69" s="13" t="n">
        <v>25</v>
      </c>
      <c r="G69" s="13" t="n">
        <v>3</v>
      </c>
      <c r="H69" s="13" t="n">
        <v>200</v>
      </c>
      <c r="I69" s="13" t="n">
        <v>135</v>
      </c>
      <c r="J69" s="13" t="n">
        <v>58</v>
      </c>
      <c r="K69" s="13" t="n">
        <v>0</v>
      </c>
      <c r="L69" s="13" t="n">
        <f aca="false">J69+K69</f>
        <v>58</v>
      </c>
      <c r="M69" s="13" t="n">
        <f aca="false">H69-I69</f>
        <v>65</v>
      </c>
      <c r="N69" s="14" t="n">
        <f aca="false">(M69/H69)*100</f>
        <v>32.5</v>
      </c>
      <c r="O69" s="14" t="n">
        <f aca="false">(J69/I69)*100</f>
        <v>42.962962962963</v>
      </c>
      <c r="P69" s="14" t="n">
        <f aca="false">(L69/I69)*100</f>
        <v>42.962962962963</v>
      </c>
      <c r="Q69" s="14" t="n">
        <f aca="false">100-P69</f>
        <v>57.037037037037</v>
      </c>
      <c r="R69" s="14" t="n">
        <f aca="false">(K69/I69)*100</f>
        <v>0</v>
      </c>
      <c r="S69" s="14" t="n">
        <f aca="false">(L69/188)*100</f>
        <v>30.8510638297872</v>
      </c>
      <c r="T69" s="14" t="n">
        <f aca="false">(K69/L69)*100</f>
        <v>0</v>
      </c>
    </row>
    <row r="70" customFormat="false" ht="15" hidden="false" customHeight="false" outlineLevel="0" collapsed="false">
      <c r="A70" s="13" t="n">
        <v>2</v>
      </c>
      <c r="B70" s="13" t="n">
        <v>12</v>
      </c>
      <c r="C70" s="11" t="s">
        <v>30</v>
      </c>
      <c r="D70" s="13" t="s">
        <v>31</v>
      </c>
      <c r="E70" s="13" t="s">
        <v>4</v>
      </c>
      <c r="F70" s="13" t="n">
        <v>25</v>
      </c>
      <c r="G70" s="13" t="n">
        <v>4</v>
      </c>
      <c r="H70" s="13" t="n">
        <v>200</v>
      </c>
      <c r="I70" s="13" t="n">
        <v>142</v>
      </c>
      <c r="J70" s="13" t="n">
        <v>6</v>
      </c>
      <c r="K70" s="13" t="n">
        <v>4</v>
      </c>
      <c r="L70" s="13" t="n">
        <f aca="false">J70+K70</f>
        <v>10</v>
      </c>
      <c r="M70" s="13" t="n">
        <f aca="false">H70-I70</f>
        <v>58</v>
      </c>
      <c r="N70" s="14" t="n">
        <f aca="false">(M70/H70)*100</f>
        <v>29</v>
      </c>
      <c r="O70" s="14" t="n">
        <f aca="false">(J70/I70)*100</f>
        <v>4.22535211267606</v>
      </c>
      <c r="P70" s="14" t="n">
        <f aca="false">(L70/I70)*100</f>
        <v>7.04225352112676</v>
      </c>
      <c r="Q70" s="14" t="n">
        <f aca="false">100-P70</f>
        <v>92.9577464788732</v>
      </c>
      <c r="R70" s="14" t="n">
        <f aca="false">(K70/I70)*100</f>
        <v>2.8169014084507</v>
      </c>
      <c r="S70" s="14" t="n">
        <f aca="false">(L70/188)*100</f>
        <v>5.31914893617021</v>
      </c>
      <c r="T70" s="14" t="n">
        <f aca="false">(K70/L70)*100</f>
        <v>40</v>
      </c>
    </row>
    <row r="71" customFormat="false" ht="15" hidden="false" customHeight="false" outlineLevel="0" collapsed="false">
      <c r="A71" s="13" t="n">
        <v>2</v>
      </c>
      <c r="B71" s="13" t="n">
        <v>12</v>
      </c>
      <c r="C71" s="11" t="s">
        <v>30</v>
      </c>
      <c r="D71" s="13" t="s">
        <v>31</v>
      </c>
      <c r="E71" s="13" t="s">
        <v>27</v>
      </c>
      <c r="F71" s="13" t="n">
        <v>25</v>
      </c>
      <c r="G71" s="13" t="n">
        <v>1</v>
      </c>
      <c r="H71" s="13" t="n">
        <v>200</v>
      </c>
      <c r="I71" s="13" t="n">
        <v>95</v>
      </c>
      <c r="J71" s="13" t="n">
        <v>30</v>
      </c>
      <c r="K71" s="13" t="n">
        <v>0</v>
      </c>
      <c r="L71" s="13" t="n">
        <f aca="false">J71+K71</f>
        <v>30</v>
      </c>
      <c r="M71" s="13" t="n">
        <f aca="false">H71-I71</f>
        <v>105</v>
      </c>
      <c r="N71" s="14" t="n">
        <f aca="false">(M71/H71)*100</f>
        <v>52.5</v>
      </c>
      <c r="O71" s="14" t="n">
        <f aca="false">(J71/I71)*100</f>
        <v>31.5789473684211</v>
      </c>
      <c r="P71" s="14" t="n">
        <f aca="false">(L71/I71)*100</f>
        <v>31.5789473684211</v>
      </c>
      <c r="Q71" s="14" t="n">
        <f aca="false">100-P71</f>
        <v>68.421052631579</v>
      </c>
      <c r="R71" s="14" t="n">
        <f aca="false">(K71/I71)*100</f>
        <v>0</v>
      </c>
      <c r="S71" s="14" t="n">
        <f aca="false">(L71/188)*100</f>
        <v>15.9574468085106</v>
      </c>
      <c r="T71" s="14" t="n">
        <f aca="false">(K71/L71)*100</f>
        <v>0</v>
      </c>
    </row>
    <row r="72" customFormat="false" ht="15" hidden="false" customHeight="false" outlineLevel="0" collapsed="false">
      <c r="A72" s="13" t="n">
        <v>2</v>
      </c>
      <c r="B72" s="13" t="n">
        <v>12</v>
      </c>
      <c r="C72" s="11" t="s">
        <v>30</v>
      </c>
      <c r="D72" s="13" t="s">
        <v>31</v>
      </c>
      <c r="E72" s="13" t="s">
        <v>27</v>
      </c>
      <c r="F72" s="13" t="n">
        <v>25</v>
      </c>
      <c r="G72" s="13" t="n">
        <v>2</v>
      </c>
      <c r="H72" s="13" t="n">
        <v>200</v>
      </c>
      <c r="I72" s="13" t="n">
        <v>100</v>
      </c>
      <c r="J72" s="13" t="n">
        <v>18</v>
      </c>
      <c r="K72" s="13" t="n">
        <v>5</v>
      </c>
      <c r="L72" s="13" t="n">
        <f aca="false">J72+K72</f>
        <v>23</v>
      </c>
      <c r="M72" s="13" t="n">
        <f aca="false">H72-I72</f>
        <v>100</v>
      </c>
      <c r="N72" s="14" t="n">
        <f aca="false">(M72/H72)*100</f>
        <v>50</v>
      </c>
      <c r="O72" s="14" t="n">
        <f aca="false">(J72/I72)*100</f>
        <v>18</v>
      </c>
      <c r="P72" s="14" t="n">
        <f aca="false">(L72/I72)*100</f>
        <v>23</v>
      </c>
      <c r="Q72" s="14" t="n">
        <f aca="false">100-P72</f>
        <v>77</v>
      </c>
      <c r="R72" s="14" t="n">
        <f aca="false">(K72/I72)*100</f>
        <v>5</v>
      </c>
      <c r="S72" s="14" t="n">
        <f aca="false">(L72/188)*100</f>
        <v>12.2340425531915</v>
      </c>
      <c r="T72" s="14" t="n">
        <f aca="false">(K72/L72)*100</f>
        <v>21.7391304347826</v>
      </c>
    </row>
    <row r="73" customFormat="false" ht="15" hidden="false" customHeight="false" outlineLevel="0" collapsed="false">
      <c r="A73" s="13" t="n">
        <v>2</v>
      </c>
      <c r="B73" s="13" t="n">
        <v>12</v>
      </c>
      <c r="C73" s="11" t="s">
        <v>30</v>
      </c>
      <c r="D73" s="13" t="s">
        <v>31</v>
      </c>
      <c r="E73" s="13" t="s">
        <v>27</v>
      </c>
      <c r="F73" s="13" t="n">
        <v>25</v>
      </c>
      <c r="G73" s="13" t="n">
        <v>3</v>
      </c>
      <c r="H73" s="13" t="n">
        <v>200</v>
      </c>
      <c r="I73" s="13" t="n">
        <v>145</v>
      </c>
      <c r="J73" s="13" t="n">
        <v>20</v>
      </c>
      <c r="K73" s="13" t="n">
        <v>2</v>
      </c>
      <c r="L73" s="13" t="n">
        <f aca="false">J73+K73</f>
        <v>22</v>
      </c>
      <c r="M73" s="13" t="n">
        <f aca="false">H73-I73</f>
        <v>55</v>
      </c>
      <c r="N73" s="14" t="n">
        <f aca="false">(M73/H73)*100</f>
        <v>27.5</v>
      </c>
      <c r="O73" s="14" t="n">
        <f aca="false">(J73/I73)*100</f>
        <v>13.7931034482759</v>
      </c>
      <c r="P73" s="14" t="n">
        <f aca="false">(L73/I73)*100</f>
        <v>15.1724137931034</v>
      </c>
      <c r="Q73" s="14" t="n">
        <f aca="false">100-P73</f>
        <v>84.8275862068966</v>
      </c>
      <c r="R73" s="14" t="n">
        <f aca="false">(K73/I73)*100</f>
        <v>1.37931034482759</v>
      </c>
      <c r="S73" s="14" t="n">
        <f aca="false">(L73/188)*100</f>
        <v>11.7021276595745</v>
      </c>
      <c r="T73" s="14" t="n">
        <f aca="false">(K73/L73)*100</f>
        <v>9.09090909090909</v>
      </c>
    </row>
    <row r="74" customFormat="false" ht="15" hidden="false" customHeight="false" outlineLevel="0" collapsed="false">
      <c r="A74" s="13" t="n">
        <v>2</v>
      </c>
      <c r="B74" s="13" t="n">
        <v>12</v>
      </c>
      <c r="C74" s="11" t="s">
        <v>30</v>
      </c>
      <c r="D74" s="13" t="s">
        <v>31</v>
      </c>
      <c r="E74" s="13" t="s">
        <v>27</v>
      </c>
      <c r="F74" s="13" t="n">
        <v>25</v>
      </c>
      <c r="G74" s="13" t="n">
        <v>4</v>
      </c>
      <c r="H74" s="13" t="n">
        <v>200</v>
      </c>
      <c r="I74" s="13" t="n">
        <v>172</v>
      </c>
      <c r="J74" s="13" t="n">
        <v>7</v>
      </c>
      <c r="K74" s="13" t="n">
        <v>1</v>
      </c>
      <c r="L74" s="13" t="n">
        <f aca="false">J74+K74</f>
        <v>8</v>
      </c>
      <c r="M74" s="13" t="n">
        <f aca="false">H74-I74</f>
        <v>28</v>
      </c>
      <c r="N74" s="14" t="n">
        <f aca="false">(M74/H74)*100</f>
        <v>14</v>
      </c>
      <c r="O74" s="14" t="n">
        <f aca="false">(J74/I74)*100</f>
        <v>4.06976744186047</v>
      </c>
      <c r="P74" s="14" t="n">
        <f aca="false">(L74/I74)*100</f>
        <v>4.65116279069768</v>
      </c>
      <c r="Q74" s="14" t="n">
        <f aca="false">100-P74</f>
        <v>95.3488372093023</v>
      </c>
      <c r="R74" s="14" t="n">
        <f aca="false">(K74/I74)*100</f>
        <v>0.581395348837209</v>
      </c>
      <c r="S74" s="14" t="n">
        <f aca="false">(L74/188)*100</f>
        <v>4.25531914893617</v>
      </c>
      <c r="T74" s="14" t="n">
        <f aca="false">(K74/L74)*100</f>
        <v>12.5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Y74"/>
  <sheetViews>
    <sheetView showFormulas="false" showGridLines="true" showRowColHeaders="true" showZeros="true" rightToLeft="false" tabSelected="true" showOutlineSymbols="true" defaultGridColor="true" view="normal" topLeftCell="C40" colorId="64" zoomScale="100" zoomScaleNormal="100" zoomScalePageLayoutView="100" workbookViewId="0">
      <selection pane="topLeft" activeCell="L3" activeCellId="0" sqref="L3"/>
    </sheetView>
  </sheetViews>
  <sheetFormatPr defaultColWidth="8.59765625" defaultRowHeight="15" customHeight="true" zeroHeight="false" outlineLevelRow="0" outlineLevelCol="0"/>
  <cols>
    <col collapsed="false" customWidth="true" hidden="false" outlineLevel="0" max="4" min="4" style="0" width="18"/>
    <col collapsed="false" customWidth="true" hidden="false" outlineLevel="0" max="5" min="5" style="0" width="15.72"/>
  </cols>
  <sheetData>
    <row r="2" s="1" customFormat="true" ht="120.85" hidden="false" customHeight="false" outlineLevel="0" collapsed="false">
      <c r="A2" s="4" t="s">
        <v>6</v>
      </c>
      <c r="B2" s="4" t="s">
        <v>32</v>
      </c>
      <c r="C2" s="4" t="s">
        <v>8</v>
      </c>
      <c r="D2" s="4" t="s">
        <v>8</v>
      </c>
      <c r="E2" s="15" t="s">
        <v>9</v>
      </c>
      <c r="F2" s="15" t="s">
        <v>33</v>
      </c>
      <c r="G2" s="4" t="s">
        <v>34</v>
      </c>
      <c r="H2" s="4" t="s">
        <v>35</v>
      </c>
      <c r="I2" s="4" t="s">
        <v>36</v>
      </c>
      <c r="J2" s="4" t="s">
        <v>37</v>
      </c>
      <c r="K2" s="4" t="s">
        <v>38</v>
      </c>
      <c r="L2" s="16" t="s">
        <v>39</v>
      </c>
      <c r="M2" s="4" t="s">
        <v>40</v>
      </c>
      <c r="N2" s="4" t="s">
        <v>41</v>
      </c>
      <c r="O2" s="4" t="s">
        <v>42</v>
      </c>
      <c r="P2" s="4" t="s">
        <v>43</v>
      </c>
      <c r="Q2" s="4" t="s">
        <v>44</v>
      </c>
      <c r="R2" s="4" t="s">
        <v>45</v>
      </c>
      <c r="S2" s="4" t="s">
        <v>46</v>
      </c>
      <c r="T2" s="17" t="s">
        <v>47</v>
      </c>
      <c r="U2" s="18" t="s">
        <v>48</v>
      </c>
      <c r="V2" s="19" t="s">
        <v>49</v>
      </c>
      <c r="W2" s="18" t="s">
        <v>50</v>
      </c>
      <c r="X2" s="20" t="s">
        <v>51</v>
      </c>
      <c r="Y2" s="17" t="s">
        <v>52</v>
      </c>
    </row>
    <row r="3" customFormat="false" ht="15" hidden="false" customHeight="false" outlineLevel="0" collapsed="false">
      <c r="A3" s="13" t="n">
        <v>2</v>
      </c>
      <c r="B3" s="13" t="n">
        <v>36</v>
      </c>
      <c r="C3" s="21" t="s">
        <v>25</v>
      </c>
      <c r="D3" s="13" t="s">
        <v>26</v>
      </c>
      <c r="E3" s="22" t="s">
        <v>3</v>
      </c>
      <c r="F3" s="22" t="s">
        <v>53</v>
      </c>
      <c r="G3" s="13" t="n">
        <v>1</v>
      </c>
      <c r="H3" s="13" t="n">
        <v>200</v>
      </c>
      <c r="I3" s="22" t="n">
        <v>46</v>
      </c>
      <c r="J3" s="13" t="n">
        <f aca="false">I3-L3</f>
        <v>31</v>
      </c>
      <c r="K3" s="14" t="n">
        <f aca="false">200-L3</f>
        <v>185</v>
      </c>
      <c r="L3" s="23" t="n">
        <f aca="false">Q3+R3+S3</f>
        <v>15</v>
      </c>
      <c r="M3" s="22" t="n">
        <v>14</v>
      </c>
      <c r="N3" s="22" t="n">
        <v>1</v>
      </c>
      <c r="O3" s="22" t="n">
        <v>0</v>
      </c>
      <c r="P3" s="22"/>
      <c r="Q3" s="13" t="n">
        <f aca="false">SUM(M3:O3)</f>
        <v>15</v>
      </c>
      <c r="R3" s="22" t="n">
        <v>0</v>
      </c>
      <c r="S3" s="22" t="n">
        <v>0</v>
      </c>
      <c r="T3" s="3" t="n">
        <f aca="false">Q3+R3</f>
        <v>15</v>
      </c>
      <c r="U3" s="24" t="n">
        <f aca="false">(K3/200)*100</f>
        <v>92.5</v>
      </c>
      <c r="V3" s="24" t="n">
        <f aca="false">(T3/188)*100</f>
        <v>7.97872340425532</v>
      </c>
      <c r="W3" s="3" t="n">
        <f aca="false">(S3/200)*100</f>
        <v>0</v>
      </c>
      <c r="X3" s="12" t="n">
        <f aca="false">SUM(U3:W3)</f>
        <v>100.478723404255</v>
      </c>
      <c r="Y3" s="3" t="n">
        <f aca="false">(R3/200)*100</f>
        <v>0</v>
      </c>
    </row>
    <row r="4" customFormat="false" ht="15" hidden="false" customHeight="false" outlineLevel="0" collapsed="false">
      <c r="A4" s="13" t="n">
        <v>2</v>
      </c>
      <c r="B4" s="13" t="n">
        <v>36</v>
      </c>
      <c r="C4" s="21" t="s">
        <v>25</v>
      </c>
      <c r="D4" s="13" t="s">
        <v>26</v>
      </c>
      <c r="E4" s="22" t="s">
        <v>3</v>
      </c>
      <c r="F4" s="22" t="s">
        <v>53</v>
      </c>
      <c r="G4" s="13" t="n">
        <v>2</v>
      </c>
      <c r="H4" s="13" t="n">
        <v>200</v>
      </c>
      <c r="I4" s="22" t="n">
        <v>164</v>
      </c>
      <c r="J4" s="13" t="n">
        <f aca="false">I4-L4</f>
        <v>138</v>
      </c>
      <c r="K4" s="14" t="n">
        <f aca="false">200-L4</f>
        <v>174</v>
      </c>
      <c r="L4" s="23" t="n">
        <f aca="false">Q4+R4+S4</f>
        <v>26</v>
      </c>
      <c r="M4" s="22" t="n">
        <v>24</v>
      </c>
      <c r="N4" s="22" t="n">
        <v>0</v>
      </c>
      <c r="O4" s="22" t="n">
        <v>0</v>
      </c>
      <c r="P4" s="22"/>
      <c r="Q4" s="13" t="n">
        <f aca="false">SUM(M4:O4)</f>
        <v>24</v>
      </c>
      <c r="R4" s="22" t="n">
        <v>1</v>
      </c>
      <c r="S4" s="22" t="n">
        <v>1</v>
      </c>
      <c r="T4" s="3" t="n">
        <f aca="false">Q4+R4</f>
        <v>25</v>
      </c>
      <c r="U4" s="24" t="n">
        <f aca="false">(K4/200)*100</f>
        <v>87</v>
      </c>
      <c r="V4" s="24" t="n">
        <f aca="false">(T4/188)*100</f>
        <v>13.2978723404255</v>
      </c>
      <c r="W4" s="3" t="n">
        <f aca="false">(S4/200)*100</f>
        <v>0.5</v>
      </c>
      <c r="X4" s="12" t="n">
        <f aca="false">SUM(U4:W4)</f>
        <v>100.797872340426</v>
      </c>
      <c r="Y4" s="3" t="n">
        <f aca="false">(R4/200)*100</f>
        <v>0.5</v>
      </c>
    </row>
    <row r="5" customFormat="false" ht="15" hidden="false" customHeight="false" outlineLevel="0" collapsed="false">
      <c r="A5" s="13" t="n">
        <v>2</v>
      </c>
      <c r="B5" s="13" t="n">
        <v>36</v>
      </c>
      <c r="C5" s="21" t="s">
        <v>25</v>
      </c>
      <c r="D5" s="13" t="s">
        <v>26</v>
      </c>
      <c r="E5" s="22" t="s">
        <v>3</v>
      </c>
      <c r="F5" s="22" t="s">
        <v>53</v>
      </c>
      <c r="G5" s="13" t="n">
        <v>3</v>
      </c>
      <c r="H5" s="13" t="n">
        <v>200</v>
      </c>
      <c r="I5" s="22" t="n">
        <v>150</v>
      </c>
      <c r="J5" s="13" t="n">
        <f aca="false">I5-L5</f>
        <v>144</v>
      </c>
      <c r="K5" s="14" t="n">
        <f aca="false">200-L5</f>
        <v>194</v>
      </c>
      <c r="L5" s="23" t="n">
        <f aca="false">Q5+R5+S5</f>
        <v>6</v>
      </c>
      <c r="M5" s="22" t="n">
        <v>6</v>
      </c>
      <c r="N5" s="22" t="n">
        <v>0</v>
      </c>
      <c r="O5" s="22" t="n">
        <v>0</v>
      </c>
      <c r="P5" s="22"/>
      <c r="Q5" s="13" t="n">
        <f aca="false">SUM(M5:O5)</f>
        <v>6</v>
      </c>
      <c r="R5" s="22" t="n">
        <v>0</v>
      </c>
      <c r="S5" s="22" t="n">
        <v>0</v>
      </c>
      <c r="T5" s="3" t="n">
        <f aca="false">Q5+R5</f>
        <v>6</v>
      </c>
      <c r="U5" s="24" t="n">
        <f aca="false">(K5/200)*100</f>
        <v>97</v>
      </c>
      <c r="V5" s="24" t="n">
        <f aca="false">(T5/188)*100</f>
        <v>3.19148936170213</v>
      </c>
      <c r="W5" s="3" t="n">
        <f aca="false">(S5/200)*100</f>
        <v>0</v>
      </c>
      <c r="X5" s="12" t="n">
        <f aca="false">SUM(U5:W5)</f>
        <v>100.191489361702</v>
      </c>
      <c r="Y5" s="3" t="n">
        <f aca="false">(R5/200)*100</f>
        <v>0</v>
      </c>
    </row>
    <row r="6" customFormat="false" ht="15" hidden="false" customHeight="false" outlineLevel="0" collapsed="false">
      <c r="A6" s="13" t="n">
        <v>2</v>
      </c>
      <c r="B6" s="13" t="n">
        <v>36</v>
      </c>
      <c r="C6" s="21" t="s">
        <v>25</v>
      </c>
      <c r="D6" s="13" t="s">
        <v>26</v>
      </c>
      <c r="E6" s="22" t="s">
        <v>3</v>
      </c>
      <c r="F6" s="22" t="s">
        <v>53</v>
      </c>
      <c r="G6" s="13" t="n">
        <v>4</v>
      </c>
      <c r="H6" s="13" t="n">
        <v>200</v>
      </c>
      <c r="I6" s="22" t="n">
        <v>204</v>
      </c>
      <c r="J6" s="13" t="n">
        <f aca="false">I6-L6</f>
        <v>88</v>
      </c>
      <c r="K6" s="14" t="n">
        <f aca="false">200-L6</f>
        <v>84</v>
      </c>
      <c r="L6" s="23" t="n">
        <f aca="false">Q6+R6+S6</f>
        <v>116</v>
      </c>
      <c r="M6" s="25" t="n">
        <v>115</v>
      </c>
      <c r="N6" s="22" t="n">
        <v>0</v>
      </c>
      <c r="O6" s="22" t="n">
        <v>0</v>
      </c>
      <c r="P6" s="22"/>
      <c r="Q6" s="13" t="n">
        <f aca="false">SUM(M6:O6)</f>
        <v>115</v>
      </c>
      <c r="R6" s="22" t="n">
        <v>0</v>
      </c>
      <c r="S6" s="22" t="n">
        <v>1</v>
      </c>
      <c r="T6" s="3" t="s">
        <v>54</v>
      </c>
      <c r="U6" s="24" t="s">
        <v>54</v>
      </c>
      <c r="V6" s="24" t="e">
        <f aca="false">(T6/188)*100</f>
        <v>#VALUE!</v>
      </c>
      <c r="W6" s="3" t="s">
        <v>54</v>
      </c>
      <c r="X6" s="12" t="s">
        <v>54</v>
      </c>
      <c r="Y6" s="3" t="s">
        <v>54</v>
      </c>
    </row>
    <row r="7" customFormat="false" ht="15" hidden="false" customHeight="false" outlineLevel="0" collapsed="false">
      <c r="A7" s="13" t="n">
        <v>2</v>
      </c>
      <c r="B7" s="13" t="n">
        <v>36</v>
      </c>
      <c r="C7" s="21" t="s">
        <v>25</v>
      </c>
      <c r="D7" s="13" t="s">
        <v>26</v>
      </c>
      <c r="E7" s="22" t="s">
        <v>4</v>
      </c>
      <c r="F7" s="22" t="s">
        <v>53</v>
      </c>
      <c r="G7" s="13" t="n">
        <v>1</v>
      </c>
      <c r="H7" s="13" t="n">
        <v>200</v>
      </c>
      <c r="I7" s="22" t="n">
        <v>95</v>
      </c>
      <c r="J7" s="13" t="n">
        <f aca="false">I7-L7</f>
        <v>48</v>
      </c>
      <c r="K7" s="14" t="n">
        <f aca="false">200-L7</f>
        <v>153</v>
      </c>
      <c r="L7" s="23" t="n">
        <f aca="false">Q7+R7+S7</f>
        <v>47</v>
      </c>
      <c r="M7" s="22" t="n">
        <v>41</v>
      </c>
      <c r="N7" s="22" t="n">
        <v>5</v>
      </c>
      <c r="O7" s="22" t="n">
        <v>0</v>
      </c>
      <c r="P7" s="22"/>
      <c r="Q7" s="13" t="n">
        <f aca="false">SUM(M7:O7)</f>
        <v>46</v>
      </c>
      <c r="R7" s="22" t="n">
        <v>0</v>
      </c>
      <c r="S7" s="22" t="n">
        <v>1</v>
      </c>
      <c r="T7" s="3" t="s">
        <v>54</v>
      </c>
      <c r="U7" s="24" t="s">
        <v>54</v>
      </c>
      <c r="V7" s="3" t="s">
        <v>54</v>
      </c>
      <c r="W7" s="3" t="n">
        <f aca="false">(S7/200)*100</f>
        <v>0.5</v>
      </c>
      <c r="X7" s="12" t="s">
        <v>54</v>
      </c>
      <c r="Y7" s="3" t="n">
        <f aca="false">(R7/200)*100</f>
        <v>0</v>
      </c>
    </row>
    <row r="8" customFormat="false" ht="15" hidden="false" customHeight="false" outlineLevel="0" collapsed="false">
      <c r="A8" s="13" t="n">
        <v>2</v>
      </c>
      <c r="B8" s="13" t="n">
        <v>36</v>
      </c>
      <c r="C8" s="21" t="s">
        <v>25</v>
      </c>
      <c r="D8" s="13" t="s">
        <v>26</v>
      </c>
      <c r="E8" s="22" t="s">
        <v>4</v>
      </c>
      <c r="F8" s="22" t="s">
        <v>53</v>
      </c>
      <c r="G8" s="13" t="n">
        <v>2</v>
      </c>
      <c r="H8" s="13" t="n">
        <v>200</v>
      </c>
      <c r="I8" s="22" t="n">
        <v>200</v>
      </c>
      <c r="J8" s="13" t="n">
        <f aca="false">I8-L8</f>
        <v>177</v>
      </c>
      <c r="K8" s="14" t="n">
        <f aca="false">200-L8</f>
        <v>177</v>
      </c>
      <c r="L8" s="23" t="n">
        <f aca="false">Q8+R8+S8</f>
        <v>23</v>
      </c>
      <c r="M8" s="22" t="n">
        <v>23</v>
      </c>
      <c r="N8" s="22" t="n">
        <v>0</v>
      </c>
      <c r="O8" s="22" t="n">
        <v>0</v>
      </c>
      <c r="P8" s="22"/>
      <c r="Q8" s="13" t="n">
        <f aca="false">SUM(M8:O8)</f>
        <v>23</v>
      </c>
      <c r="R8" s="22" t="n">
        <v>0</v>
      </c>
      <c r="S8" s="22" t="n">
        <v>0</v>
      </c>
      <c r="T8" s="3" t="n">
        <f aca="false">Q8+R8</f>
        <v>23</v>
      </c>
      <c r="U8" s="24" t="n">
        <f aca="false">(K8/200)*100</f>
        <v>88.5</v>
      </c>
      <c r="V8" s="24" t="n">
        <f aca="false">(T8/182)*100</f>
        <v>12.6373626373626</v>
      </c>
      <c r="W8" s="3" t="n">
        <f aca="false">(S8/200)*100</f>
        <v>0</v>
      </c>
      <c r="X8" s="12" t="n">
        <f aca="false">SUM(U8:W8)</f>
        <v>101.137362637363</v>
      </c>
      <c r="Y8" s="3" t="n">
        <f aca="false">(R8/200)*100</f>
        <v>0</v>
      </c>
    </row>
    <row r="9" customFormat="false" ht="15" hidden="false" customHeight="false" outlineLevel="0" collapsed="false">
      <c r="A9" s="13" t="n">
        <v>2</v>
      </c>
      <c r="B9" s="13" t="n">
        <v>36</v>
      </c>
      <c r="C9" s="21" t="s">
        <v>25</v>
      </c>
      <c r="D9" s="13" t="s">
        <v>26</v>
      </c>
      <c r="E9" s="22" t="s">
        <v>4</v>
      </c>
      <c r="F9" s="22" t="s">
        <v>53</v>
      </c>
      <c r="G9" s="13" t="n">
        <v>3</v>
      </c>
      <c r="H9" s="13" t="n">
        <v>200</v>
      </c>
      <c r="I9" s="22" t="n">
        <v>60</v>
      </c>
      <c r="J9" s="13" t="n">
        <f aca="false">I9-L9</f>
        <v>57</v>
      </c>
      <c r="K9" s="14" t="n">
        <f aca="false">200-L9</f>
        <v>197</v>
      </c>
      <c r="L9" s="23" t="n">
        <f aca="false">Q9+R9+S9</f>
        <v>3</v>
      </c>
      <c r="M9" s="22" t="n">
        <v>2</v>
      </c>
      <c r="N9" s="22" t="n">
        <v>1</v>
      </c>
      <c r="O9" s="22" t="n">
        <v>0</v>
      </c>
      <c r="P9" s="22"/>
      <c r="Q9" s="13" t="n">
        <f aca="false">SUM(M9:O9)</f>
        <v>3</v>
      </c>
      <c r="R9" s="22" t="n">
        <v>0</v>
      </c>
      <c r="S9" s="22" t="n">
        <v>0</v>
      </c>
      <c r="T9" s="3" t="n">
        <f aca="false">Q9+R9</f>
        <v>3</v>
      </c>
      <c r="U9" s="24" t="n">
        <f aca="false">(K9/200)*100</f>
        <v>98.5</v>
      </c>
      <c r="V9" s="24" t="n">
        <f aca="false">(T9/182)*100</f>
        <v>1.64835164835165</v>
      </c>
      <c r="W9" s="3" t="n">
        <f aca="false">(S9/200)*100</f>
        <v>0</v>
      </c>
      <c r="X9" s="12" t="n">
        <f aca="false">SUM(U9:W9)</f>
        <v>100.148351648352</v>
      </c>
      <c r="Y9" s="3" t="n">
        <f aca="false">(R9/200)*100</f>
        <v>0</v>
      </c>
    </row>
    <row r="10" customFormat="false" ht="15" hidden="false" customHeight="false" outlineLevel="0" collapsed="false">
      <c r="A10" s="13" t="n">
        <v>2</v>
      </c>
      <c r="B10" s="13" t="n">
        <v>36</v>
      </c>
      <c r="C10" s="21" t="s">
        <v>25</v>
      </c>
      <c r="D10" s="13" t="s">
        <v>26</v>
      </c>
      <c r="E10" s="22" t="s">
        <v>4</v>
      </c>
      <c r="F10" s="22" t="s">
        <v>53</v>
      </c>
      <c r="G10" s="13" t="n">
        <v>4</v>
      </c>
      <c r="H10" s="13" t="n">
        <v>200</v>
      </c>
      <c r="I10" s="22" t="n">
        <v>95</v>
      </c>
      <c r="J10" s="13" t="n">
        <f aca="false">I10-L10</f>
        <v>68</v>
      </c>
      <c r="K10" s="14" t="n">
        <f aca="false">200-L10</f>
        <v>173</v>
      </c>
      <c r="L10" s="23" t="n">
        <f aca="false">Q10+R10+S10</f>
        <v>27</v>
      </c>
      <c r="M10" s="22" t="n">
        <v>25</v>
      </c>
      <c r="N10" s="22" t="n">
        <v>2</v>
      </c>
      <c r="O10" s="22" t="n">
        <v>0</v>
      </c>
      <c r="P10" s="22"/>
      <c r="Q10" s="13" t="n">
        <f aca="false">SUM(M10:O10)</f>
        <v>27</v>
      </c>
      <c r="R10" s="22" t="n">
        <v>0</v>
      </c>
      <c r="S10" s="22" t="n">
        <v>0</v>
      </c>
      <c r="T10" s="3" t="n">
        <f aca="false">Q10+R10</f>
        <v>27</v>
      </c>
      <c r="U10" s="24" t="n">
        <f aca="false">(K10/200)*100</f>
        <v>86.5</v>
      </c>
      <c r="V10" s="24" t="n">
        <f aca="false">(T10/182)*100</f>
        <v>14.8351648351648</v>
      </c>
      <c r="W10" s="3" t="n">
        <f aca="false">(S10/200)*100</f>
        <v>0</v>
      </c>
      <c r="X10" s="12" t="n">
        <f aca="false">SUM(U10:W10)</f>
        <v>101.335164835165</v>
      </c>
      <c r="Y10" s="3" t="n">
        <f aca="false">(R10/200)*100</f>
        <v>0</v>
      </c>
    </row>
    <row r="11" customFormat="false" ht="15" hidden="false" customHeight="false" outlineLevel="0" collapsed="false">
      <c r="A11" s="13" t="n">
        <v>2</v>
      </c>
      <c r="B11" s="13" t="n">
        <v>36</v>
      </c>
      <c r="C11" s="21" t="s">
        <v>25</v>
      </c>
      <c r="D11" s="13" t="s">
        <v>26</v>
      </c>
      <c r="E11" s="22" t="s">
        <v>27</v>
      </c>
      <c r="F11" s="22" t="s">
        <v>53</v>
      </c>
      <c r="G11" s="13" t="n">
        <v>1</v>
      </c>
      <c r="H11" s="13" t="n">
        <v>200</v>
      </c>
      <c r="I11" s="22" t="n">
        <v>153</v>
      </c>
      <c r="J11" s="13" t="n">
        <f aca="false">I11-L11</f>
        <v>146</v>
      </c>
      <c r="K11" s="14" t="n">
        <f aca="false">200-L11</f>
        <v>193</v>
      </c>
      <c r="L11" s="23" t="n">
        <f aca="false">Q11+R11+S11</f>
        <v>7</v>
      </c>
      <c r="M11" s="22" t="n">
        <v>2</v>
      </c>
      <c r="N11" s="22" t="n">
        <v>1</v>
      </c>
      <c r="O11" s="22" t="n">
        <v>0</v>
      </c>
      <c r="P11" s="22"/>
      <c r="Q11" s="13" t="n">
        <f aca="false">SUM(M11:O11)</f>
        <v>3</v>
      </c>
      <c r="R11" s="22" t="n">
        <v>1</v>
      </c>
      <c r="S11" s="22" t="n">
        <v>3</v>
      </c>
      <c r="T11" s="3" t="n">
        <f aca="false">Q11+R11</f>
        <v>4</v>
      </c>
      <c r="U11" s="24" t="n">
        <f aca="false">(K11/200)*100</f>
        <v>96.5</v>
      </c>
      <c r="V11" s="24" t="n">
        <f aca="false">(T11/180)*100</f>
        <v>2.22222222222222</v>
      </c>
      <c r="W11" s="3" t="n">
        <f aca="false">(S11/200)*100</f>
        <v>1.5</v>
      </c>
      <c r="X11" s="12" t="n">
        <f aca="false">SUM(U11:W11)</f>
        <v>100.222222222222</v>
      </c>
      <c r="Y11" s="3" t="n">
        <f aca="false">(R11/200)*100</f>
        <v>0.5</v>
      </c>
    </row>
    <row r="12" customFormat="false" ht="15" hidden="false" customHeight="false" outlineLevel="0" collapsed="false">
      <c r="A12" s="13" t="n">
        <v>2</v>
      </c>
      <c r="B12" s="13" t="n">
        <v>36</v>
      </c>
      <c r="C12" s="21" t="s">
        <v>25</v>
      </c>
      <c r="D12" s="13" t="s">
        <v>26</v>
      </c>
      <c r="E12" s="22" t="s">
        <v>27</v>
      </c>
      <c r="F12" s="22" t="s">
        <v>53</v>
      </c>
      <c r="G12" s="13" t="n">
        <v>2</v>
      </c>
      <c r="H12" s="13" t="n">
        <v>200</v>
      </c>
      <c r="I12" s="22" t="n">
        <v>132</v>
      </c>
      <c r="J12" s="13" t="n">
        <f aca="false">I12-L12</f>
        <v>127</v>
      </c>
      <c r="K12" s="14" t="n">
        <f aca="false">200-L12</f>
        <v>195</v>
      </c>
      <c r="L12" s="23" t="n">
        <f aca="false">Q12+R12+S12</f>
        <v>5</v>
      </c>
      <c r="M12" s="22" t="n">
        <v>2</v>
      </c>
      <c r="N12" s="22" t="n">
        <v>0</v>
      </c>
      <c r="O12" s="22" t="n">
        <v>2</v>
      </c>
      <c r="P12" s="22"/>
      <c r="Q12" s="13" t="n">
        <f aca="false">SUM(M12:O12)</f>
        <v>4</v>
      </c>
      <c r="R12" s="22" t="n">
        <v>1</v>
      </c>
      <c r="S12" s="22" t="n">
        <v>0</v>
      </c>
      <c r="T12" s="3" t="n">
        <f aca="false">Q12+R12</f>
        <v>5</v>
      </c>
      <c r="U12" s="24" t="n">
        <f aca="false">(K12/200)*100</f>
        <v>97.5</v>
      </c>
      <c r="V12" s="24" t="n">
        <f aca="false">(T12/180)*100</f>
        <v>2.77777777777778</v>
      </c>
      <c r="W12" s="3" t="n">
        <f aca="false">(S12/200)*100</f>
        <v>0</v>
      </c>
      <c r="X12" s="12" t="n">
        <f aca="false">SUM(U12:W12)</f>
        <v>100.277777777778</v>
      </c>
      <c r="Y12" s="3" t="n">
        <f aca="false">(R12/200)*100</f>
        <v>0.5</v>
      </c>
    </row>
    <row r="13" customFormat="false" ht="15" hidden="false" customHeight="false" outlineLevel="0" collapsed="false">
      <c r="A13" s="13" t="n">
        <v>2</v>
      </c>
      <c r="B13" s="13" t="n">
        <v>36</v>
      </c>
      <c r="C13" s="21" t="s">
        <v>25</v>
      </c>
      <c r="D13" s="13" t="s">
        <v>26</v>
      </c>
      <c r="E13" s="22" t="s">
        <v>27</v>
      </c>
      <c r="F13" s="22" t="s">
        <v>53</v>
      </c>
      <c r="G13" s="13" t="n">
        <v>3</v>
      </c>
      <c r="H13" s="13" t="n">
        <v>200</v>
      </c>
      <c r="I13" s="22" t="n">
        <v>166</v>
      </c>
      <c r="J13" s="13" t="n">
        <f aca="false">I13-L13</f>
        <v>166</v>
      </c>
      <c r="K13" s="14" t="n">
        <f aca="false">200-L13</f>
        <v>200</v>
      </c>
      <c r="L13" s="23" t="n">
        <f aca="false">Q13+R13+S13</f>
        <v>0</v>
      </c>
      <c r="M13" s="22" t="n">
        <v>0</v>
      </c>
      <c r="N13" s="22" t="n">
        <v>0</v>
      </c>
      <c r="O13" s="22" t="n">
        <v>0</v>
      </c>
      <c r="P13" s="22"/>
      <c r="Q13" s="13" t="n">
        <f aca="false">SUM(M13:O13)</f>
        <v>0</v>
      </c>
      <c r="R13" s="22" t="n">
        <v>0</v>
      </c>
      <c r="S13" s="22" t="n">
        <v>0</v>
      </c>
      <c r="T13" s="3" t="n">
        <f aca="false">Q13+R13</f>
        <v>0</v>
      </c>
      <c r="U13" s="24" t="n">
        <f aca="false">(K13/200)*100</f>
        <v>100</v>
      </c>
      <c r="V13" s="24" t="n">
        <f aca="false">(T13/180)*100</f>
        <v>0</v>
      </c>
      <c r="W13" s="3" t="n">
        <f aca="false">(S13/200)*100</f>
        <v>0</v>
      </c>
      <c r="X13" s="12" t="n">
        <f aca="false">SUM(U13:W13)</f>
        <v>100</v>
      </c>
      <c r="Y13" s="3" t="n">
        <f aca="false">(R13/200)*100</f>
        <v>0</v>
      </c>
    </row>
    <row r="14" customFormat="false" ht="15" hidden="false" customHeight="false" outlineLevel="0" collapsed="false">
      <c r="A14" s="13" t="n">
        <v>2</v>
      </c>
      <c r="B14" s="13" t="n">
        <v>36</v>
      </c>
      <c r="C14" s="21" t="s">
        <v>25</v>
      </c>
      <c r="D14" s="13" t="s">
        <v>26</v>
      </c>
      <c r="E14" s="22" t="s">
        <v>27</v>
      </c>
      <c r="F14" s="22" t="s">
        <v>53</v>
      </c>
      <c r="G14" s="13" t="n">
        <v>4</v>
      </c>
      <c r="H14" s="13" t="n">
        <v>200</v>
      </c>
      <c r="I14" s="22" t="n">
        <v>189</v>
      </c>
      <c r="J14" s="13" t="n">
        <f aca="false">I14-L14</f>
        <v>176</v>
      </c>
      <c r="K14" s="14" t="n">
        <f aca="false">200-L14</f>
        <v>187</v>
      </c>
      <c r="L14" s="23" t="n">
        <f aca="false">Q14+R14+S14</f>
        <v>13</v>
      </c>
      <c r="M14" s="22" t="n">
        <v>3</v>
      </c>
      <c r="N14" s="22" t="n">
        <v>2</v>
      </c>
      <c r="O14" s="22" t="n">
        <v>2</v>
      </c>
      <c r="P14" s="22"/>
      <c r="Q14" s="13" t="n">
        <f aca="false">SUM(M14:O14)</f>
        <v>7</v>
      </c>
      <c r="R14" s="22" t="n">
        <v>4</v>
      </c>
      <c r="S14" s="22" t="n">
        <v>2</v>
      </c>
      <c r="T14" s="3" t="n">
        <f aca="false">Q14+R14</f>
        <v>11</v>
      </c>
      <c r="U14" s="24" t="n">
        <f aca="false">(K14/200)*100</f>
        <v>93.5</v>
      </c>
      <c r="V14" s="24" t="n">
        <f aca="false">(T14/180)*100</f>
        <v>6.11111111111111</v>
      </c>
      <c r="W14" s="3" t="n">
        <f aca="false">(S14/200)*100</f>
        <v>1</v>
      </c>
      <c r="X14" s="12" t="n">
        <f aca="false">SUM(U14:W14)</f>
        <v>100.611111111111</v>
      </c>
      <c r="Y14" s="3" t="n">
        <f aca="false">(R14/200)*100</f>
        <v>2</v>
      </c>
    </row>
    <row r="15" customFormat="false" ht="15" hidden="false" customHeight="false" outlineLevel="0" collapsed="false">
      <c r="A15" s="13" t="n">
        <v>2</v>
      </c>
      <c r="B15" s="13" t="n">
        <v>36</v>
      </c>
      <c r="C15" s="21" t="s">
        <v>25</v>
      </c>
      <c r="D15" s="13" t="s">
        <v>26</v>
      </c>
      <c r="E15" s="22" t="s">
        <v>3</v>
      </c>
      <c r="F15" s="22" t="s">
        <v>55</v>
      </c>
      <c r="G15" s="13" t="n">
        <v>1</v>
      </c>
      <c r="H15" s="13" t="n">
        <v>200</v>
      </c>
      <c r="I15" s="22" t="n">
        <v>151</v>
      </c>
      <c r="J15" s="13" t="n">
        <f aca="false">I15-L15</f>
        <v>147</v>
      </c>
      <c r="K15" s="14" t="n">
        <f aca="false">200-L15</f>
        <v>196</v>
      </c>
      <c r="L15" s="23" t="n">
        <f aca="false">Q15+R15+S15</f>
        <v>4</v>
      </c>
      <c r="M15" s="22" t="n">
        <v>1</v>
      </c>
      <c r="N15" s="22" t="n">
        <v>0</v>
      </c>
      <c r="O15" s="22" t="n">
        <v>0</v>
      </c>
      <c r="P15" s="22"/>
      <c r="Q15" s="13" t="n">
        <f aca="false">SUM(M15:O15)</f>
        <v>1</v>
      </c>
      <c r="R15" s="22" t="n">
        <v>2</v>
      </c>
      <c r="S15" s="22" t="n">
        <v>1</v>
      </c>
      <c r="T15" s="3" t="n">
        <f aca="false">Q15+R15</f>
        <v>3</v>
      </c>
      <c r="U15" s="24" t="n">
        <f aca="false">(K15/200)*100</f>
        <v>98</v>
      </c>
      <c r="V15" s="24" t="n">
        <f aca="false">(T15/188)*100</f>
        <v>1.59574468085106</v>
      </c>
      <c r="W15" s="3" t="n">
        <f aca="false">(S15/200)*100</f>
        <v>0.5</v>
      </c>
      <c r="X15" s="12" t="n">
        <f aca="false">SUM(U15:W15)</f>
        <v>100.095744680851</v>
      </c>
      <c r="Y15" s="3" t="n">
        <f aca="false">(R15/200)*100</f>
        <v>1</v>
      </c>
    </row>
    <row r="16" customFormat="false" ht="15" hidden="false" customHeight="false" outlineLevel="0" collapsed="false">
      <c r="A16" s="13" t="n">
        <v>2</v>
      </c>
      <c r="B16" s="13" t="n">
        <v>36</v>
      </c>
      <c r="C16" s="21" t="s">
        <v>25</v>
      </c>
      <c r="D16" s="13" t="s">
        <v>26</v>
      </c>
      <c r="E16" s="22" t="s">
        <v>3</v>
      </c>
      <c r="F16" s="22" t="s">
        <v>55</v>
      </c>
      <c r="G16" s="13" t="n">
        <v>2</v>
      </c>
      <c r="H16" s="13" t="n">
        <v>200</v>
      </c>
      <c r="I16" s="22" t="n">
        <v>68</v>
      </c>
      <c r="J16" s="13" t="n">
        <f aca="false">I16-L16</f>
        <v>22</v>
      </c>
      <c r="K16" s="14" t="n">
        <f aca="false">200-L16</f>
        <v>154</v>
      </c>
      <c r="L16" s="23" t="n">
        <f aca="false">Q16+R16+S16</f>
        <v>46</v>
      </c>
      <c r="M16" s="22" t="n">
        <v>44</v>
      </c>
      <c r="N16" s="26" t="n">
        <v>1</v>
      </c>
      <c r="O16" s="22" t="n">
        <v>0</v>
      </c>
      <c r="P16" s="22"/>
      <c r="Q16" s="13" t="n">
        <f aca="false">SUM(M16:O16)</f>
        <v>45</v>
      </c>
      <c r="R16" s="22" t="n">
        <v>0</v>
      </c>
      <c r="S16" s="22" t="n">
        <v>1</v>
      </c>
      <c r="T16" s="3" t="n">
        <f aca="false">Q16+R16</f>
        <v>45</v>
      </c>
      <c r="U16" s="24" t="n">
        <f aca="false">(K16/200)*100</f>
        <v>77</v>
      </c>
      <c r="V16" s="24" t="n">
        <f aca="false">(T16/188)*100</f>
        <v>23.936170212766</v>
      </c>
      <c r="W16" s="3" t="n">
        <f aca="false">(S16/200)*100</f>
        <v>0.5</v>
      </c>
      <c r="X16" s="12" t="n">
        <f aca="false">SUM(U16:W16)</f>
        <v>101.436170212766</v>
      </c>
      <c r="Y16" s="3" t="n">
        <f aca="false">(R16/200)*100</f>
        <v>0</v>
      </c>
    </row>
    <row r="17" customFormat="false" ht="15" hidden="false" customHeight="false" outlineLevel="0" collapsed="false">
      <c r="A17" s="13" t="n">
        <v>2</v>
      </c>
      <c r="B17" s="13" t="n">
        <v>36</v>
      </c>
      <c r="C17" s="21" t="s">
        <v>25</v>
      </c>
      <c r="D17" s="13" t="s">
        <v>26</v>
      </c>
      <c r="E17" s="22" t="s">
        <v>3</v>
      </c>
      <c r="F17" s="22" t="s">
        <v>55</v>
      </c>
      <c r="G17" s="13" t="n">
        <v>3</v>
      </c>
      <c r="H17" s="13" t="n">
        <v>200</v>
      </c>
      <c r="I17" s="22" t="n">
        <v>159</v>
      </c>
      <c r="J17" s="13" t="n">
        <f aca="false">I17-L17</f>
        <v>158</v>
      </c>
      <c r="K17" s="14" t="n">
        <f aca="false">200-L17</f>
        <v>199</v>
      </c>
      <c r="L17" s="23" t="n">
        <f aca="false">Q17+R17+S17</f>
        <v>1</v>
      </c>
      <c r="M17" s="22" t="n">
        <v>1</v>
      </c>
      <c r="N17" s="22" t="n">
        <v>0</v>
      </c>
      <c r="O17" s="22" t="n">
        <v>0</v>
      </c>
      <c r="P17" s="22"/>
      <c r="Q17" s="13" t="n">
        <f aca="false">SUM(M17:O17)</f>
        <v>1</v>
      </c>
      <c r="R17" s="22" t="n">
        <v>0</v>
      </c>
      <c r="S17" s="22" t="n">
        <v>0</v>
      </c>
      <c r="T17" s="3" t="n">
        <f aca="false">Q17+R17</f>
        <v>1</v>
      </c>
      <c r="U17" s="24" t="n">
        <f aca="false">(K17/200)*100</f>
        <v>99.5</v>
      </c>
      <c r="V17" s="24" t="n">
        <f aca="false">(T17/188)*100</f>
        <v>0.531914893617021</v>
      </c>
      <c r="W17" s="3" t="n">
        <f aca="false">(S17/200)*100</f>
        <v>0</v>
      </c>
      <c r="X17" s="12" t="n">
        <f aca="false">SUM(U17:W17)</f>
        <v>100.031914893617</v>
      </c>
      <c r="Y17" s="3" t="n">
        <f aca="false">(R17/200)*100</f>
        <v>0</v>
      </c>
    </row>
    <row r="18" customFormat="false" ht="15" hidden="false" customHeight="false" outlineLevel="0" collapsed="false">
      <c r="A18" s="13" t="n">
        <v>2</v>
      </c>
      <c r="B18" s="13" t="n">
        <v>36</v>
      </c>
      <c r="C18" s="21" t="s">
        <v>25</v>
      </c>
      <c r="D18" s="13" t="s">
        <v>26</v>
      </c>
      <c r="E18" s="22" t="s">
        <v>3</v>
      </c>
      <c r="F18" s="22" t="s">
        <v>55</v>
      </c>
      <c r="G18" s="13" t="n">
        <v>4</v>
      </c>
      <c r="H18" s="13" t="n">
        <v>200</v>
      </c>
      <c r="I18" s="22" t="n">
        <v>160</v>
      </c>
      <c r="J18" s="13" t="n">
        <f aca="false">I18-L18</f>
        <v>111</v>
      </c>
      <c r="K18" s="14" t="n">
        <f aca="false">200-L18</f>
        <v>151</v>
      </c>
      <c r="L18" s="23" t="n">
        <f aca="false">Q18+R18+S18</f>
        <v>49</v>
      </c>
      <c r="M18" s="22" t="n">
        <v>43</v>
      </c>
      <c r="N18" s="22" t="n">
        <v>0</v>
      </c>
      <c r="O18" s="22" t="n">
        <v>0</v>
      </c>
      <c r="P18" s="22"/>
      <c r="Q18" s="13" t="n">
        <f aca="false">SUM(M18:O18)</f>
        <v>43</v>
      </c>
      <c r="R18" s="22" t="n">
        <v>6</v>
      </c>
      <c r="S18" s="22" t="n">
        <v>0</v>
      </c>
      <c r="T18" s="3" t="s">
        <v>54</v>
      </c>
      <c r="U18" s="24" t="s">
        <v>54</v>
      </c>
      <c r="V18" s="24" t="e">
        <f aca="false">(T18/188)*100</f>
        <v>#VALUE!</v>
      </c>
      <c r="W18" s="3" t="s">
        <v>54</v>
      </c>
      <c r="X18" s="12" t="s">
        <v>54</v>
      </c>
      <c r="Y18" s="3" t="s">
        <v>54</v>
      </c>
    </row>
    <row r="19" customFormat="false" ht="15" hidden="false" customHeight="false" outlineLevel="0" collapsed="false">
      <c r="A19" s="13" t="n">
        <v>2</v>
      </c>
      <c r="B19" s="13" t="n">
        <v>36</v>
      </c>
      <c r="C19" s="21" t="s">
        <v>25</v>
      </c>
      <c r="D19" s="13" t="s">
        <v>26</v>
      </c>
      <c r="E19" s="22" t="s">
        <v>4</v>
      </c>
      <c r="F19" s="22" t="s">
        <v>55</v>
      </c>
      <c r="G19" s="13" t="n">
        <v>1</v>
      </c>
      <c r="H19" s="13" t="n">
        <v>200</v>
      </c>
      <c r="I19" s="22" t="n">
        <v>146</v>
      </c>
      <c r="J19" s="13" t="n">
        <f aca="false">I19-L19</f>
        <v>130</v>
      </c>
      <c r="K19" s="14" t="n">
        <f aca="false">200-L19</f>
        <v>184</v>
      </c>
      <c r="L19" s="23" t="n">
        <f aca="false">Q19+R19+S19</f>
        <v>16</v>
      </c>
      <c r="M19" s="22" t="n">
        <v>11</v>
      </c>
      <c r="N19" s="22" t="n">
        <v>1</v>
      </c>
      <c r="O19" s="22" t="n">
        <v>0</v>
      </c>
      <c r="P19" s="22"/>
      <c r="Q19" s="13" t="n">
        <f aca="false">SUM(M19:O19)</f>
        <v>12</v>
      </c>
      <c r="R19" s="22" t="n">
        <v>2</v>
      </c>
      <c r="S19" s="22" t="n">
        <v>2</v>
      </c>
      <c r="T19" s="3" t="n">
        <f aca="false">Q19+R19</f>
        <v>14</v>
      </c>
      <c r="U19" s="24" t="n">
        <f aca="false">(K19/200)*100</f>
        <v>92</v>
      </c>
      <c r="V19" s="24" t="n">
        <f aca="false">(T19/182)*100</f>
        <v>7.69230769230769</v>
      </c>
      <c r="W19" s="3" t="n">
        <f aca="false">(S19/200)*100</f>
        <v>1</v>
      </c>
      <c r="X19" s="12" t="n">
        <f aca="false">SUM(U19:W19)</f>
        <v>100.692307692308</v>
      </c>
      <c r="Y19" s="3" t="n">
        <f aca="false">(R19/200)*100</f>
        <v>1</v>
      </c>
    </row>
    <row r="20" customFormat="false" ht="15" hidden="false" customHeight="false" outlineLevel="0" collapsed="false">
      <c r="A20" s="13" t="n">
        <v>2</v>
      </c>
      <c r="B20" s="13" t="n">
        <v>36</v>
      </c>
      <c r="C20" s="21" t="s">
        <v>25</v>
      </c>
      <c r="D20" s="13" t="s">
        <v>26</v>
      </c>
      <c r="E20" s="22" t="s">
        <v>4</v>
      </c>
      <c r="F20" s="22" t="s">
        <v>55</v>
      </c>
      <c r="G20" s="13" t="n">
        <v>2</v>
      </c>
      <c r="H20" s="13" t="n">
        <v>200</v>
      </c>
      <c r="I20" s="22" t="n">
        <v>177</v>
      </c>
      <c r="J20" s="13" t="n">
        <f aca="false">I20-L20</f>
        <v>41</v>
      </c>
      <c r="K20" s="14" t="n">
        <f aca="false">200-L20</f>
        <v>64</v>
      </c>
      <c r="L20" s="23" t="n">
        <f aca="false">Q20+R20+S20</f>
        <v>136</v>
      </c>
      <c r="M20" s="25" t="n">
        <v>121</v>
      </c>
      <c r="N20" s="22" t="n">
        <v>12</v>
      </c>
      <c r="O20" s="22" t="n">
        <v>0</v>
      </c>
      <c r="P20" s="22"/>
      <c r="Q20" s="13" t="n">
        <f aca="false">SUM(M20:O20)</f>
        <v>133</v>
      </c>
      <c r="R20" s="22" t="n">
        <v>3</v>
      </c>
      <c r="S20" s="22" t="n">
        <v>0</v>
      </c>
      <c r="T20" s="3" t="s">
        <v>54</v>
      </c>
      <c r="U20" s="24" t="s">
        <v>54</v>
      </c>
      <c r="V20" s="24" t="e">
        <f aca="false">(T20/182)*100</f>
        <v>#VALUE!</v>
      </c>
      <c r="W20" s="3" t="s">
        <v>54</v>
      </c>
      <c r="X20" s="12" t="s">
        <v>54</v>
      </c>
      <c r="Y20" s="3" t="s">
        <v>54</v>
      </c>
    </row>
    <row r="21" customFormat="false" ht="15" hidden="false" customHeight="false" outlineLevel="0" collapsed="false">
      <c r="A21" s="13" t="n">
        <v>2</v>
      </c>
      <c r="B21" s="13" t="n">
        <v>36</v>
      </c>
      <c r="C21" s="21" t="s">
        <v>25</v>
      </c>
      <c r="D21" s="13" t="s">
        <v>26</v>
      </c>
      <c r="E21" s="22" t="s">
        <v>4</v>
      </c>
      <c r="F21" s="22" t="s">
        <v>55</v>
      </c>
      <c r="G21" s="13" t="n">
        <v>3</v>
      </c>
      <c r="H21" s="13" t="n">
        <v>200</v>
      </c>
      <c r="I21" s="22" t="n">
        <v>176</v>
      </c>
      <c r="J21" s="13" t="n">
        <f aca="false">I21-L21</f>
        <v>163</v>
      </c>
      <c r="K21" s="14" t="n">
        <f aca="false">200-L21</f>
        <v>187</v>
      </c>
      <c r="L21" s="23" t="n">
        <f aca="false">Q21+R21+S21</f>
        <v>13</v>
      </c>
      <c r="M21" s="22" t="n">
        <v>13</v>
      </c>
      <c r="N21" s="22" t="n">
        <v>0</v>
      </c>
      <c r="O21" s="22" t="n">
        <v>0</v>
      </c>
      <c r="P21" s="22"/>
      <c r="Q21" s="13" t="n">
        <f aca="false">SUM(M21:O21)</f>
        <v>13</v>
      </c>
      <c r="R21" s="22" t="n">
        <v>0</v>
      </c>
      <c r="S21" s="22" t="n">
        <v>0</v>
      </c>
      <c r="T21" s="3" t="n">
        <f aca="false">Q21+R21</f>
        <v>13</v>
      </c>
      <c r="U21" s="24" t="n">
        <f aca="false">(K21/200)*100</f>
        <v>93.5</v>
      </c>
      <c r="V21" s="24" t="n">
        <f aca="false">(T21/182)*100</f>
        <v>7.14285714285714</v>
      </c>
      <c r="W21" s="3" t="n">
        <f aca="false">(S21/200)*100</f>
        <v>0</v>
      </c>
      <c r="X21" s="12" t="n">
        <f aca="false">SUM(U21:W21)</f>
        <v>100.642857142857</v>
      </c>
      <c r="Y21" s="3" t="n">
        <f aca="false">(R21/200)*100</f>
        <v>0</v>
      </c>
    </row>
    <row r="22" customFormat="false" ht="15" hidden="false" customHeight="false" outlineLevel="0" collapsed="false">
      <c r="A22" s="13" t="n">
        <v>2</v>
      </c>
      <c r="B22" s="13" t="n">
        <v>36</v>
      </c>
      <c r="C22" s="21" t="s">
        <v>25</v>
      </c>
      <c r="D22" s="13" t="s">
        <v>26</v>
      </c>
      <c r="E22" s="22" t="s">
        <v>4</v>
      </c>
      <c r="F22" s="22" t="s">
        <v>55</v>
      </c>
      <c r="G22" s="13" t="n">
        <v>4</v>
      </c>
      <c r="H22" s="13" t="n">
        <v>200</v>
      </c>
      <c r="I22" s="22" t="n">
        <v>169</v>
      </c>
      <c r="J22" s="13" t="n">
        <f aca="false">I22-L22</f>
        <v>124</v>
      </c>
      <c r="K22" s="14" t="n">
        <f aca="false">200-L22</f>
        <v>155</v>
      </c>
      <c r="L22" s="23" t="n">
        <f aca="false">Q22+R22+S22</f>
        <v>45</v>
      </c>
      <c r="M22" s="22" t="n">
        <v>33</v>
      </c>
      <c r="N22" s="22" t="n">
        <v>3</v>
      </c>
      <c r="O22" s="22" t="n">
        <v>0</v>
      </c>
      <c r="P22" s="22"/>
      <c r="Q22" s="13" t="n">
        <f aca="false">SUM(M22:O22)</f>
        <v>36</v>
      </c>
      <c r="R22" s="22" t="n">
        <v>4</v>
      </c>
      <c r="S22" s="22" t="n">
        <v>5</v>
      </c>
      <c r="T22" s="3" t="n">
        <f aca="false">Q22+R22</f>
        <v>40</v>
      </c>
      <c r="U22" s="24" t="n">
        <f aca="false">(K22/200)*100</f>
        <v>77.5</v>
      </c>
      <c r="V22" s="24" t="n">
        <f aca="false">(T22/182)*100</f>
        <v>21.978021978022</v>
      </c>
      <c r="W22" s="3" t="n">
        <f aca="false">(S22/200)*100</f>
        <v>2.5</v>
      </c>
      <c r="X22" s="12" t="n">
        <f aca="false">SUM(U22:W22)</f>
        <v>101.978021978022</v>
      </c>
      <c r="Y22" s="3" t="n">
        <f aca="false">(R22/200)*100</f>
        <v>2</v>
      </c>
    </row>
    <row r="23" customFormat="false" ht="15" hidden="false" customHeight="false" outlineLevel="0" collapsed="false">
      <c r="A23" s="13" t="n">
        <v>2</v>
      </c>
      <c r="B23" s="13" t="n">
        <v>36</v>
      </c>
      <c r="C23" s="21" t="s">
        <v>25</v>
      </c>
      <c r="D23" s="13" t="s">
        <v>26</v>
      </c>
      <c r="E23" s="22" t="s">
        <v>27</v>
      </c>
      <c r="F23" s="22" t="s">
        <v>55</v>
      </c>
      <c r="G23" s="13" t="n">
        <v>1</v>
      </c>
      <c r="H23" s="13" t="n">
        <v>200</v>
      </c>
      <c r="I23" s="22" t="n">
        <v>156</v>
      </c>
      <c r="J23" s="13" t="n">
        <f aca="false">I23-L23</f>
        <v>154</v>
      </c>
      <c r="K23" s="14" t="n">
        <f aca="false">200-L23</f>
        <v>198</v>
      </c>
      <c r="L23" s="23" t="n">
        <f aca="false">Q23+R23+S23</f>
        <v>2</v>
      </c>
      <c r="M23" s="22" t="n">
        <v>0</v>
      </c>
      <c r="N23" s="22" t="n">
        <v>0</v>
      </c>
      <c r="O23" s="22" t="n">
        <v>0</v>
      </c>
      <c r="P23" s="22"/>
      <c r="Q23" s="13" t="n">
        <f aca="false">SUM(M23:O23)</f>
        <v>0</v>
      </c>
      <c r="R23" s="22" t="n">
        <v>1</v>
      </c>
      <c r="S23" s="22" t="n">
        <v>1</v>
      </c>
      <c r="T23" s="3" t="n">
        <f aca="false">Q23+R23</f>
        <v>1</v>
      </c>
      <c r="U23" s="24" t="n">
        <f aca="false">(K23/200)*100</f>
        <v>99</v>
      </c>
      <c r="V23" s="24" t="n">
        <f aca="false">(T23/180)*100</f>
        <v>0.555555555555556</v>
      </c>
      <c r="W23" s="3" t="n">
        <f aca="false">(S23/200)*100</f>
        <v>0.5</v>
      </c>
      <c r="X23" s="12" t="n">
        <f aca="false">SUM(U23:W23)</f>
        <v>100.055555555556</v>
      </c>
      <c r="Y23" s="3" t="n">
        <f aca="false">(R23/200)*100</f>
        <v>0.5</v>
      </c>
    </row>
    <row r="24" customFormat="false" ht="15" hidden="false" customHeight="false" outlineLevel="0" collapsed="false">
      <c r="A24" s="13" t="n">
        <v>2</v>
      </c>
      <c r="B24" s="13" t="n">
        <v>36</v>
      </c>
      <c r="C24" s="21" t="s">
        <v>25</v>
      </c>
      <c r="D24" s="13" t="s">
        <v>26</v>
      </c>
      <c r="E24" s="22" t="s">
        <v>27</v>
      </c>
      <c r="F24" s="22" t="s">
        <v>55</v>
      </c>
      <c r="G24" s="13" t="n">
        <v>2</v>
      </c>
      <c r="H24" s="13" t="n">
        <v>200</v>
      </c>
      <c r="I24" s="22" t="n">
        <v>62</v>
      </c>
      <c r="J24" s="13" t="n">
        <f aca="false">I24-L24</f>
        <v>38</v>
      </c>
      <c r="K24" s="14" t="n">
        <f aca="false">200-L24</f>
        <v>176</v>
      </c>
      <c r="L24" s="23" t="n">
        <f aca="false">Q24+R24+S24</f>
        <v>24</v>
      </c>
      <c r="M24" s="22" t="n">
        <v>3</v>
      </c>
      <c r="N24" s="22" t="n">
        <v>5</v>
      </c>
      <c r="O24" s="22" t="n">
        <v>6</v>
      </c>
      <c r="P24" s="22"/>
      <c r="Q24" s="13" t="n">
        <f aca="false">SUM(M24:O24)</f>
        <v>14</v>
      </c>
      <c r="R24" s="22" t="n">
        <v>9</v>
      </c>
      <c r="S24" s="22" t="n">
        <v>1</v>
      </c>
      <c r="T24" s="3" t="n">
        <f aca="false">Q24+R24</f>
        <v>23</v>
      </c>
      <c r="U24" s="24" t="n">
        <f aca="false">(K24/200)*100</f>
        <v>88</v>
      </c>
      <c r="V24" s="24" t="n">
        <f aca="false">(T24/180)*100</f>
        <v>12.7777777777778</v>
      </c>
      <c r="W24" s="3" t="n">
        <f aca="false">(S24/200)*100</f>
        <v>0.5</v>
      </c>
      <c r="X24" s="12" t="n">
        <f aca="false">SUM(U24:W24)</f>
        <v>101.277777777778</v>
      </c>
      <c r="Y24" s="3" t="n">
        <f aca="false">(R24/200)*100</f>
        <v>4.5</v>
      </c>
    </row>
    <row r="25" customFormat="false" ht="15" hidden="false" customHeight="false" outlineLevel="0" collapsed="false">
      <c r="A25" s="13" t="n">
        <v>2</v>
      </c>
      <c r="B25" s="13" t="n">
        <v>36</v>
      </c>
      <c r="C25" s="21" t="s">
        <v>25</v>
      </c>
      <c r="D25" s="13" t="s">
        <v>26</v>
      </c>
      <c r="E25" s="22" t="s">
        <v>27</v>
      </c>
      <c r="F25" s="22" t="s">
        <v>55</v>
      </c>
      <c r="G25" s="13" t="n">
        <v>3</v>
      </c>
      <c r="H25" s="13" t="n">
        <v>200</v>
      </c>
      <c r="I25" s="22" t="n">
        <v>140</v>
      </c>
      <c r="J25" s="13" t="n">
        <f aca="false">I25-L25</f>
        <v>140</v>
      </c>
      <c r="K25" s="14" t="n">
        <f aca="false">200-L25</f>
        <v>200</v>
      </c>
      <c r="L25" s="23" t="n">
        <f aca="false">Q25+R25+S25</f>
        <v>0</v>
      </c>
      <c r="M25" s="22" t="n">
        <v>0</v>
      </c>
      <c r="N25" s="22" t="n">
        <v>0</v>
      </c>
      <c r="O25" s="22" t="n">
        <v>0</v>
      </c>
      <c r="P25" s="22"/>
      <c r="Q25" s="13" t="n">
        <f aca="false">SUM(M25:O25)</f>
        <v>0</v>
      </c>
      <c r="R25" s="22" t="n">
        <v>0</v>
      </c>
      <c r="S25" s="22" t="n">
        <v>0</v>
      </c>
      <c r="T25" s="3" t="n">
        <f aca="false">Q25+R25</f>
        <v>0</v>
      </c>
      <c r="U25" s="24" t="n">
        <f aca="false">(K25/200)*100</f>
        <v>100</v>
      </c>
      <c r="V25" s="24" t="n">
        <f aca="false">(T25/180)*100</f>
        <v>0</v>
      </c>
      <c r="W25" s="3" t="n">
        <f aca="false">(S25/200)*100</f>
        <v>0</v>
      </c>
      <c r="X25" s="12" t="n">
        <f aca="false">SUM(U25:W25)</f>
        <v>100</v>
      </c>
      <c r="Y25" s="3" t="n">
        <f aca="false">(R25/200)*100</f>
        <v>0</v>
      </c>
    </row>
    <row r="26" customFormat="false" ht="15" hidden="false" customHeight="false" outlineLevel="0" collapsed="false">
      <c r="A26" s="13" t="n">
        <v>2</v>
      </c>
      <c r="B26" s="13" t="n">
        <v>36</v>
      </c>
      <c r="C26" s="21" t="s">
        <v>25</v>
      </c>
      <c r="D26" s="13" t="s">
        <v>26</v>
      </c>
      <c r="E26" s="22" t="s">
        <v>27</v>
      </c>
      <c r="F26" s="22" t="s">
        <v>55</v>
      </c>
      <c r="G26" s="13" t="n">
        <v>4</v>
      </c>
      <c r="H26" s="13" t="n">
        <v>200</v>
      </c>
      <c r="I26" s="22" t="n">
        <v>36</v>
      </c>
      <c r="J26" s="13" t="n">
        <f aca="false">I26-L26</f>
        <v>33</v>
      </c>
      <c r="K26" s="14" t="n">
        <f aca="false">200-L26</f>
        <v>197</v>
      </c>
      <c r="L26" s="23" t="n">
        <f aca="false">Q26+R26+S26</f>
        <v>3</v>
      </c>
      <c r="M26" s="22" t="n">
        <v>1</v>
      </c>
      <c r="N26" s="22" t="n">
        <v>0</v>
      </c>
      <c r="O26" s="22" t="n">
        <v>0</v>
      </c>
      <c r="P26" s="22"/>
      <c r="Q26" s="13" t="n">
        <f aca="false">SUM(M26:O26)</f>
        <v>1</v>
      </c>
      <c r="R26" s="22" t="n">
        <v>2</v>
      </c>
      <c r="S26" s="22" t="n">
        <v>0</v>
      </c>
      <c r="T26" s="3" t="n">
        <f aca="false">Q26+R26</f>
        <v>3</v>
      </c>
      <c r="U26" s="24" t="n">
        <f aca="false">(K26/200)*100</f>
        <v>98.5</v>
      </c>
      <c r="V26" s="24" t="n">
        <f aca="false">(T26/180)*100</f>
        <v>1.66666666666667</v>
      </c>
      <c r="W26" s="3" t="n">
        <f aca="false">(S26/200)*100</f>
        <v>0</v>
      </c>
      <c r="X26" s="12" t="n">
        <f aca="false">SUM(U26:W26)</f>
        <v>100.166666666667</v>
      </c>
      <c r="Y26" s="3" t="n">
        <f aca="false">(R26/200)*100</f>
        <v>1</v>
      </c>
    </row>
    <row r="27" customFormat="false" ht="15" hidden="false" customHeight="false" outlineLevel="0" collapsed="false">
      <c r="A27" s="13" t="n">
        <v>2</v>
      </c>
      <c r="B27" s="13" t="n">
        <v>36</v>
      </c>
      <c r="C27" s="27" t="s">
        <v>28</v>
      </c>
      <c r="D27" s="13" t="s">
        <v>29</v>
      </c>
      <c r="E27" s="22" t="s">
        <v>3</v>
      </c>
      <c r="F27" s="22" t="s">
        <v>53</v>
      </c>
      <c r="G27" s="13" t="n">
        <v>1</v>
      </c>
      <c r="H27" s="13" t="n">
        <v>200</v>
      </c>
      <c r="I27" s="26" t="n">
        <v>133</v>
      </c>
      <c r="J27" s="13" t="n">
        <f aca="false">I27-L27</f>
        <v>129</v>
      </c>
      <c r="K27" s="14" t="n">
        <f aca="false">200-L27</f>
        <v>196</v>
      </c>
      <c r="L27" s="23" t="n">
        <f aca="false">Q27+R27+S27</f>
        <v>4</v>
      </c>
      <c r="M27" s="22" t="n">
        <v>1</v>
      </c>
      <c r="N27" s="22" t="n">
        <v>1</v>
      </c>
      <c r="O27" s="22" t="n">
        <v>0</v>
      </c>
      <c r="P27" s="22"/>
      <c r="Q27" s="13" t="n">
        <f aca="false">SUM(M27:O27)</f>
        <v>2</v>
      </c>
      <c r="R27" s="22" t="n">
        <v>0</v>
      </c>
      <c r="S27" s="22" t="n">
        <v>2</v>
      </c>
      <c r="T27" s="3" t="n">
        <f aca="false">Q27+R27</f>
        <v>2</v>
      </c>
      <c r="U27" s="24" t="n">
        <f aca="false">(K27/200)*100</f>
        <v>98</v>
      </c>
      <c r="V27" s="24" t="n">
        <f aca="false">(T27/188)*100</f>
        <v>1.06382978723404</v>
      </c>
      <c r="W27" s="3" t="n">
        <f aca="false">(S27/200)*100</f>
        <v>1</v>
      </c>
      <c r="X27" s="12" t="n">
        <f aca="false">SUM(U27:W27)</f>
        <v>100.063829787234</v>
      </c>
      <c r="Y27" s="3" t="n">
        <f aca="false">(R27/200)*100</f>
        <v>0</v>
      </c>
    </row>
    <row r="28" customFormat="false" ht="15" hidden="false" customHeight="false" outlineLevel="0" collapsed="false">
      <c r="A28" s="13" t="n">
        <v>2</v>
      </c>
      <c r="B28" s="13" t="n">
        <v>36</v>
      </c>
      <c r="C28" s="27" t="s">
        <v>28</v>
      </c>
      <c r="D28" s="13" t="s">
        <v>29</v>
      </c>
      <c r="E28" s="22" t="s">
        <v>3</v>
      </c>
      <c r="F28" s="22" t="s">
        <v>53</v>
      </c>
      <c r="G28" s="13" t="n">
        <v>2</v>
      </c>
      <c r="H28" s="13" t="n">
        <v>200</v>
      </c>
      <c r="I28" s="26" t="n">
        <v>122</v>
      </c>
      <c r="J28" s="13" t="n">
        <f aca="false">I28-L28</f>
        <v>17</v>
      </c>
      <c r="K28" s="14" t="n">
        <f aca="false">200-L28</f>
        <v>95</v>
      </c>
      <c r="L28" s="23" t="n">
        <f aca="false">Q28+R28+S28</f>
        <v>105</v>
      </c>
      <c r="M28" s="25" t="n">
        <v>97</v>
      </c>
      <c r="N28" s="22" t="n">
        <v>2</v>
      </c>
      <c r="O28" s="22" t="n">
        <v>0</v>
      </c>
      <c r="P28" s="22"/>
      <c r="Q28" s="13" t="n">
        <f aca="false">SUM(M28:O28)</f>
        <v>99</v>
      </c>
      <c r="R28" s="22" t="n">
        <v>6</v>
      </c>
      <c r="S28" s="22" t="n">
        <v>0</v>
      </c>
      <c r="T28" s="3" t="s">
        <v>54</v>
      </c>
      <c r="U28" s="3" t="s">
        <v>54</v>
      </c>
      <c r="V28" s="24" t="e">
        <f aca="false">(T28/188)*100</f>
        <v>#VALUE!</v>
      </c>
      <c r="W28" s="3" t="s">
        <v>54</v>
      </c>
      <c r="X28" s="3" t="s">
        <v>54</v>
      </c>
      <c r="Y28" s="3" t="s">
        <v>54</v>
      </c>
    </row>
    <row r="29" customFormat="false" ht="15" hidden="false" customHeight="false" outlineLevel="0" collapsed="false">
      <c r="A29" s="13" t="n">
        <v>2</v>
      </c>
      <c r="B29" s="13" t="n">
        <v>36</v>
      </c>
      <c r="C29" s="27" t="s">
        <v>28</v>
      </c>
      <c r="D29" s="13" t="s">
        <v>29</v>
      </c>
      <c r="E29" s="22" t="s">
        <v>3</v>
      </c>
      <c r="F29" s="22" t="s">
        <v>53</v>
      </c>
      <c r="G29" s="13" t="n">
        <v>3</v>
      </c>
      <c r="H29" s="13" t="n">
        <v>200</v>
      </c>
      <c r="I29" s="26" t="n">
        <v>97</v>
      </c>
      <c r="J29" s="13" t="n">
        <f aca="false">I29-L29</f>
        <v>89</v>
      </c>
      <c r="K29" s="14" t="n">
        <f aca="false">200-L29</f>
        <v>192</v>
      </c>
      <c r="L29" s="23" t="n">
        <f aca="false">Q29+R29+S29</f>
        <v>8</v>
      </c>
      <c r="M29" s="22" t="n">
        <v>7</v>
      </c>
      <c r="N29" s="22" t="n">
        <v>0</v>
      </c>
      <c r="O29" s="22" t="n">
        <v>0</v>
      </c>
      <c r="P29" s="22"/>
      <c r="Q29" s="13" t="n">
        <f aca="false">SUM(M29:O29)</f>
        <v>7</v>
      </c>
      <c r="R29" s="22" t="n">
        <v>0</v>
      </c>
      <c r="S29" s="22" t="n">
        <v>1</v>
      </c>
      <c r="T29" s="3" t="n">
        <f aca="false">Q29+R29</f>
        <v>7</v>
      </c>
      <c r="U29" s="24" t="n">
        <f aca="false">(K29/200)*100</f>
        <v>96</v>
      </c>
      <c r="V29" s="24" t="n">
        <f aca="false">(T29/188)*100</f>
        <v>3.72340425531915</v>
      </c>
      <c r="W29" s="3" t="n">
        <f aca="false">(S29/200)*100</f>
        <v>0.5</v>
      </c>
      <c r="X29" s="12" t="n">
        <f aca="false">SUM(U29:W29)</f>
        <v>100.223404255319</v>
      </c>
      <c r="Y29" s="3" t="n">
        <f aca="false">(R29/200)*100</f>
        <v>0</v>
      </c>
    </row>
    <row r="30" customFormat="false" ht="15" hidden="false" customHeight="false" outlineLevel="0" collapsed="false">
      <c r="A30" s="13" t="n">
        <v>2</v>
      </c>
      <c r="B30" s="13" t="n">
        <v>36</v>
      </c>
      <c r="C30" s="27" t="s">
        <v>28</v>
      </c>
      <c r="D30" s="13" t="s">
        <v>29</v>
      </c>
      <c r="E30" s="22" t="s">
        <v>3</v>
      </c>
      <c r="F30" s="22" t="s">
        <v>53</v>
      </c>
      <c r="G30" s="13" t="n">
        <v>4</v>
      </c>
      <c r="H30" s="13" t="n">
        <v>200</v>
      </c>
      <c r="I30" s="26" t="n">
        <v>197</v>
      </c>
      <c r="J30" s="13" t="n">
        <f aca="false">I30-L30</f>
        <v>186</v>
      </c>
      <c r="K30" s="14" t="n">
        <f aca="false">200-L30</f>
        <v>189</v>
      </c>
      <c r="L30" s="23" t="n">
        <f aca="false">Q30+R30+S30</f>
        <v>11</v>
      </c>
      <c r="M30" s="22" t="n">
        <v>11</v>
      </c>
      <c r="N30" s="22" t="n">
        <v>0</v>
      </c>
      <c r="O30" s="22" t="n">
        <v>0</v>
      </c>
      <c r="P30" s="22"/>
      <c r="Q30" s="13" t="n">
        <f aca="false">SUM(M30:O30)</f>
        <v>11</v>
      </c>
      <c r="R30" s="22" t="n">
        <v>0</v>
      </c>
      <c r="S30" s="22" t="n">
        <v>0</v>
      </c>
      <c r="T30" s="3" t="n">
        <f aca="false">Q30+R30</f>
        <v>11</v>
      </c>
      <c r="U30" s="24" t="n">
        <f aca="false">(K30/200)*100</f>
        <v>94.5</v>
      </c>
      <c r="V30" s="24" t="n">
        <f aca="false">(T30/188)*100</f>
        <v>5.85106382978723</v>
      </c>
      <c r="W30" s="3" t="n">
        <f aca="false">(S30/200)*100</f>
        <v>0</v>
      </c>
      <c r="X30" s="12" t="n">
        <f aca="false">SUM(U30:W30)</f>
        <v>100.351063829787</v>
      </c>
      <c r="Y30" s="3" t="n">
        <f aca="false">(R30/200)*100</f>
        <v>0</v>
      </c>
    </row>
    <row r="31" customFormat="false" ht="15" hidden="false" customHeight="false" outlineLevel="0" collapsed="false">
      <c r="A31" s="13" t="n">
        <v>2</v>
      </c>
      <c r="B31" s="13" t="n">
        <v>36</v>
      </c>
      <c r="C31" s="27" t="s">
        <v>28</v>
      </c>
      <c r="D31" s="13" t="s">
        <v>29</v>
      </c>
      <c r="E31" s="22" t="s">
        <v>4</v>
      </c>
      <c r="F31" s="22" t="s">
        <v>53</v>
      </c>
      <c r="G31" s="13" t="n">
        <v>1</v>
      </c>
      <c r="H31" s="13" t="n">
        <v>200</v>
      </c>
      <c r="I31" s="28" t="n">
        <v>128</v>
      </c>
      <c r="J31" s="13" t="n">
        <f aca="false">I31-L31</f>
        <v>125</v>
      </c>
      <c r="K31" s="14" t="n">
        <f aca="false">200-L31</f>
        <v>197</v>
      </c>
      <c r="L31" s="23" t="n">
        <f aca="false">Q31+R31+S31</f>
        <v>3</v>
      </c>
      <c r="M31" s="29" t="n">
        <v>1</v>
      </c>
      <c r="N31" s="29" t="n">
        <v>0</v>
      </c>
      <c r="O31" s="29" t="n">
        <v>0</v>
      </c>
      <c r="Q31" s="13" t="n">
        <f aca="false">SUM(M31:O31)</f>
        <v>1</v>
      </c>
      <c r="R31" s="29" t="n">
        <v>1</v>
      </c>
      <c r="S31" s="29" t="n">
        <v>1</v>
      </c>
      <c r="T31" s="3" t="n">
        <f aca="false">Q31+R31</f>
        <v>2</v>
      </c>
      <c r="U31" s="24" t="n">
        <f aca="false">(K31/200)*100</f>
        <v>98.5</v>
      </c>
      <c r="V31" s="24" t="n">
        <f aca="false">(T31/182)*100</f>
        <v>1.0989010989011</v>
      </c>
      <c r="W31" s="3" t="n">
        <f aca="false">(S31/200)*100</f>
        <v>0.5</v>
      </c>
      <c r="X31" s="12" t="n">
        <f aca="false">SUM(U31:W31)</f>
        <v>100.098901098901</v>
      </c>
      <c r="Y31" s="3" t="n">
        <f aca="false">(R31/200)*100</f>
        <v>0.5</v>
      </c>
    </row>
    <row r="32" customFormat="false" ht="15" hidden="false" customHeight="false" outlineLevel="0" collapsed="false">
      <c r="A32" s="13" t="n">
        <v>2</v>
      </c>
      <c r="B32" s="13" t="n">
        <v>36</v>
      </c>
      <c r="C32" s="27" t="s">
        <v>28</v>
      </c>
      <c r="D32" s="13" t="s">
        <v>29</v>
      </c>
      <c r="E32" s="22" t="s">
        <v>4</v>
      </c>
      <c r="F32" s="22" t="s">
        <v>53</v>
      </c>
      <c r="G32" s="13" t="n">
        <v>2</v>
      </c>
      <c r="H32" s="13" t="n">
        <v>200</v>
      </c>
      <c r="I32" s="26" t="n">
        <v>102</v>
      </c>
      <c r="J32" s="13" t="n">
        <f aca="false">I32-L32</f>
        <v>65</v>
      </c>
      <c r="K32" s="14" t="n">
        <f aca="false">200-L32</f>
        <v>163</v>
      </c>
      <c r="L32" s="23" t="n">
        <f aca="false">Q32+R32+S32</f>
        <v>37</v>
      </c>
      <c r="M32" s="22" t="n">
        <v>37</v>
      </c>
      <c r="N32" s="22" t="n">
        <v>0</v>
      </c>
      <c r="O32" s="22" t="n">
        <v>0</v>
      </c>
      <c r="P32" s="22"/>
      <c r="Q32" s="13" t="n">
        <f aca="false">SUM(M32:O32)</f>
        <v>37</v>
      </c>
      <c r="R32" s="22" t="n">
        <v>0</v>
      </c>
      <c r="S32" s="22" t="n">
        <v>0</v>
      </c>
      <c r="T32" s="3" t="s">
        <v>54</v>
      </c>
      <c r="U32" s="3" t="s">
        <v>54</v>
      </c>
      <c r="V32" s="24" t="e">
        <f aca="false">(T32/182)*100</f>
        <v>#VALUE!</v>
      </c>
      <c r="W32" s="3" t="s">
        <v>54</v>
      </c>
      <c r="X32" s="3" t="s">
        <v>54</v>
      </c>
      <c r="Y32" s="3" t="s">
        <v>54</v>
      </c>
    </row>
    <row r="33" customFormat="false" ht="15" hidden="false" customHeight="false" outlineLevel="0" collapsed="false">
      <c r="A33" s="13" t="n">
        <v>2</v>
      </c>
      <c r="B33" s="13" t="n">
        <v>36</v>
      </c>
      <c r="C33" s="27" t="s">
        <v>28</v>
      </c>
      <c r="D33" s="13" t="s">
        <v>29</v>
      </c>
      <c r="E33" s="22" t="s">
        <v>4</v>
      </c>
      <c r="F33" s="22" t="s">
        <v>53</v>
      </c>
      <c r="G33" s="13" t="n">
        <v>3</v>
      </c>
      <c r="H33" s="13" t="n">
        <v>200</v>
      </c>
      <c r="I33" s="26" t="n">
        <v>76</v>
      </c>
      <c r="J33" s="13" t="n">
        <f aca="false">I33-L33</f>
        <v>75</v>
      </c>
      <c r="K33" s="14" t="n">
        <f aca="false">200-L33</f>
        <v>199</v>
      </c>
      <c r="L33" s="23" t="n">
        <f aca="false">Q33+R33+S33</f>
        <v>1</v>
      </c>
      <c r="M33" s="22" t="n">
        <v>0</v>
      </c>
      <c r="N33" s="22" t="n">
        <v>1</v>
      </c>
      <c r="O33" s="22" t="n">
        <v>0</v>
      </c>
      <c r="P33" s="22"/>
      <c r="Q33" s="13" t="n">
        <f aca="false">SUM(M33:O33)</f>
        <v>1</v>
      </c>
      <c r="R33" s="22" t="n">
        <v>0</v>
      </c>
      <c r="S33" s="22" t="n">
        <v>0</v>
      </c>
      <c r="T33" s="3" t="n">
        <f aca="false">Q33+R33</f>
        <v>1</v>
      </c>
      <c r="U33" s="24" t="n">
        <f aca="false">(K33/200)*100</f>
        <v>99.5</v>
      </c>
      <c r="V33" s="24" t="n">
        <f aca="false">(T33/182)*100</f>
        <v>0.54945054945055</v>
      </c>
      <c r="W33" s="3" t="n">
        <f aca="false">(S33/200)*100</f>
        <v>0</v>
      </c>
      <c r="X33" s="12" t="n">
        <f aca="false">SUM(U33:W33)</f>
        <v>100.049450549451</v>
      </c>
      <c r="Y33" s="3" t="n">
        <f aca="false">(R33/200)*100</f>
        <v>0</v>
      </c>
    </row>
    <row r="34" customFormat="false" ht="15" hidden="false" customHeight="false" outlineLevel="0" collapsed="false">
      <c r="A34" s="13" t="n">
        <v>2</v>
      </c>
      <c r="B34" s="13" t="n">
        <v>36</v>
      </c>
      <c r="C34" s="27" t="s">
        <v>28</v>
      </c>
      <c r="D34" s="13" t="s">
        <v>29</v>
      </c>
      <c r="E34" s="22" t="s">
        <v>4</v>
      </c>
      <c r="F34" s="22" t="s">
        <v>53</v>
      </c>
      <c r="G34" s="13" t="n">
        <v>4</v>
      </c>
      <c r="H34" s="13" t="n">
        <v>200</v>
      </c>
      <c r="I34" s="26" t="n">
        <v>136</v>
      </c>
      <c r="J34" s="13" t="n">
        <f aca="false">I34-L34</f>
        <v>132</v>
      </c>
      <c r="K34" s="14" t="n">
        <f aca="false">200-L34</f>
        <v>196</v>
      </c>
      <c r="L34" s="23" t="n">
        <f aca="false">Q34+R34+S34</f>
        <v>4</v>
      </c>
      <c r="M34" s="22" t="n">
        <v>1</v>
      </c>
      <c r="N34" s="22" t="n">
        <v>1</v>
      </c>
      <c r="O34" s="22" t="n">
        <v>0</v>
      </c>
      <c r="P34" s="22"/>
      <c r="Q34" s="13" t="n">
        <f aca="false">SUM(M34:O34)</f>
        <v>2</v>
      </c>
      <c r="R34" s="22" t="n">
        <v>0</v>
      </c>
      <c r="S34" s="22" t="n">
        <v>2</v>
      </c>
      <c r="T34" s="3" t="n">
        <f aca="false">Q34+R34</f>
        <v>2</v>
      </c>
      <c r="U34" s="24" t="n">
        <f aca="false">(K34/200)*100</f>
        <v>98</v>
      </c>
      <c r="V34" s="24" t="n">
        <f aca="false">(T34/182)*100</f>
        <v>1.0989010989011</v>
      </c>
      <c r="W34" s="3" t="n">
        <f aca="false">(S34/200)*100</f>
        <v>1</v>
      </c>
      <c r="X34" s="12" t="n">
        <f aca="false">SUM(U34:W34)</f>
        <v>100.098901098901</v>
      </c>
      <c r="Y34" s="3" t="n">
        <f aca="false">(R34/200)*100</f>
        <v>0</v>
      </c>
    </row>
    <row r="35" customFormat="false" ht="15" hidden="false" customHeight="false" outlineLevel="0" collapsed="false">
      <c r="A35" s="13" t="n">
        <v>2</v>
      </c>
      <c r="B35" s="13" t="n">
        <v>36</v>
      </c>
      <c r="C35" s="27" t="s">
        <v>28</v>
      </c>
      <c r="D35" s="13" t="s">
        <v>29</v>
      </c>
      <c r="E35" s="22" t="s">
        <v>27</v>
      </c>
      <c r="F35" s="22" t="s">
        <v>53</v>
      </c>
      <c r="G35" s="13" t="n">
        <v>1</v>
      </c>
      <c r="H35" s="13" t="n">
        <v>200</v>
      </c>
      <c r="I35" s="26" t="n">
        <v>102</v>
      </c>
      <c r="J35" s="13" t="n">
        <f aca="false">I35-L35</f>
        <v>90</v>
      </c>
      <c r="K35" s="14" t="n">
        <f aca="false">200-L35</f>
        <v>188</v>
      </c>
      <c r="L35" s="23" t="n">
        <f aca="false">Q35+R35+S35</f>
        <v>12</v>
      </c>
      <c r="M35" s="22" t="n">
        <v>0</v>
      </c>
      <c r="N35" s="22" t="n">
        <v>1</v>
      </c>
      <c r="O35" s="22" t="n">
        <v>0</v>
      </c>
      <c r="P35" s="22"/>
      <c r="Q35" s="13" t="n">
        <f aca="false">SUM(M35:O35)</f>
        <v>1</v>
      </c>
      <c r="R35" s="22" t="n">
        <v>3</v>
      </c>
      <c r="S35" s="22" t="n">
        <v>8</v>
      </c>
      <c r="T35" s="3" t="n">
        <f aca="false">Q35+R35</f>
        <v>4</v>
      </c>
      <c r="U35" s="24" t="n">
        <f aca="false">(K35/200)*100</f>
        <v>94</v>
      </c>
      <c r="V35" s="24" t="n">
        <f aca="false">(T35/180)*100</f>
        <v>2.22222222222222</v>
      </c>
      <c r="W35" s="3" t="n">
        <f aca="false">(S35/200)*100</f>
        <v>4</v>
      </c>
      <c r="X35" s="12" t="n">
        <f aca="false">SUM(U35:W35)</f>
        <v>100.222222222222</v>
      </c>
      <c r="Y35" s="3" t="n">
        <f aca="false">(R35/200)*100</f>
        <v>1.5</v>
      </c>
    </row>
    <row r="36" customFormat="false" ht="15" hidden="false" customHeight="false" outlineLevel="0" collapsed="false">
      <c r="A36" s="13" t="n">
        <v>2</v>
      </c>
      <c r="B36" s="13" t="n">
        <v>36</v>
      </c>
      <c r="C36" s="27" t="s">
        <v>28</v>
      </c>
      <c r="D36" s="13" t="s">
        <v>29</v>
      </c>
      <c r="E36" s="22" t="s">
        <v>27</v>
      </c>
      <c r="F36" s="22" t="s">
        <v>53</v>
      </c>
      <c r="G36" s="13" t="n">
        <v>2</v>
      </c>
      <c r="H36" s="13" t="n">
        <v>200</v>
      </c>
      <c r="I36" s="26" t="n">
        <v>107</v>
      </c>
      <c r="J36" s="13" t="n">
        <f aca="false">I36-L36</f>
        <v>72</v>
      </c>
      <c r="K36" s="14" t="n">
        <f aca="false">200-L36</f>
        <v>165</v>
      </c>
      <c r="L36" s="23" t="n">
        <f aca="false">Q36+R36+S36</f>
        <v>35</v>
      </c>
      <c r="M36" s="22" t="n">
        <v>4</v>
      </c>
      <c r="N36" s="22" t="n">
        <v>1</v>
      </c>
      <c r="O36" s="22" t="n">
        <v>5</v>
      </c>
      <c r="P36" s="22"/>
      <c r="Q36" s="13" t="n">
        <f aca="false">SUM(M36:O36)</f>
        <v>10</v>
      </c>
      <c r="R36" s="22" t="n">
        <v>10</v>
      </c>
      <c r="S36" s="22" t="n">
        <v>15</v>
      </c>
      <c r="T36" s="3" t="n">
        <f aca="false">Q36+R36</f>
        <v>20</v>
      </c>
      <c r="U36" s="24" t="n">
        <f aca="false">(K36/200)*100</f>
        <v>82.5</v>
      </c>
      <c r="V36" s="24" t="n">
        <f aca="false">(T36/180)*100</f>
        <v>11.1111111111111</v>
      </c>
      <c r="W36" s="3" t="n">
        <f aca="false">(S36/200)*100</f>
        <v>7.5</v>
      </c>
      <c r="X36" s="12" t="n">
        <f aca="false">SUM(U36:W36)</f>
        <v>101.111111111111</v>
      </c>
      <c r="Y36" s="3" t="n">
        <f aca="false">(R36/200)*100</f>
        <v>5</v>
      </c>
    </row>
    <row r="37" customFormat="false" ht="15" hidden="false" customHeight="false" outlineLevel="0" collapsed="false">
      <c r="A37" s="13" t="n">
        <v>2</v>
      </c>
      <c r="B37" s="13" t="n">
        <v>36</v>
      </c>
      <c r="C37" s="27" t="s">
        <v>28</v>
      </c>
      <c r="D37" s="13" t="s">
        <v>29</v>
      </c>
      <c r="E37" s="22" t="s">
        <v>27</v>
      </c>
      <c r="F37" s="22" t="s">
        <v>53</v>
      </c>
      <c r="G37" s="13" t="n">
        <v>3</v>
      </c>
      <c r="H37" s="13" t="n">
        <v>200</v>
      </c>
      <c r="I37" s="26" t="n">
        <v>114</v>
      </c>
      <c r="J37" s="13" t="n">
        <f aca="false">I37-L37</f>
        <v>105</v>
      </c>
      <c r="K37" s="14" t="n">
        <f aca="false">200-L37</f>
        <v>191</v>
      </c>
      <c r="L37" s="23" t="n">
        <f aca="false">Q37+R37+S37</f>
        <v>9</v>
      </c>
      <c r="M37" s="22" t="n">
        <v>1</v>
      </c>
      <c r="N37" s="22" t="n">
        <v>2</v>
      </c>
      <c r="O37" s="22" t="n">
        <v>0</v>
      </c>
      <c r="P37" s="22"/>
      <c r="Q37" s="13" t="n">
        <f aca="false">SUM(M37:O37)</f>
        <v>3</v>
      </c>
      <c r="R37" s="22" t="n">
        <v>5</v>
      </c>
      <c r="S37" s="22" t="n">
        <v>1</v>
      </c>
      <c r="T37" s="3" t="n">
        <f aca="false">Q37+R37</f>
        <v>8</v>
      </c>
      <c r="U37" s="24" t="n">
        <f aca="false">(K37/200)*100</f>
        <v>95.5</v>
      </c>
      <c r="V37" s="24" t="n">
        <f aca="false">(T37/180)*100</f>
        <v>4.44444444444445</v>
      </c>
      <c r="W37" s="3" t="n">
        <f aca="false">(S37/200)*100</f>
        <v>0.5</v>
      </c>
      <c r="X37" s="12" t="n">
        <f aca="false">SUM(U37:W37)</f>
        <v>100.444444444444</v>
      </c>
      <c r="Y37" s="3" t="n">
        <f aca="false">(R37/200)*100</f>
        <v>2.5</v>
      </c>
    </row>
    <row r="38" customFormat="false" ht="15" hidden="false" customHeight="false" outlineLevel="0" collapsed="false">
      <c r="A38" s="13" t="n">
        <v>2</v>
      </c>
      <c r="B38" s="13" t="n">
        <v>36</v>
      </c>
      <c r="C38" s="27" t="s">
        <v>28</v>
      </c>
      <c r="D38" s="13" t="s">
        <v>29</v>
      </c>
      <c r="E38" s="22" t="s">
        <v>27</v>
      </c>
      <c r="F38" s="22" t="s">
        <v>53</v>
      </c>
      <c r="G38" s="13" t="n">
        <v>4</v>
      </c>
      <c r="H38" s="13" t="n">
        <v>200</v>
      </c>
      <c r="I38" s="26" t="n">
        <v>118</v>
      </c>
      <c r="J38" s="13" t="n">
        <f aca="false">I38-L38</f>
        <v>109</v>
      </c>
      <c r="K38" s="14" t="n">
        <f aca="false">200-L38</f>
        <v>191</v>
      </c>
      <c r="L38" s="23" t="n">
        <f aca="false">Q38+R38+S38</f>
        <v>9</v>
      </c>
      <c r="M38" s="22" t="n">
        <v>0</v>
      </c>
      <c r="N38" s="22" t="n">
        <v>1</v>
      </c>
      <c r="O38" s="22" t="n">
        <v>3</v>
      </c>
      <c r="P38" s="22"/>
      <c r="Q38" s="13" t="n">
        <f aca="false">SUM(M38:O38)</f>
        <v>4</v>
      </c>
      <c r="R38" s="22" t="n">
        <v>1</v>
      </c>
      <c r="S38" s="22" t="n">
        <v>4</v>
      </c>
      <c r="T38" s="3" t="n">
        <f aca="false">Q38+R38</f>
        <v>5</v>
      </c>
      <c r="U38" s="24" t="n">
        <f aca="false">(K38/200)*100</f>
        <v>95.5</v>
      </c>
      <c r="V38" s="24" t="n">
        <f aca="false">(T38/180)*100</f>
        <v>2.77777777777778</v>
      </c>
      <c r="W38" s="3" t="n">
        <f aca="false">(S38/200)*100</f>
        <v>2</v>
      </c>
      <c r="X38" s="12" t="n">
        <f aca="false">SUM(U38:W38)</f>
        <v>100.277777777778</v>
      </c>
      <c r="Y38" s="3" t="n">
        <f aca="false">(R38/200)*100</f>
        <v>0.5</v>
      </c>
    </row>
    <row r="39" customFormat="false" ht="15" hidden="false" customHeight="false" outlineLevel="0" collapsed="false">
      <c r="A39" s="13" t="n">
        <v>2</v>
      </c>
      <c r="B39" s="13" t="n">
        <v>36</v>
      </c>
      <c r="C39" s="27" t="s">
        <v>28</v>
      </c>
      <c r="D39" s="13" t="s">
        <v>29</v>
      </c>
      <c r="E39" s="22" t="s">
        <v>3</v>
      </c>
      <c r="F39" s="22" t="s">
        <v>55</v>
      </c>
      <c r="G39" s="13" t="n">
        <v>1</v>
      </c>
      <c r="H39" s="13" t="n">
        <v>200</v>
      </c>
      <c r="I39" s="26" t="n">
        <v>160</v>
      </c>
      <c r="J39" s="13" t="n">
        <f aca="false">I39-L39</f>
        <v>155</v>
      </c>
      <c r="K39" s="14" t="n">
        <f aca="false">200-L39</f>
        <v>195</v>
      </c>
      <c r="L39" s="23" t="n">
        <f aca="false">Q39+R39+S39</f>
        <v>5</v>
      </c>
      <c r="M39" s="22" t="n">
        <v>3</v>
      </c>
      <c r="N39" s="22" t="n">
        <v>0</v>
      </c>
      <c r="O39" s="22" t="n">
        <v>0</v>
      </c>
      <c r="P39" s="22"/>
      <c r="Q39" s="13" t="n">
        <f aca="false">SUM(M39:O39)</f>
        <v>3</v>
      </c>
      <c r="R39" s="22" t="n">
        <v>0</v>
      </c>
      <c r="S39" s="22" t="n">
        <v>2</v>
      </c>
      <c r="T39" s="3" t="n">
        <f aca="false">Q39+R39</f>
        <v>3</v>
      </c>
      <c r="U39" s="24" t="n">
        <f aca="false">(K39/200)*100</f>
        <v>97.5</v>
      </c>
      <c r="V39" s="24" t="n">
        <f aca="false">(T39/188)*100</f>
        <v>1.59574468085106</v>
      </c>
      <c r="W39" s="3" t="n">
        <f aca="false">(S39/200)*100</f>
        <v>1</v>
      </c>
      <c r="X39" s="12" t="n">
        <f aca="false">SUM(U39:W39)</f>
        <v>100.095744680851</v>
      </c>
      <c r="Y39" s="3" t="n">
        <f aca="false">(R39/200)*100</f>
        <v>0</v>
      </c>
    </row>
    <row r="40" customFormat="false" ht="15" hidden="false" customHeight="false" outlineLevel="0" collapsed="false">
      <c r="A40" s="13" t="n">
        <v>2</v>
      </c>
      <c r="B40" s="13" t="n">
        <v>36</v>
      </c>
      <c r="C40" s="27" t="s">
        <v>28</v>
      </c>
      <c r="D40" s="13" t="s">
        <v>29</v>
      </c>
      <c r="E40" s="22" t="s">
        <v>3</v>
      </c>
      <c r="F40" s="22" t="s">
        <v>55</v>
      </c>
      <c r="G40" s="13" t="n">
        <v>2</v>
      </c>
      <c r="H40" s="13" t="n">
        <v>200</v>
      </c>
      <c r="I40" s="26" t="n">
        <v>190</v>
      </c>
      <c r="J40" s="13" t="n">
        <f aca="false">I40-L40</f>
        <v>172</v>
      </c>
      <c r="K40" s="14" t="n">
        <f aca="false">200-L40</f>
        <v>182</v>
      </c>
      <c r="L40" s="23" t="n">
        <f aca="false">Q40+R40+S40</f>
        <v>18</v>
      </c>
      <c r="M40" s="22" t="n">
        <v>16</v>
      </c>
      <c r="N40" s="22" t="n">
        <v>0</v>
      </c>
      <c r="O40" s="22" t="n">
        <v>0</v>
      </c>
      <c r="P40" s="22"/>
      <c r="Q40" s="13" t="n">
        <f aca="false">SUM(M40:O40)</f>
        <v>16</v>
      </c>
      <c r="R40" s="22" t="n">
        <v>1</v>
      </c>
      <c r="S40" s="22" t="n">
        <v>1</v>
      </c>
      <c r="T40" s="3" t="n">
        <f aca="false">Q40+R40</f>
        <v>17</v>
      </c>
      <c r="U40" s="24" t="n">
        <f aca="false">(K40/200)*100</f>
        <v>91</v>
      </c>
      <c r="V40" s="24" t="n">
        <f aca="false">(T40/188)*100</f>
        <v>9.04255319148936</v>
      </c>
      <c r="W40" s="3" t="n">
        <f aca="false">(S40/200)*100</f>
        <v>0.5</v>
      </c>
      <c r="X40" s="12" t="n">
        <f aca="false">SUM(U40:W40)</f>
        <v>100.542553191489</v>
      </c>
      <c r="Y40" s="3" t="n">
        <f aca="false">(R40/200)*100</f>
        <v>0.5</v>
      </c>
    </row>
    <row r="41" customFormat="false" ht="15" hidden="false" customHeight="false" outlineLevel="0" collapsed="false">
      <c r="A41" s="13" t="n">
        <v>2</v>
      </c>
      <c r="B41" s="13" t="n">
        <v>36</v>
      </c>
      <c r="C41" s="27" t="s">
        <v>28</v>
      </c>
      <c r="D41" s="13" t="s">
        <v>29</v>
      </c>
      <c r="E41" s="22" t="s">
        <v>3</v>
      </c>
      <c r="F41" s="22" t="s">
        <v>55</v>
      </c>
      <c r="G41" s="13" t="n">
        <v>3</v>
      </c>
      <c r="H41" s="13" t="n">
        <v>200</v>
      </c>
      <c r="I41" s="26" t="n">
        <v>111</v>
      </c>
      <c r="J41" s="13" t="n">
        <f aca="false">I41-L41</f>
        <v>108</v>
      </c>
      <c r="K41" s="14" t="n">
        <f aca="false">200-L41</f>
        <v>197</v>
      </c>
      <c r="L41" s="23" t="n">
        <f aca="false">Q41+R41+S41</f>
        <v>3</v>
      </c>
      <c r="M41" s="22" t="n">
        <v>3</v>
      </c>
      <c r="N41" s="22" t="n">
        <v>0</v>
      </c>
      <c r="O41" s="22" t="n">
        <v>0</v>
      </c>
      <c r="P41" s="22"/>
      <c r="Q41" s="13" t="n">
        <f aca="false">SUM(M41:O41)</f>
        <v>3</v>
      </c>
      <c r="R41" s="22" t="n">
        <v>0</v>
      </c>
      <c r="S41" s="22" t="n">
        <v>0</v>
      </c>
      <c r="T41" s="3" t="n">
        <f aca="false">Q41+R41</f>
        <v>3</v>
      </c>
      <c r="U41" s="24" t="n">
        <f aca="false">(K41/200)*100</f>
        <v>98.5</v>
      </c>
      <c r="V41" s="24" t="n">
        <f aca="false">(T41/188)*100</f>
        <v>1.59574468085106</v>
      </c>
      <c r="W41" s="3" t="n">
        <f aca="false">(S41/200)*100</f>
        <v>0</v>
      </c>
      <c r="X41" s="12" t="n">
        <f aca="false">SUM(U41:W41)</f>
        <v>100.095744680851</v>
      </c>
      <c r="Y41" s="3" t="n">
        <f aca="false">(R41/200)*100</f>
        <v>0</v>
      </c>
    </row>
    <row r="42" customFormat="false" ht="15" hidden="false" customHeight="false" outlineLevel="0" collapsed="false">
      <c r="A42" s="13" t="n">
        <v>2</v>
      </c>
      <c r="B42" s="13" t="n">
        <v>36</v>
      </c>
      <c r="C42" s="27" t="s">
        <v>28</v>
      </c>
      <c r="D42" s="13" t="s">
        <v>29</v>
      </c>
      <c r="E42" s="22" t="s">
        <v>3</v>
      </c>
      <c r="F42" s="22" t="s">
        <v>55</v>
      </c>
      <c r="G42" s="13" t="n">
        <v>4</v>
      </c>
      <c r="H42" s="13" t="n">
        <v>200</v>
      </c>
      <c r="I42" s="26" t="n">
        <v>122</v>
      </c>
      <c r="J42" s="13" t="n">
        <f aca="false">I42-L42</f>
        <v>116</v>
      </c>
      <c r="K42" s="14" t="n">
        <f aca="false">200-L42</f>
        <v>194</v>
      </c>
      <c r="L42" s="23" t="n">
        <f aca="false">Q42+R42+S42</f>
        <v>6</v>
      </c>
      <c r="M42" s="22" t="n">
        <v>4</v>
      </c>
      <c r="N42" s="22" t="n">
        <v>2</v>
      </c>
      <c r="O42" s="22" t="n">
        <v>0</v>
      </c>
      <c r="P42" s="22"/>
      <c r="Q42" s="13" t="n">
        <f aca="false">SUM(M42:O42)</f>
        <v>6</v>
      </c>
      <c r="R42" s="22" t="n">
        <v>0</v>
      </c>
      <c r="S42" s="22" t="n">
        <v>0</v>
      </c>
      <c r="T42" s="3" t="n">
        <f aca="false">Q42+R42</f>
        <v>6</v>
      </c>
      <c r="U42" s="24" t="n">
        <f aca="false">(K42/200)*100</f>
        <v>97</v>
      </c>
      <c r="V42" s="24" t="n">
        <f aca="false">(T42/188)*100</f>
        <v>3.19148936170213</v>
      </c>
      <c r="W42" s="3" t="n">
        <f aca="false">(S42/200)*100</f>
        <v>0</v>
      </c>
      <c r="X42" s="12" t="n">
        <f aca="false">SUM(U42:W42)</f>
        <v>100.191489361702</v>
      </c>
      <c r="Y42" s="3" t="n">
        <f aca="false">(R42/200)*100</f>
        <v>0</v>
      </c>
    </row>
    <row r="43" customFormat="false" ht="15" hidden="false" customHeight="false" outlineLevel="0" collapsed="false">
      <c r="A43" s="13" t="n">
        <v>2</v>
      </c>
      <c r="B43" s="13" t="n">
        <v>36</v>
      </c>
      <c r="C43" s="27" t="s">
        <v>28</v>
      </c>
      <c r="D43" s="13" t="s">
        <v>29</v>
      </c>
      <c r="E43" s="22" t="s">
        <v>4</v>
      </c>
      <c r="F43" s="22" t="s">
        <v>55</v>
      </c>
      <c r="G43" s="13" t="n">
        <v>1</v>
      </c>
      <c r="H43" s="13" t="n">
        <v>200</v>
      </c>
      <c r="I43" s="26" t="n">
        <v>105</v>
      </c>
      <c r="J43" s="13" t="n">
        <f aca="false">I43-L43</f>
        <v>103</v>
      </c>
      <c r="K43" s="14" t="n">
        <f aca="false">200-L43</f>
        <v>198</v>
      </c>
      <c r="L43" s="23" t="n">
        <f aca="false">Q43+R43+S43</f>
        <v>2</v>
      </c>
      <c r="M43" s="22" t="n">
        <v>2</v>
      </c>
      <c r="N43" s="22" t="n">
        <v>0</v>
      </c>
      <c r="O43" s="22" t="n">
        <v>0</v>
      </c>
      <c r="P43" s="22"/>
      <c r="Q43" s="13" t="n">
        <f aca="false">SUM(M43:O43)</f>
        <v>2</v>
      </c>
      <c r="R43" s="22" t="n">
        <v>0</v>
      </c>
      <c r="S43" s="22" t="n">
        <v>0</v>
      </c>
      <c r="T43" s="3" t="n">
        <f aca="false">Q43+R43</f>
        <v>2</v>
      </c>
      <c r="U43" s="24" t="n">
        <f aca="false">(K43/200)*100</f>
        <v>99</v>
      </c>
      <c r="V43" s="24" t="n">
        <f aca="false">(T43/182)*100</f>
        <v>1.0989010989011</v>
      </c>
      <c r="W43" s="3" t="n">
        <f aca="false">(S43/200)*100</f>
        <v>0</v>
      </c>
      <c r="X43" s="12" t="n">
        <f aca="false">SUM(U43:W43)</f>
        <v>100.098901098901</v>
      </c>
      <c r="Y43" s="3" t="n">
        <f aca="false">(R43/200)*100</f>
        <v>0</v>
      </c>
    </row>
    <row r="44" customFormat="false" ht="15" hidden="false" customHeight="false" outlineLevel="0" collapsed="false">
      <c r="A44" s="13" t="n">
        <v>2</v>
      </c>
      <c r="B44" s="13" t="n">
        <v>36</v>
      </c>
      <c r="C44" s="27" t="s">
        <v>28</v>
      </c>
      <c r="D44" s="13" t="s">
        <v>29</v>
      </c>
      <c r="E44" s="22" t="s">
        <v>4</v>
      </c>
      <c r="F44" s="22" t="s">
        <v>55</v>
      </c>
      <c r="G44" s="13" t="n">
        <v>2</v>
      </c>
      <c r="H44" s="13" t="n">
        <v>200</v>
      </c>
      <c r="I44" s="26" t="n">
        <v>71</v>
      </c>
      <c r="J44" s="13" t="n">
        <f aca="false">I44-L44</f>
        <v>69</v>
      </c>
      <c r="K44" s="14" t="n">
        <f aca="false">200-L44</f>
        <v>198</v>
      </c>
      <c r="L44" s="23" t="n">
        <f aca="false">Q44+R44+S44</f>
        <v>2</v>
      </c>
      <c r="M44" s="22" t="n">
        <v>0</v>
      </c>
      <c r="N44" s="22" t="n">
        <v>0</v>
      </c>
      <c r="O44" s="22" t="n">
        <v>2</v>
      </c>
      <c r="P44" s="22"/>
      <c r="Q44" s="13" t="n">
        <f aca="false">SUM(M44:O44)</f>
        <v>2</v>
      </c>
      <c r="R44" s="22" t="n">
        <v>0</v>
      </c>
      <c r="S44" s="22" t="n">
        <v>0</v>
      </c>
      <c r="T44" s="3" t="n">
        <f aca="false">Q44+R44</f>
        <v>2</v>
      </c>
      <c r="U44" s="24" t="n">
        <f aca="false">(K44/200)*100</f>
        <v>99</v>
      </c>
      <c r="V44" s="24" t="n">
        <f aca="false">(T44/182)*100</f>
        <v>1.0989010989011</v>
      </c>
      <c r="W44" s="3" t="n">
        <f aca="false">(S44/200)*100</f>
        <v>0</v>
      </c>
      <c r="X44" s="12" t="n">
        <f aca="false">SUM(U44:W44)</f>
        <v>100.098901098901</v>
      </c>
      <c r="Y44" s="3" t="n">
        <f aca="false">(R44/200)*100</f>
        <v>0</v>
      </c>
    </row>
    <row r="45" customFormat="false" ht="15" hidden="false" customHeight="false" outlineLevel="0" collapsed="false">
      <c r="A45" s="13" t="n">
        <v>2</v>
      </c>
      <c r="B45" s="13" t="n">
        <v>36</v>
      </c>
      <c r="C45" s="27" t="s">
        <v>28</v>
      </c>
      <c r="D45" s="13" t="s">
        <v>29</v>
      </c>
      <c r="E45" s="22" t="s">
        <v>4</v>
      </c>
      <c r="F45" s="22" t="s">
        <v>55</v>
      </c>
      <c r="G45" s="13" t="n">
        <v>3</v>
      </c>
      <c r="H45" s="13" t="n">
        <v>200</v>
      </c>
      <c r="I45" s="26" t="n">
        <v>92</v>
      </c>
      <c r="J45" s="13" t="n">
        <f aca="false">I45-L45</f>
        <v>89</v>
      </c>
      <c r="K45" s="14" t="n">
        <f aca="false">200-L45</f>
        <v>197</v>
      </c>
      <c r="L45" s="23" t="n">
        <f aca="false">Q45+R45+S45</f>
        <v>3</v>
      </c>
      <c r="M45" s="22" t="n">
        <v>2</v>
      </c>
      <c r="N45" s="22" t="n">
        <v>0</v>
      </c>
      <c r="O45" s="22" t="n">
        <v>0</v>
      </c>
      <c r="P45" s="22"/>
      <c r="Q45" s="13" t="n">
        <f aca="false">SUM(M45:O45)</f>
        <v>2</v>
      </c>
      <c r="R45" s="22" t="n">
        <v>0</v>
      </c>
      <c r="S45" s="22" t="n">
        <v>1</v>
      </c>
      <c r="T45" s="3" t="n">
        <f aca="false">Q45+R45</f>
        <v>2</v>
      </c>
      <c r="U45" s="24" t="n">
        <f aca="false">(K45/200)*100</f>
        <v>98.5</v>
      </c>
      <c r="V45" s="24" t="n">
        <f aca="false">(T45/182)*100</f>
        <v>1.0989010989011</v>
      </c>
      <c r="W45" s="3" t="n">
        <f aca="false">(S45/200)*100</f>
        <v>0.5</v>
      </c>
      <c r="X45" s="12" t="n">
        <f aca="false">SUM(U45:W45)</f>
        <v>100.098901098901</v>
      </c>
      <c r="Y45" s="3" t="n">
        <f aca="false">(R45/200)*100</f>
        <v>0</v>
      </c>
    </row>
    <row r="46" customFormat="false" ht="15" hidden="false" customHeight="false" outlineLevel="0" collapsed="false">
      <c r="A46" s="13" t="n">
        <v>2</v>
      </c>
      <c r="B46" s="13" t="n">
        <v>36</v>
      </c>
      <c r="C46" s="27" t="s">
        <v>28</v>
      </c>
      <c r="D46" s="13" t="s">
        <v>29</v>
      </c>
      <c r="E46" s="22" t="s">
        <v>4</v>
      </c>
      <c r="F46" s="22" t="s">
        <v>55</v>
      </c>
      <c r="G46" s="13" t="n">
        <v>4</v>
      </c>
      <c r="H46" s="13" t="n">
        <v>200</v>
      </c>
      <c r="I46" s="26" t="n">
        <v>98</v>
      </c>
      <c r="J46" s="13" t="n">
        <f aca="false">I46-L46</f>
        <v>96</v>
      </c>
      <c r="K46" s="14" t="n">
        <f aca="false">200-L46</f>
        <v>198</v>
      </c>
      <c r="L46" s="23" t="n">
        <f aca="false">Q46+R46+S46</f>
        <v>2</v>
      </c>
      <c r="M46" s="22" t="n">
        <v>2</v>
      </c>
      <c r="N46" s="22" t="n">
        <v>0</v>
      </c>
      <c r="O46" s="22" t="n">
        <v>0</v>
      </c>
      <c r="P46" s="22"/>
      <c r="Q46" s="13" t="n">
        <f aca="false">SUM(M46:O46)</f>
        <v>2</v>
      </c>
      <c r="R46" s="22" t="n">
        <v>0</v>
      </c>
      <c r="S46" s="22" t="n">
        <v>0</v>
      </c>
      <c r="T46" s="3" t="n">
        <f aca="false">Q46+R46</f>
        <v>2</v>
      </c>
      <c r="U46" s="24" t="n">
        <f aca="false">(K46/200)*100</f>
        <v>99</v>
      </c>
      <c r="V46" s="24" t="n">
        <f aca="false">(T46/182)*100</f>
        <v>1.0989010989011</v>
      </c>
      <c r="W46" s="3" t="n">
        <f aca="false">(S46/200)*100</f>
        <v>0</v>
      </c>
      <c r="X46" s="12" t="n">
        <f aca="false">SUM(U46:W46)</f>
        <v>100.098901098901</v>
      </c>
      <c r="Y46" s="3" t="n">
        <f aca="false">(R46/200)*100</f>
        <v>0</v>
      </c>
    </row>
    <row r="47" customFormat="false" ht="15" hidden="false" customHeight="false" outlineLevel="0" collapsed="false">
      <c r="A47" s="13" t="n">
        <v>2</v>
      </c>
      <c r="B47" s="13" t="n">
        <v>36</v>
      </c>
      <c r="C47" s="27" t="s">
        <v>28</v>
      </c>
      <c r="D47" s="13" t="s">
        <v>29</v>
      </c>
      <c r="E47" s="22" t="s">
        <v>27</v>
      </c>
      <c r="F47" s="22" t="s">
        <v>55</v>
      </c>
      <c r="G47" s="13" t="n">
        <v>1</v>
      </c>
      <c r="H47" s="13" t="n">
        <v>200</v>
      </c>
      <c r="I47" s="26" t="n">
        <v>95</v>
      </c>
      <c r="J47" s="13" t="n">
        <f aca="false">I47-L47</f>
        <v>95</v>
      </c>
      <c r="K47" s="14" t="n">
        <f aca="false">200-L47</f>
        <v>200</v>
      </c>
      <c r="L47" s="23" t="n">
        <f aca="false">Q47+R47+S47</f>
        <v>0</v>
      </c>
      <c r="M47" s="22" t="n">
        <v>0</v>
      </c>
      <c r="N47" s="22" t="n">
        <v>0</v>
      </c>
      <c r="O47" s="22" t="n">
        <v>0</v>
      </c>
      <c r="P47" s="22"/>
      <c r="Q47" s="13" t="n">
        <f aca="false">SUM(M47:O47)</f>
        <v>0</v>
      </c>
      <c r="R47" s="22" t="n">
        <v>0</v>
      </c>
      <c r="S47" s="22" t="n">
        <v>0</v>
      </c>
      <c r="T47" s="3" t="n">
        <f aca="false">Q47+R47</f>
        <v>0</v>
      </c>
      <c r="U47" s="24" t="n">
        <f aca="false">(K47/200)*100</f>
        <v>100</v>
      </c>
      <c r="V47" s="24" t="n">
        <f aca="false">(T47/180)*100</f>
        <v>0</v>
      </c>
      <c r="W47" s="3" t="n">
        <f aca="false">(S47/200)*100</f>
        <v>0</v>
      </c>
      <c r="X47" s="12" t="n">
        <f aca="false">SUM(U47:W47)</f>
        <v>100</v>
      </c>
      <c r="Y47" s="3" t="n">
        <f aca="false">(R47/200)*100</f>
        <v>0</v>
      </c>
    </row>
    <row r="48" customFormat="false" ht="15" hidden="false" customHeight="false" outlineLevel="0" collapsed="false">
      <c r="A48" s="13" t="n">
        <v>2</v>
      </c>
      <c r="B48" s="13" t="n">
        <v>36</v>
      </c>
      <c r="C48" s="27" t="s">
        <v>28</v>
      </c>
      <c r="D48" s="13" t="s">
        <v>29</v>
      </c>
      <c r="E48" s="22" t="s">
        <v>27</v>
      </c>
      <c r="F48" s="22" t="s">
        <v>55</v>
      </c>
      <c r="G48" s="13" t="n">
        <v>2</v>
      </c>
      <c r="H48" s="13" t="n">
        <v>200</v>
      </c>
      <c r="I48" s="26" t="n">
        <v>75</v>
      </c>
      <c r="J48" s="13" t="n">
        <f aca="false">I48-L48</f>
        <v>68</v>
      </c>
      <c r="K48" s="14" t="n">
        <f aca="false">200-L48</f>
        <v>193</v>
      </c>
      <c r="L48" s="23" t="n">
        <f aca="false">Q48+R48+S48</f>
        <v>7</v>
      </c>
      <c r="M48" s="22" t="n">
        <v>1</v>
      </c>
      <c r="N48" s="22" t="n">
        <v>0</v>
      </c>
      <c r="O48" s="22" t="n">
        <v>0</v>
      </c>
      <c r="P48" s="22"/>
      <c r="Q48" s="13" t="n">
        <f aca="false">SUM(M48:O48)</f>
        <v>1</v>
      </c>
      <c r="R48" s="22" t="n">
        <v>2</v>
      </c>
      <c r="S48" s="22" t="n">
        <v>4</v>
      </c>
      <c r="T48" s="3" t="n">
        <f aca="false">Q48+R48</f>
        <v>3</v>
      </c>
      <c r="U48" s="24" t="n">
        <f aca="false">(K48/200)*100</f>
        <v>96.5</v>
      </c>
      <c r="V48" s="24" t="n">
        <f aca="false">(T48/180)*100</f>
        <v>1.66666666666667</v>
      </c>
      <c r="W48" s="3" t="n">
        <f aca="false">(S48/200)*100</f>
        <v>2</v>
      </c>
      <c r="X48" s="12" t="n">
        <f aca="false">SUM(U48:W48)</f>
        <v>100.166666666667</v>
      </c>
      <c r="Y48" s="3" t="n">
        <f aca="false">(R48/200)*100</f>
        <v>1</v>
      </c>
    </row>
    <row r="49" customFormat="false" ht="15" hidden="false" customHeight="false" outlineLevel="0" collapsed="false">
      <c r="A49" s="13" t="n">
        <v>2</v>
      </c>
      <c r="B49" s="13" t="n">
        <v>36</v>
      </c>
      <c r="C49" s="27" t="s">
        <v>28</v>
      </c>
      <c r="D49" s="13" t="s">
        <v>29</v>
      </c>
      <c r="E49" s="22" t="s">
        <v>27</v>
      </c>
      <c r="F49" s="22" t="s">
        <v>55</v>
      </c>
      <c r="G49" s="13" t="n">
        <v>3</v>
      </c>
      <c r="H49" s="13" t="n">
        <v>200</v>
      </c>
      <c r="I49" s="26" t="n">
        <v>108</v>
      </c>
      <c r="J49" s="13" t="n">
        <f aca="false">I49-L49</f>
        <v>108</v>
      </c>
      <c r="K49" s="14" t="n">
        <f aca="false">200-L49</f>
        <v>200</v>
      </c>
      <c r="L49" s="23" t="n">
        <f aca="false">Q49+R49+S49</f>
        <v>0</v>
      </c>
      <c r="M49" s="22" t="n">
        <v>0</v>
      </c>
      <c r="N49" s="22" t="n">
        <v>0</v>
      </c>
      <c r="O49" s="22" t="n">
        <v>0</v>
      </c>
      <c r="P49" s="22"/>
      <c r="Q49" s="13" t="n">
        <f aca="false">SUM(M49:O49)</f>
        <v>0</v>
      </c>
      <c r="R49" s="22" t="n">
        <v>0</v>
      </c>
      <c r="S49" s="22" t="n">
        <v>0</v>
      </c>
      <c r="T49" s="3" t="n">
        <f aca="false">Q49+R49</f>
        <v>0</v>
      </c>
      <c r="U49" s="24" t="n">
        <f aca="false">(K49/200)*100</f>
        <v>100</v>
      </c>
      <c r="V49" s="24" t="n">
        <f aca="false">(T49/180)*100</f>
        <v>0</v>
      </c>
      <c r="W49" s="3" t="n">
        <f aca="false">(S49/200)*100</f>
        <v>0</v>
      </c>
      <c r="X49" s="12" t="n">
        <f aca="false">SUM(U49:W49)</f>
        <v>100</v>
      </c>
      <c r="Y49" s="3" t="n">
        <f aca="false">(R49/200)*100</f>
        <v>0</v>
      </c>
    </row>
    <row r="50" customFormat="false" ht="15" hidden="false" customHeight="false" outlineLevel="0" collapsed="false">
      <c r="A50" s="13" t="n">
        <v>2</v>
      </c>
      <c r="B50" s="13" t="n">
        <v>36</v>
      </c>
      <c r="C50" s="27" t="s">
        <v>28</v>
      </c>
      <c r="D50" s="13" t="s">
        <v>29</v>
      </c>
      <c r="E50" s="22" t="s">
        <v>27</v>
      </c>
      <c r="F50" s="22" t="s">
        <v>55</v>
      </c>
      <c r="G50" s="13" t="n">
        <v>4</v>
      </c>
      <c r="H50" s="13" t="n">
        <v>200</v>
      </c>
      <c r="I50" s="26" t="n">
        <v>103</v>
      </c>
      <c r="J50" s="13" t="n">
        <f aca="false">I50-L50</f>
        <v>99</v>
      </c>
      <c r="K50" s="14" t="n">
        <f aca="false">200-L50</f>
        <v>196</v>
      </c>
      <c r="L50" s="23" t="n">
        <f aca="false">Q50+R50+S50</f>
        <v>4</v>
      </c>
      <c r="M50" s="22" t="n">
        <v>0</v>
      </c>
      <c r="N50" s="22" t="n">
        <v>0</v>
      </c>
      <c r="O50" s="22" t="n">
        <v>1</v>
      </c>
      <c r="P50" s="22"/>
      <c r="Q50" s="13" t="n">
        <f aca="false">SUM(M50:O50)</f>
        <v>1</v>
      </c>
      <c r="R50" s="22" t="n">
        <v>0</v>
      </c>
      <c r="S50" s="22" t="n">
        <v>3</v>
      </c>
      <c r="T50" s="3" t="n">
        <f aca="false">Q50+R50</f>
        <v>1</v>
      </c>
      <c r="U50" s="24" t="n">
        <f aca="false">(K50/200)*100</f>
        <v>98</v>
      </c>
      <c r="V50" s="24" t="n">
        <f aca="false">(T50/180)*100</f>
        <v>0.555555555555556</v>
      </c>
      <c r="W50" s="3" t="n">
        <f aca="false">(S50/200)*100</f>
        <v>1.5</v>
      </c>
      <c r="X50" s="12" t="n">
        <f aca="false">SUM(U50:W50)</f>
        <v>100.055555555556</v>
      </c>
      <c r="Y50" s="3" t="n">
        <f aca="false">(R50/200)*100</f>
        <v>0</v>
      </c>
    </row>
    <row r="51" customFormat="false" ht="15" hidden="false" customHeight="false" outlineLevel="0" collapsed="false">
      <c r="A51" s="13" t="n">
        <v>2</v>
      </c>
      <c r="B51" s="13" t="n">
        <v>36</v>
      </c>
      <c r="C51" s="30" t="s">
        <v>30</v>
      </c>
      <c r="D51" s="13" t="s">
        <v>31</v>
      </c>
      <c r="E51" s="22" t="s">
        <v>3</v>
      </c>
      <c r="F51" s="22" t="s">
        <v>56</v>
      </c>
      <c r="G51" s="13" t="n">
        <v>1</v>
      </c>
      <c r="H51" s="13" t="n">
        <v>200</v>
      </c>
      <c r="I51" s="22" t="n">
        <v>104</v>
      </c>
      <c r="J51" s="13" t="n">
        <f aca="false">I51-L51</f>
        <v>82</v>
      </c>
      <c r="K51" s="14" t="n">
        <f aca="false">200-L51</f>
        <v>178</v>
      </c>
      <c r="L51" s="23" t="n">
        <f aca="false">Q51+R51+S51</f>
        <v>22</v>
      </c>
      <c r="M51" s="22" t="n">
        <v>20</v>
      </c>
      <c r="N51" s="22" t="n">
        <v>1</v>
      </c>
      <c r="O51" s="22" t="n">
        <v>1</v>
      </c>
      <c r="P51" s="22"/>
      <c r="Q51" s="13" t="n">
        <f aca="false">SUM(M51:O51)</f>
        <v>22</v>
      </c>
      <c r="R51" s="22" t="n">
        <v>0</v>
      </c>
      <c r="S51" s="26" t="n">
        <v>0</v>
      </c>
      <c r="T51" s="3" t="n">
        <f aca="false">Q51+R51</f>
        <v>22</v>
      </c>
      <c r="U51" s="24" t="n">
        <f aca="false">(K51/200)*100</f>
        <v>89</v>
      </c>
      <c r="V51" s="24" t="n">
        <f aca="false">(T51/188)*100</f>
        <v>11.7021276595745</v>
      </c>
      <c r="W51" s="3" t="n">
        <f aca="false">(S51/200)*100</f>
        <v>0</v>
      </c>
      <c r="X51" s="12" t="n">
        <f aca="false">SUM(U51:W51)</f>
        <v>100.702127659574</v>
      </c>
      <c r="Y51" s="3" t="n">
        <f aca="false">(R51/200)*100</f>
        <v>0</v>
      </c>
    </row>
    <row r="52" customFormat="false" ht="15" hidden="false" customHeight="false" outlineLevel="0" collapsed="false">
      <c r="A52" s="13" t="n">
        <v>2</v>
      </c>
      <c r="B52" s="13" t="n">
        <v>36</v>
      </c>
      <c r="C52" s="30" t="s">
        <v>30</v>
      </c>
      <c r="D52" s="13" t="s">
        <v>31</v>
      </c>
      <c r="E52" s="22" t="s">
        <v>3</v>
      </c>
      <c r="F52" s="22" t="s">
        <v>56</v>
      </c>
      <c r="G52" s="13" t="n">
        <v>2</v>
      </c>
      <c r="H52" s="13" t="n">
        <v>200</v>
      </c>
      <c r="I52" s="22" t="n">
        <v>148</v>
      </c>
      <c r="J52" s="13" t="n">
        <f aca="false">I52-L52</f>
        <v>87</v>
      </c>
      <c r="K52" s="14" t="n">
        <f aca="false">200-L52</f>
        <v>139</v>
      </c>
      <c r="L52" s="23" t="n">
        <f aca="false">Q52+R52+S52</f>
        <v>61</v>
      </c>
      <c r="M52" s="0" t="n">
        <v>60</v>
      </c>
      <c r="N52" s="31" t="n">
        <v>0</v>
      </c>
      <c r="O52" s="22" t="n">
        <v>0</v>
      </c>
      <c r="P52" s="22"/>
      <c r="Q52" s="13" t="n">
        <f aca="false">SUM(M52:O52)</f>
        <v>60</v>
      </c>
      <c r="R52" s="22" t="n">
        <v>1</v>
      </c>
      <c r="S52" s="26" t="n">
        <v>0</v>
      </c>
      <c r="T52" s="3" t="s">
        <v>54</v>
      </c>
      <c r="U52" s="3" t="s">
        <v>54</v>
      </c>
      <c r="V52" s="3" t="s">
        <v>54</v>
      </c>
      <c r="W52" s="3" t="s">
        <v>54</v>
      </c>
      <c r="X52" s="3" t="s">
        <v>54</v>
      </c>
      <c r="Y52" s="3" t="s">
        <v>54</v>
      </c>
    </row>
    <row r="53" customFormat="false" ht="15" hidden="false" customHeight="false" outlineLevel="0" collapsed="false">
      <c r="A53" s="13" t="n">
        <v>2</v>
      </c>
      <c r="B53" s="13" t="n">
        <v>36</v>
      </c>
      <c r="C53" s="30" t="s">
        <v>30</v>
      </c>
      <c r="D53" s="13" t="s">
        <v>31</v>
      </c>
      <c r="E53" s="22" t="s">
        <v>3</v>
      </c>
      <c r="F53" s="22" t="s">
        <v>56</v>
      </c>
      <c r="G53" s="13" t="n">
        <v>3</v>
      </c>
      <c r="H53" s="13" t="n">
        <v>200</v>
      </c>
      <c r="I53" s="22" t="n">
        <v>107</v>
      </c>
      <c r="J53" s="13" t="n">
        <f aca="false">I53-L53</f>
        <v>87</v>
      </c>
      <c r="K53" s="14" t="n">
        <f aca="false">200-L53</f>
        <v>180</v>
      </c>
      <c r="L53" s="23" t="n">
        <f aca="false">Q53+R53+S53</f>
        <v>20</v>
      </c>
      <c r="M53" s="22" t="n">
        <v>18</v>
      </c>
      <c r="N53" s="22" t="n">
        <v>2</v>
      </c>
      <c r="O53" s="22" t="n">
        <v>0</v>
      </c>
      <c r="P53" s="22"/>
      <c r="Q53" s="13" t="n">
        <f aca="false">SUM(M53:O53)</f>
        <v>20</v>
      </c>
      <c r="R53" s="22" t="n">
        <v>0</v>
      </c>
      <c r="S53" s="26" t="n">
        <v>0</v>
      </c>
      <c r="T53" s="3" t="n">
        <f aca="false">Q53+R53</f>
        <v>20</v>
      </c>
      <c r="U53" s="24" t="n">
        <f aca="false">(K53/200)*100</f>
        <v>90</v>
      </c>
      <c r="V53" s="3" t="n">
        <f aca="false">(T53/200)*100</f>
        <v>10</v>
      </c>
      <c r="W53" s="3" t="n">
        <f aca="false">(S53/200)*100</f>
        <v>0</v>
      </c>
      <c r="X53" s="12" t="n">
        <f aca="false">SUM(U53:W53)</f>
        <v>100</v>
      </c>
      <c r="Y53" s="3" t="n">
        <f aca="false">(R53/200)*100</f>
        <v>0</v>
      </c>
    </row>
    <row r="54" customFormat="false" ht="15" hidden="false" customHeight="false" outlineLevel="0" collapsed="false">
      <c r="A54" s="13" t="n">
        <v>2</v>
      </c>
      <c r="B54" s="13" t="n">
        <v>36</v>
      </c>
      <c r="C54" s="30" t="s">
        <v>30</v>
      </c>
      <c r="D54" s="13" t="s">
        <v>31</v>
      </c>
      <c r="E54" s="22" t="s">
        <v>3</v>
      </c>
      <c r="F54" s="22" t="s">
        <v>56</v>
      </c>
      <c r="G54" s="13" t="n">
        <v>4</v>
      </c>
      <c r="H54" s="13" t="n">
        <v>200</v>
      </c>
      <c r="I54" s="22" t="n">
        <v>156</v>
      </c>
      <c r="J54" s="13" t="n">
        <f aca="false">I54-L54</f>
        <v>122</v>
      </c>
      <c r="K54" s="14" t="n">
        <f aca="false">200-L54</f>
        <v>166</v>
      </c>
      <c r="L54" s="23" t="n">
        <f aca="false">Q54+R54+S54</f>
        <v>34</v>
      </c>
      <c r="M54" s="22" t="n">
        <v>34</v>
      </c>
      <c r="N54" s="22" t="n">
        <v>0</v>
      </c>
      <c r="O54" s="22" t="n">
        <v>0</v>
      </c>
      <c r="P54" s="22"/>
      <c r="Q54" s="13" t="n">
        <f aca="false">SUM(M54:O54)</f>
        <v>34</v>
      </c>
      <c r="R54" s="22" t="n">
        <v>0</v>
      </c>
      <c r="S54" s="26" t="n">
        <v>0</v>
      </c>
      <c r="T54" s="3" t="n">
        <f aca="false">Q54+R54</f>
        <v>34</v>
      </c>
      <c r="U54" s="24" t="n">
        <f aca="false">(K54/200)*100</f>
        <v>83</v>
      </c>
      <c r="V54" s="3" t="n">
        <f aca="false">(T54/200)*100</f>
        <v>17</v>
      </c>
      <c r="W54" s="3" t="n">
        <f aca="false">(S54/200)*100</f>
        <v>0</v>
      </c>
      <c r="X54" s="12" t="n">
        <f aca="false">SUM(U54:W54)</f>
        <v>100</v>
      </c>
      <c r="Y54" s="3" t="n">
        <f aca="false">(R54/200)*100</f>
        <v>0</v>
      </c>
    </row>
    <row r="55" customFormat="false" ht="15" hidden="false" customHeight="false" outlineLevel="0" collapsed="false">
      <c r="A55" s="13" t="n">
        <v>2</v>
      </c>
      <c r="B55" s="13" t="n">
        <v>36</v>
      </c>
      <c r="C55" s="30" t="s">
        <v>30</v>
      </c>
      <c r="D55" s="13" t="s">
        <v>31</v>
      </c>
      <c r="E55" s="22" t="s">
        <v>4</v>
      </c>
      <c r="F55" s="22" t="s">
        <v>56</v>
      </c>
      <c r="G55" s="13" t="n">
        <v>1</v>
      </c>
      <c r="H55" s="13" t="n">
        <v>200</v>
      </c>
      <c r="I55" s="22" t="n">
        <v>101</v>
      </c>
      <c r="J55" s="13" t="n">
        <f aca="false">I55-L55</f>
        <v>46</v>
      </c>
      <c r="K55" s="14" t="n">
        <f aca="false">200-L55</f>
        <v>145</v>
      </c>
      <c r="L55" s="23" t="n">
        <f aca="false">Q55+R55+S55</f>
        <v>55</v>
      </c>
      <c r="M55" s="22" t="n">
        <v>33</v>
      </c>
      <c r="N55" s="22" t="n">
        <v>2</v>
      </c>
      <c r="O55" s="22" t="n">
        <v>1</v>
      </c>
      <c r="P55" s="22"/>
      <c r="Q55" s="13" t="n">
        <f aca="false">SUM(M55:O55)</f>
        <v>36</v>
      </c>
      <c r="R55" s="22" t="n">
        <v>13</v>
      </c>
      <c r="S55" s="26" t="n">
        <v>6</v>
      </c>
      <c r="T55" s="3" t="n">
        <f aca="false">Q55+R55</f>
        <v>49</v>
      </c>
      <c r="U55" s="24" t="n">
        <f aca="false">(K55/200)*100</f>
        <v>72.5</v>
      </c>
      <c r="V55" s="24" t="n">
        <f aca="false">(T55/182)*100</f>
        <v>26.9230769230769</v>
      </c>
      <c r="W55" s="3" t="n">
        <f aca="false">(S55/200)*100</f>
        <v>3</v>
      </c>
      <c r="X55" s="12" t="n">
        <f aca="false">SUM(U55:W55)</f>
        <v>102.423076923077</v>
      </c>
      <c r="Y55" s="3" t="n">
        <f aca="false">(R55/200)*100</f>
        <v>6.5</v>
      </c>
    </row>
    <row r="56" customFormat="false" ht="15" hidden="false" customHeight="false" outlineLevel="0" collapsed="false">
      <c r="A56" s="13" t="n">
        <v>2</v>
      </c>
      <c r="B56" s="13" t="n">
        <v>36</v>
      </c>
      <c r="C56" s="30" t="s">
        <v>30</v>
      </c>
      <c r="D56" s="13" t="s">
        <v>31</v>
      </c>
      <c r="E56" s="22" t="s">
        <v>4</v>
      </c>
      <c r="F56" s="22" t="s">
        <v>56</v>
      </c>
      <c r="G56" s="13" t="n">
        <v>2</v>
      </c>
      <c r="H56" s="13" t="n">
        <v>200</v>
      </c>
      <c r="I56" s="22" t="n">
        <v>87</v>
      </c>
      <c r="J56" s="13" t="n">
        <f aca="false">I56-L56</f>
        <v>44</v>
      </c>
      <c r="K56" s="14" t="n">
        <f aca="false">200-L56</f>
        <v>157</v>
      </c>
      <c r="L56" s="23" t="n">
        <f aca="false">Q56+R56+S56</f>
        <v>43</v>
      </c>
      <c r="M56" s="22" t="n">
        <f aca="false">21+7</f>
        <v>28</v>
      </c>
      <c r="N56" s="22" t="n">
        <v>4</v>
      </c>
      <c r="O56" s="22" t="n">
        <v>1</v>
      </c>
      <c r="P56" s="22"/>
      <c r="Q56" s="13" t="n">
        <f aca="false">SUM(M56:O56)</f>
        <v>33</v>
      </c>
      <c r="R56" s="22" t="n">
        <v>6</v>
      </c>
      <c r="S56" s="26" t="n">
        <v>4</v>
      </c>
      <c r="T56" s="3" t="n">
        <f aca="false">Q56+R56</f>
        <v>39</v>
      </c>
      <c r="U56" s="24" t="n">
        <f aca="false">(K56/200)*100</f>
        <v>78.5</v>
      </c>
      <c r="V56" s="24" t="n">
        <f aca="false">(T56/182)*100</f>
        <v>21.4285714285714</v>
      </c>
      <c r="W56" s="3" t="n">
        <f aca="false">(S56/200)*100</f>
        <v>2</v>
      </c>
      <c r="X56" s="12" t="n">
        <f aca="false">SUM(U56:W56)</f>
        <v>101.928571428571</v>
      </c>
      <c r="Y56" s="3" t="n">
        <f aca="false">(R56/200)*100</f>
        <v>3</v>
      </c>
    </row>
    <row r="57" customFormat="false" ht="15" hidden="false" customHeight="false" outlineLevel="0" collapsed="false">
      <c r="A57" s="13" t="n">
        <v>2</v>
      </c>
      <c r="B57" s="13" t="n">
        <v>36</v>
      </c>
      <c r="C57" s="30" t="s">
        <v>30</v>
      </c>
      <c r="D57" s="13" t="s">
        <v>31</v>
      </c>
      <c r="E57" s="22" t="s">
        <v>4</v>
      </c>
      <c r="F57" s="22" t="s">
        <v>56</v>
      </c>
      <c r="G57" s="13" t="n">
        <v>3</v>
      </c>
      <c r="H57" s="13" t="n">
        <v>200</v>
      </c>
      <c r="I57" s="26" t="n">
        <v>95</v>
      </c>
      <c r="J57" s="13" t="n">
        <f aca="false">I57-L57</f>
        <v>78</v>
      </c>
      <c r="K57" s="14" t="n">
        <f aca="false">200-L57</f>
        <v>183</v>
      </c>
      <c r="L57" s="23" t="n">
        <f aca="false">Q57+R57+S57</f>
        <v>17</v>
      </c>
      <c r="M57" s="22" t="n">
        <v>11</v>
      </c>
      <c r="N57" s="22" t="n">
        <v>0</v>
      </c>
      <c r="O57" s="22" t="n">
        <v>0</v>
      </c>
      <c r="P57" s="22"/>
      <c r="Q57" s="13" t="n">
        <f aca="false">SUM(M57:O57)</f>
        <v>11</v>
      </c>
      <c r="R57" s="22" t="n">
        <v>2</v>
      </c>
      <c r="S57" s="26" t="n">
        <v>4</v>
      </c>
      <c r="T57" s="3" t="n">
        <f aca="false">Q57+R57</f>
        <v>13</v>
      </c>
      <c r="U57" s="24" t="n">
        <f aca="false">(K57/200)*100</f>
        <v>91.5</v>
      </c>
      <c r="V57" s="24" t="n">
        <f aca="false">(T57/182)*100</f>
        <v>7.14285714285714</v>
      </c>
      <c r="W57" s="3" t="n">
        <f aca="false">(S57/200)*100</f>
        <v>2</v>
      </c>
      <c r="X57" s="12" t="n">
        <f aca="false">SUM(U57:W57)</f>
        <v>100.642857142857</v>
      </c>
      <c r="Y57" s="3" t="n">
        <f aca="false">(R57/200)*100</f>
        <v>1</v>
      </c>
    </row>
    <row r="58" customFormat="false" ht="15" hidden="false" customHeight="false" outlineLevel="0" collapsed="false">
      <c r="A58" s="13" t="n">
        <v>2</v>
      </c>
      <c r="B58" s="13" t="n">
        <v>36</v>
      </c>
      <c r="C58" s="30" t="s">
        <v>30</v>
      </c>
      <c r="D58" s="13" t="s">
        <v>31</v>
      </c>
      <c r="E58" s="22" t="s">
        <v>4</v>
      </c>
      <c r="F58" s="22" t="s">
        <v>56</v>
      </c>
      <c r="G58" s="13" t="n">
        <v>4</v>
      </c>
      <c r="H58" s="13" t="n">
        <v>200</v>
      </c>
      <c r="I58" s="26" t="n">
        <v>139</v>
      </c>
      <c r="J58" s="13" t="n">
        <f aca="false">I58-L58</f>
        <v>77</v>
      </c>
      <c r="K58" s="14" t="n">
        <f aca="false">200-L58</f>
        <v>138</v>
      </c>
      <c r="L58" s="23" t="n">
        <f aca="false">Q58+R58+S58</f>
        <v>62</v>
      </c>
      <c r="M58" s="22" t="n">
        <v>50</v>
      </c>
      <c r="N58" s="22" t="n">
        <v>7</v>
      </c>
      <c r="O58" s="22" t="n">
        <v>1</v>
      </c>
      <c r="P58" s="22"/>
      <c r="Q58" s="13" t="n">
        <f aca="false">SUM(M58:O58)</f>
        <v>58</v>
      </c>
      <c r="R58" s="22" t="n">
        <v>0</v>
      </c>
      <c r="S58" s="26" t="n">
        <v>4</v>
      </c>
      <c r="T58" s="3" t="s">
        <v>54</v>
      </c>
      <c r="U58" s="3" t="s">
        <v>54</v>
      </c>
      <c r="V58" s="24" t="e">
        <f aca="false">(T58/182)*100</f>
        <v>#VALUE!</v>
      </c>
      <c r="W58" s="3" t="s">
        <v>54</v>
      </c>
      <c r="X58" s="3" t="s">
        <v>54</v>
      </c>
      <c r="Y58" s="3" t="s">
        <v>54</v>
      </c>
    </row>
    <row r="59" customFormat="false" ht="15" hidden="false" customHeight="false" outlineLevel="0" collapsed="false">
      <c r="A59" s="13" t="n">
        <v>2</v>
      </c>
      <c r="B59" s="13" t="n">
        <v>36</v>
      </c>
      <c r="C59" s="30" t="s">
        <v>30</v>
      </c>
      <c r="D59" s="13" t="s">
        <v>31</v>
      </c>
      <c r="E59" s="22" t="s">
        <v>27</v>
      </c>
      <c r="F59" s="22" t="s">
        <v>56</v>
      </c>
      <c r="G59" s="13" t="n">
        <v>1</v>
      </c>
      <c r="H59" s="13" t="n">
        <v>200</v>
      </c>
      <c r="I59" s="22" t="n">
        <v>145</v>
      </c>
      <c r="J59" s="13" t="n">
        <f aca="false">I59-L59</f>
        <v>96</v>
      </c>
      <c r="K59" s="14" t="n">
        <f aca="false">200-L59</f>
        <v>151</v>
      </c>
      <c r="L59" s="23" t="n">
        <f aca="false">Q59+R59+S59</f>
        <v>49</v>
      </c>
      <c r="M59" s="22" t="n">
        <v>11</v>
      </c>
      <c r="N59" s="22" t="n">
        <v>24</v>
      </c>
      <c r="O59" s="22" t="n">
        <v>2</v>
      </c>
      <c r="P59" s="22"/>
      <c r="Q59" s="13" t="n">
        <f aca="false">SUM(M59:O59)</f>
        <v>37</v>
      </c>
      <c r="R59" s="22" t="n">
        <v>6</v>
      </c>
      <c r="S59" s="26" t="n">
        <v>6</v>
      </c>
      <c r="T59" s="3" t="n">
        <f aca="false">Q59+R59</f>
        <v>43</v>
      </c>
      <c r="U59" s="24" t="n">
        <f aca="false">(K59/200)*100</f>
        <v>75.5</v>
      </c>
      <c r="V59" s="24" t="n">
        <f aca="false">(T59/180)*100</f>
        <v>23.8888888888889</v>
      </c>
      <c r="W59" s="3" t="n">
        <f aca="false">(S59/200)*100</f>
        <v>3</v>
      </c>
      <c r="X59" s="12" t="n">
        <f aca="false">SUM(U59:W59)</f>
        <v>102.388888888889</v>
      </c>
      <c r="Y59" s="3" t="n">
        <f aca="false">(R59/200)*100</f>
        <v>3</v>
      </c>
    </row>
    <row r="60" customFormat="false" ht="15" hidden="false" customHeight="false" outlineLevel="0" collapsed="false">
      <c r="A60" s="13" t="n">
        <v>2</v>
      </c>
      <c r="B60" s="13" t="n">
        <v>36</v>
      </c>
      <c r="C60" s="30" t="s">
        <v>30</v>
      </c>
      <c r="D60" s="13" t="s">
        <v>31</v>
      </c>
      <c r="E60" s="22" t="s">
        <v>27</v>
      </c>
      <c r="F60" s="22" t="s">
        <v>56</v>
      </c>
      <c r="G60" s="13" t="n">
        <v>2</v>
      </c>
      <c r="H60" s="13" t="n">
        <v>200</v>
      </c>
      <c r="I60" s="22" t="n">
        <v>130</v>
      </c>
      <c r="J60" s="13" t="n">
        <f aca="false">I60-L60</f>
        <v>113</v>
      </c>
      <c r="K60" s="14" t="n">
        <f aca="false">200-L60</f>
        <v>183</v>
      </c>
      <c r="L60" s="23" t="n">
        <f aca="false">Q60+R60+S60</f>
        <v>17</v>
      </c>
      <c r="M60" s="22" t="n">
        <v>2</v>
      </c>
      <c r="N60" s="22" t="n">
        <v>8</v>
      </c>
      <c r="O60" s="22" t="n">
        <v>6</v>
      </c>
      <c r="P60" s="22"/>
      <c r="Q60" s="13" t="n">
        <f aca="false">SUM(M60:O60)</f>
        <v>16</v>
      </c>
      <c r="R60" s="22" t="n">
        <v>1</v>
      </c>
      <c r="S60" s="26" t="n">
        <v>0</v>
      </c>
      <c r="T60" s="3" t="n">
        <f aca="false">Q60+R60</f>
        <v>17</v>
      </c>
      <c r="U60" s="24" t="n">
        <f aca="false">(K60/200)*100</f>
        <v>91.5</v>
      </c>
      <c r="V60" s="24" t="n">
        <f aca="false">(T60/180)*100</f>
        <v>9.44444444444445</v>
      </c>
      <c r="W60" s="3" t="n">
        <f aca="false">(S60/200)*100</f>
        <v>0</v>
      </c>
      <c r="X60" s="12" t="n">
        <f aca="false">SUM(U60:W60)</f>
        <v>100.944444444444</v>
      </c>
      <c r="Y60" s="3" t="n">
        <f aca="false">(R60/200)*100</f>
        <v>0.5</v>
      </c>
    </row>
    <row r="61" customFormat="false" ht="15" hidden="false" customHeight="false" outlineLevel="0" collapsed="false">
      <c r="A61" s="13" t="n">
        <v>2</v>
      </c>
      <c r="B61" s="13" t="n">
        <v>36</v>
      </c>
      <c r="C61" s="30" t="s">
        <v>30</v>
      </c>
      <c r="D61" s="13" t="s">
        <v>31</v>
      </c>
      <c r="E61" s="22" t="s">
        <v>27</v>
      </c>
      <c r="F61" s="22" t="s">
        <v>56</v>
      </c>
      <c r="G61" s="13" t="n">
        <v>3</v>
      </c>
      <c r="H61" s="13" t="n">
        <v>200</v>
      </c>
      <c r="I61" s="22" t="n">
        <v>98</v>
      </c>
      <c r="J61" s="13" t="n">
        <f aca="false">I61-L61</f>
        <v>61</v>
      </c>
      <c r="K61" s="14" t="n">
        <f aca="false">200-L61</f>
        <v>163</v>
      </c>
      <c r="L61" s="23" t="n">
        <f aca="false">Q61+R61+S61</f>
        <v>37</v>
      </c>
      <c r="M61" s="22" t="n">
        <v>4</v>
      </c>
      <c r="N61" s="22" t="n">
        <v>18</v>
      </c>
      <c r="O61" s="22" t="n">
        <v>7</v>
      </c>
      <c r="P61" s="22"/>
      <c r="Q61" s="13" t="n">
        <f aca="false">SUM(M61:O61)</f>
        <v>29</v>
      </c>
      <c r="R61" s="22" t="n">
        <v>4</v>
      </c>
      <c r="S61" s="26" t="n">
        <v>4</v>
      </c>
      <c r="T61" s="3" t="n">
        <f aca="false">Q61+R61</f>
        <v>33</v>
      </c>
      <c r="U61" s="24" t="n">
        <f aca="false">(K61/200)*100</f>
        <v>81.5</v>
      </c>
      <c r="V61" s="24" t="n">
        <f aca="false">(T61/180)*100</f>
        <v>18.3333333333333</v>
      </c>
      <c r="W61" s="3" t="n">
        <f aca="false">(S61/200)*100</f>
        <v>2</v>
      </c>
      <c r="X61" s="12" t="n">
        <f aca="false">SUM(U61:W61)</f>
        <v>101.833333333333</v>
      </c>
      <c r="Y61" s="3" t="n">
        <f aca="false">(R61/200)*100</f>
        <v>2</v>
      </c>
    </row>
    <row r="62" customFormat="false" ht="15" hidden="false" customHeight="false" outlineLevel="0" collapsed="false">
      <c r="A62" s="13" t="n">
        <v>2</v>
      </c>
      <c r="B62" s="13" t="n">
        <v>36</v>
      </c>
      <c r="C62" s="30" t="s">
        <v>30</v>
      </c>
      <c r="D62" s="13" t="s">
        <v>31</v>
      </c>
      <c r="E62" s="22" t="s">
        <v>27</v>
      </c>
      <c r="F62" s="22" t="s">
        <v>56</v>
      </c>
      <c r="G62" s="13" t="n">
        <v>4</v>
      </c>
      <c r="H62" s="13" t="n">
        <v>200</v>
      </c>
      <c r="I62" s="26" t="s">
        <v>57</v>
      </c>
      <c r="J62" s="13"/>
      <c r="K62" s="14" t="n">
        <v>200</v>
      </c>
      <c r="L62" s="23" t="s">
        <v>54</v>
      </c>
      <c r="M62" s="22" t="s">
        <v>54</v>
      </c>
      <c r="N62" s="22" t="s">
        <v>54</v>
      </c>
      <c r="O62" s="22" t="s">
        <v>54</v>
      </c>
      <c r="P62" s="22" t="s">
        <v>54</v>
      </c>
      <c r="Q62" s="22" t="s">
        <v>54</v>
      </c>
      <c r="R62" s="22" t="s">
        <v>54</v>
      </c>
      <c r="S62" s="32" t="s">
        <v>54</v>
      </c>
      <c r="T62" s="0" t="s">
        <v>54</v>
      </c>
      <c r="U62" s="0" t="s">
        <v>54</v>
      </c>
      <c r="V62" s="0" t="s">
        <v>54</v>
      </c>
      <c r="W62" s="0" t="s">
        <v>54</v>
      </c>
      <c r="X62" s="0" t="s">
        <v>54</v>
      </c>
      <c r="Y62" s="0" t="s">
        <v>54</v>
      </c>
    </row>
    <row r="63" customFormat="false" ht="15" hidden="false" customHeight="false" outlineLevel="0" collapsed="false">
      <c r="A63" s="13" t="n">
        <v>2</v>
      </c>
      <c r="B63" s="13" t="n">
        <v>36</v>
      </c>
      <c r="C63" s="30" t="s">
        <v>30</v>
      </c>
      <c r="D63" s="13" t="s">
        <v>31</v>
      </c>
      <c r="E63" s="22" t="s">
        <v>3</v>
      </c>
      <c r="F63" s="22" t="s">
        <v>55</v>
      </c>
      <c r="G63" s="13" t="n">
        <v>1</v>
      </c>
      <c r="H63" s="13" t="n">
        <v>200</v>
      </c>
      <c r="I63" s="22" t="n">
        <v>156</v>
      </c>
      <c r="J63" s="13" t="n">
        <f aca="false">I63-L63</f>
        <v>110</v>
      </c>
      <c r="K63" s="14" t="n">
        <f aca="false">200-L63</f>
        <v>154</v>
      </c>
      <c r="L63" s="23" t="n">
        <f aca="false">Q63+R63+S63</f>
        <v>46</v>
      </c>
      <c r="M63" s="22" t="n">
        <v>20</v>
      </c>
      <c r="N63" s="22" t="n">
        <v>0</v>
      </c>
      <c r="O63" s="22" t="n">
        <v>0</v>
      </c>
      <c r="P63" s="22"/>
      <c r="Q63" s="13" t="n">
        <f aca="false">SUM(M63:O63)</f>
        <v>20</v>
      </c>
      <c r="R63" s="22" t="n">
        <v>15</v>
      </c>
      <c r="S63" s="26" t="n">
        <v>11</v>
      </c>
      <c r="T63" s="3" t="n">
        <f aca="false">Q63+R63</f>
        <v>35</v>
      </c>
      <c r="U63" s="24" t="n">
        <f aca="false">(K63/200)*100</f>
        <v>77</v>
      </c>
      <c r="V63" s="3" t="n">
        <f aca="false">(T63/200)*100</f>
        <v>17.5</v>
      </c>
      <c r="W63" s="3" t="n">
        <f aca="false">(S63/200)*100</f>
        <v>5.5</v>
      </c>
      <c r="X63" s="12" t="n">
        <f aca="false">SUM(U63:W63)</f>
        <v>100</v>
      </c>
      <c r="Y63" s="3" t="n">
        <f aca="false">(R63/200)*100</f>
        <v>7.5</v>
      </c>
    </row>
    <row r="64" customFormat="false" ht="15" hidden="false" customHeight="false" outlineLevel="0" collapsed="false">
      <c r="A64" s="13" t="n">
        <v>2</v>
      </c>
      <c r="B64" s="13" t="n">
        <v>36</v>
      </c>
      <c r="C64" s="30" t="s">
        <v>30</v>
      </c>
      <c r="D64" s="13" t="s">
        <v>31</v>
      </c>
      <c r="E64" s="22" t="s">
        <v>3</v>
      </c>
      <c r="F64" s="22" t="s">
        <v>55</v>
      </c>
      <c r="G64" s="13" t="n">
        <v>2</v>
      </c>
      <c r="H64" s="13" t="n">
        <v>200</v>
      </c>
      <c r="I64" s="22" t="n">
        <v>68</v>
      </c>
      <c r="J64" s="13" t="n">
        <f aca="false">I64-L64</f>
        <v>35</v>
      </c>
      <c r="K64" s="14" t="n">
        <f aca="false">200-L64</f>
        <v>167</v>
      </c>
      <c r="L64" s="23" t="n">
        <f aca="false">Q64+R64+S64</f>
        <v>33</v>
      </c>
      <c r="M64" s="22" t="n">
        <v>32</v>
      </c>
      <c r="N64" s="22" t="n">
        <v>0</v>
      </c>
      <c r="O64" s="22" t="n">
        <v>1</v>
      </c>
      <c r="P64" s="22"/>
      <c r="Q64" s="13" t="n">
        <f aca="false">SUM(M64:O64)</f>
        <v>33</v>
      </c>
      <c r="R64" s="22" t="n">
        <v>0</v>
      </c>
      <c r="S64" s="26" t="n">
        <v>0</v>
      </c>
      <c r="T64" s="3" t="n">
        <f aca="false">Q64+R64</f>
        <v>33</v>
      </c>
      <c r="U64" s="24" t="n">
        <f aca="false">(K64/200)*100</f>
        <v>83.5</v>
      </c>
      <c r="V64" s="3" t="n">
        <f aca="false">(T64/200)*100</f>
        <v>16.5</v>
      </c>
      <c r="W64" s="3" t="n">
        <f aca="false">(S64/200)*100</f>
        <v>0</v>
      </c>
      <c r="X64" s="12" t="n">
        <f aca="false">SUM(U64:W64)</f>
        <v>100</v>
      </c>
      <c r="Y64" s="3" t="n">
        <f aca="false">(R64/200)*100</f>
        <v>0</v>
      </c>
    </row>
    <row r="65" customFormat="false" ht="15" hidden="false" customHeight="false" outlineLevel="0" collapsed="false">
      <c r="A65" s="13" t="n">
        <v>2</v>
      </c>
      <c r="B65" s="13" t="n">
        <v>36</v>
      </c>
      <c r="C65" s="30" t="s">
        <v>30</v>
      </c>
      <c r="D65" s="13" t="s">
        <v>31</v>
      </c>
      <c r="E65" s="22" t="s">
        <v>3</v>
      </c>
      <c r="F65" s="22" t="s">
        <v>55</v>
      </c>
      <c r="G65" s="13" t="n">
        <v>3</v>
      </c>
      <c r="H65" s="13" t="n">
        <v>200</v>
      </c>
      <c r="I65" s="22" t="n">
        <v>50</v>
      </c>
      <c r="J65" s="13" t="n">
        <f aca="false">I65-L65</f>
        <v>32</v>
      </c>
      <c r="K65" s="14" t="n">
        <f aca="false">200-L65</f>
        <v>182</v>
      </c>
      <c r="L65" s="23" t="n">
        <f aca="false">Q65+R65+S65</f>
        <v>18</v>
      </c>
      <c r="M65" s="22" t="n">
        <v>9</v>
      </c>
      <c r="N65" s="22" t="n">
        <v>2</v>
      </c>
      <c r="O65" s="22" t="n">
        <v>0</v>
      </c>
      <c r="P65" s="22"/>
      <c r="Q65" s="13" t="n">
        <f aca="false">SUM(M65:O65)</f>
        <v>11</v>
      </c>
      <c r="R65" s="22" t="n">
        <v>2</v>
      </c>
      <c r="S65" s="26" t="n">
        <v>5</v>
      </c>
      <c r="T65" s="3" t="n">
        <f aca="false">Q65+R65</f>
        <v>13</v>
      </c>
      <c r="U65" s="24" t="n">
        <f aca="false">(K65/200)*100</f>
        <v>91</v>
      </c>
      <c r="V65" s="3" t="n">
        <f aca="false">(T65/200)*100</f>
        <v>6.5</v>
      </c>
      <c r="W65" s="3" t="n">
        <f aca="false">(S65/200)*100</f>
        <v>2.5</v>
      </c>
      <c r="X65" s="12" t="n">
        <f aca="false">SUM(U65:W65)</f>
        <v>100</v>
      </c>
      <c r="Y65" s="3" t="n">
        <f aca="false">(R65/200)*100</f>
        <v>1</v>
      </c>
    </row>
    <row r="66" customFormat="false" ht="15" hidden="false" customHeight="false" outlineLevel="0" collapsed="false">
      <c r="A66" s="13" t="n">
        <v>2</v>
      </c>
      <c r="B66" s="13" t="n">
        <v>36</v>
      </c>
      <c r="C66" s="30" t="s">
        <v>30</v>
      </c>
      <c r="D66" s="13" t="s">
        <v>31</v>
      </c>
      <c r="E66" s="22" t="s">
        <v>3</v>
      </c>
      <c r="F66" s="22" t="s">
        <v>55</v>
      </c>
      <c r="G66" s="13" t="n">
        <v>4</v>
      </c>
      <c r="H66" s="13" t="n">
        <v>200</v>
      </c>
      <c r="I66" s="22" t="n">
        <v>79</v>
      </c>
      <c r="J66" s="13" t="n">
        <f aca="false">I66-L66</f>
        <v>65</v>
      </c>
      <c r="K66" s="14" t="n">
        <f aca="false">200-L66</f>
        <v>186</v>
      </c>
      <c r="L66" s="23" t="n">
        <f aca="false">Q66+R66+S66</f>
        <v>14</v>
      </c>
      <c r="M66" s="22" t="n">
        <v>14</v>
      </c>
      <c r="N66" s="22" t="n">
        <v>0</v>
      </c>
      <c r="O66" s="22" t="n">
        <v>0</v>
      </c>
      <c r="P66" s="22"/>
      <c r="Q66" s="13" t="n">
        <f aca="false">SUM(M66:O66)</f>
        <v>14</v>
      </c>
      <c r="R66" s="22" t="n">
        <v>0</v>
      </c>
      <c r="S66" s="26" t="n">
        <v>0</v>
      </c>
      <c r="T66" s="3" t="n">
        <f aca="false">Q66+R66</f>
        <v>14</v>
      </c>
      <c r="U66" s="24" t="n">
        <f aca="false">(K66/200)*100</f>
        <v>93</v>
      </c>
      <c r="V66" s="3" t="n">
        <f aca="false">(T66/200)*100</f>
        <v>7</v>
      </c>
      <c r="W66" s="3" t="n">
        <f aca="false">(S66/200)*100</f>
        <v>0</v>
      </c>
      <c r="X66" s="12" t="n">
        <f aca="false">SUM(U66:W66)</f>
        <v>100</v>
      </c>
      <c r="Y66" s="3" t="n">
        <f aca="false">(R66/200)*100</f>
        <v>0</v>
      </c>
    </row>
    <row r="67" customFormat="false" ht="15" hidden="false" customHeight="false" outlineLevel="0" collapsed="false">
      <c r="A67" s="13" t="n">
        <v>2</v>
      </c>
      <c r="B67" s="13" t="n">
        <v>36</v>
      </c>
      <c r="C67" s="30" t="s">
        <v>30</v>
      </c>
      <c r="D67" s="13" t="s">
        <v>31</v>
      </c>
      <c r="E67" s="22" t="s">
        <v>4</v>
      </c>
      <c r="F67" s="22" t="s">
        <v>55</v>
      </c>
      <c r="G67" s="13" t="n">
        <v>1</v>
      </c>
      <c r="H67" s="13" t="n">
        <v>200</v>
      </c>
      <c r="I67" s="26" t="n">
        <v>92</v>
      </c>
      <c r="J67" s="13" t="n">
        <f aca="false">I67-L67</f>
        <v>58</v>
      </c>
      <c r="K67" s="14" t="n">
        <f aca="false">200-L67</f>
        <v>166</v>
      </c>
      <c r="L67" s="23" t="n">
        <f aca="false">Q67+R67+S67</f>
        <v>34</v>
      </c>
      <c r="M67" s="22" t="n">
        <v>27</v>
      </c>
      <c r="N67" s="22" t="n">
        <v>5</v>
      </c>
      <c r="O67" s="22" t="n">
        <v>0</v>
      </c>
      <c r="P67" s="22"/>
      <c r="Q67" s="13" t="n">
        <f aca="false">SUM(M67:O67)</f>
        <v>32</v>
      </c>
      <c r="R67" s="22" t="n">
        <v>1</v>
      </c>
      <c r="S67" s="26" t="n">
        <v>1</v>
      </c>
      <c r="T67" s="3" t="n">
        <f aca="false">Q67+R67</f>
        <v>33</v>
      </c>
      <c r="U67" s="24" t="n">
        <f aca="false">(K67/200)*100</f>
        <v>83</v>
      </c>
      <c r="V67" s="24" t="n">
        <f aca="false">(T67/182)*100</f>
        <v>18.1318681318681</v>
      </c>
      <c r="W67" s="3" t="n">
        <f aca="false">(S67/200)*100</f>
        <v>0.5</v>
      </c>
      <c r="X67" s="12" t="n">
        <f aca="false">SUM(U67:W67)</f>
        <v>101.631868131868</v>
      </c>
      <c r="Y67" s="3" t="n">
        <f aca="false">(R67/200)*100</f>
        <v>0.5</v>
      </c>
    </row>
    <row r="68" customFormat="false" ht="15" hidden="false" customHeight="false" outlineLevel="0" collapsed="false">
      <c r="A68" s="13" t="n">
        <v>2</v>
      </c>
      <c r="B68" s="13" t="n">
        <v>36</v>
      </c>
      <c r="C68" s="30" t="s">
        <v>30</v>
      </c>
      <c r="D68" s="13" t="s">
        <v>31</v>
      </c>
      <c r="E68" s="22" t="s">
        <v>4</v>
      </c>
      <c r="F68" s="22" t="s">
        <v>55</v>
      </c>
      <c r="G68" s="13" t="n">
        <v>2</v>
      </c>
      <c r="H68" s="13" t="n">
        <v>200</v>
      </c>
      <c r="I68" s="22" t="n">
        <v>80</v>
      </c>
      <c r="J68" s="13" t="n">
        <f aca="false">I68-L68</f>
        <v>72</v>
      </c>
      <c r="K68" s="14" t="n">
        <f aca="false">200-L68</f>
        <v>192</v>
      </c>
      <c r="L68" s="23" t="n">
        <f aca="false">Q68+R68+S68</f>
        <v>8</v>
      </c>
      <c r="M68" s="22" t="n">
        <v>8</v>
      </c>
      <c r="N68" s="22" t="n">
        <v>0</v>
      </c>
      <c r="O68" s="22" t="n">
        <v>0</v>
      </c>
      <c r="P68" s="22"/>
      <c r="Q68" s="13" t="n">
        <f aca="false">SUM(M68:O68)</f>
        <v>8</v>
      </c>
      <c r="R68" s="22" t="n">
        <v>0</v>
      </c>
      <c r="S68" s="26" t="n">
        <v>0</v>
      </c>
      <c r="T68" s="3" t="n">
        <f aca="false">Q68+R68</f>
        <v>8</v>
      </c>
      <c r="U68" s="24" t="n">
        <f aca="false">(K68/200)*100</f>
        <v>96</v>
      </c>
      <c r="V68" s="24" t="n">
        <f aca="false">(T68/182)*100</f>
        <v>4.3956043956044</v>
      </c>
      <c r="W68" s="3" t="n">
        <f aca="false">(S68/200)*100</f>
        <v>0</v>
      </c>
      <c r="X68" s="12" t="n">
        <f aca="false">SUM(U68:W68)</f>
        <v>100.395604395604</v>
      </c>
      <c r="Y68" s="3" t="n">
        <f aca="false">(R68/200)*100</f>
        <v>0</v>
      </c>
    </row>
    <row r="69" customFormat="false" ht="15" hidden="false" customHeight="false" outlineLevel="0" collapsed="false">
      <c r="A69" s="13" t="n">
        <v>2</v>
      </c>
      <c r="B69" s="13" t="n">
        <v>36</v>
      </c>
      <c r="C69" s="30" t="s">
        <v>30</v>
      </c>
      <c r="D69" s="13" t="s">
        <v>31</v>
      </c>
      <c r="E69" s="22" t="s">
        <v>4</v>
      </c>
      <c r="F69" s="22" t="s">
        <v>55</v>
      </c>
      <c r="G69" s="13" t="n">
        <v>3</v>
      </c>
      <c r="H69" s="13" t="n">
        <v>200</v>
      </c>
      <c r="I69" s="22" t="n">
        <v>123</v>
      </c>
      <c r="J69" s="13" t="n">
        <f aca="false">I69-L69</f>
        <v>108</v>
      </c>
      <c r="K69" s="14" t="n">
        <f aca="false">200-L69</f>
        <v>185</v>
      </c>
      <c r="L69" s="23" t="n">
        <f aca="false">Q69+R69+S69</f>
        <v>15</v>
      </c>
      <c r="M69" s="22" t="n">
        <v>9</v>
      </c>
      <c r="N69" s="22" t="n">
        <v>0</v>
      </c>
      <c r="O69" s="22" t="n">
        <v>1</v>
      </c>
      <c r="P69" s="22"/>
      <c r="Q69" s="13" t="n">
        <f aca="false">SUM(M69:O69)</f>
        <v>10</v>
      </c>
      <c r="R69" s="22" t="n">
        <v>0</v>
      </c>
      <c r="S69" s="26" t="n">
        <v>5</v>
      </c>
      <c r="T69" s="3" t="n">
        <f aca="false">Q69+R69</f>
        <v>10</v>
      </c>
      <c r="U69" s="24" t="n">
        <f aca="false">(K69/200)*100</f>
        <v>92.5</v>
      </c>
      <c r="V69" s="24" t="n">
        <f aca="false">(T69/182)*100</f>
        <v>5.49450549450549</v>
      </c>
      <c r="W69" s="3" t="n">
        <f aca="false">(S69/200)*100</f>
        <v>2.5</v>
      </c>
      <c r="X69" s="12" t="n">
        <f aca="false">SUM(U69:W69)</f>
        <v>100.494505494505</v>
      </c>
      <c r="Y69" s="3" t="n">
        <f aca="false">(R69/200)*100</f>
        <v>0</v>
      </c>
    </row>
    <row r="70" customFormat="false" ht="15" hidden="false" customHeight="false" outlineLevel="0" collapsed="false">
      <c r="A70" s="13" t="n">
        <v>2</v>
      </c>
      <c r="B70" s="13" t="n">
        <v>36</v>
      </c>
      <c r="C70" s="30" t="s">
        <v>30</v>
      </c>
      <c r="D70" s="13" t="s">
        <v>31</v>
      </c>
      <c r="E70" s="22" t="s">
        <v>4</v>
      </c>
      <c r="F70" s="22" t="s">
        <v>55</v>
      </c>
      <c r="G70" s="13" t="n">
        <v>4</v>
      </c>
      <c r="H70" s="13" t="n">
        <v>200</v>
      </c>
      <c r="I70" s="22" t="n">
        <v>139</v>
      </c>
      <c r="J70" s="13" t="n">
        <f aca="false">I70-L70</f>
        <v>137</v>
      </c>
      <c r="K70" s="14" t="n">
        <f aca="false">200-L70</f>
        <v>198</v>
      </c>
      <c r="L70" s="23" t="n">
        <f aca="false">Q70+R70+S70</f>
        <v>2</v>
      </c>
      <c r="M70" s="22" t="n">
        <v>0</v>
      </c>
      <c r="N70" s="22" t="n">
        <v>2</v>
      </c>
      <c r="O70" s="22" t="n">
        <v>0</v>
      </c>
      <c r="P70" s="22"/>
      <c r="Q70" s="13" t="n">
        <f aca="false">SUM(M70:O70)</f>
        <v>2</v>
      </c>
      <c r="R70" s="26" t="n">
        <v>0</v>
      </c>
      <c r="S70" s="26" t="n">
        <v>0</v>
      </c>
      <c r="T70" s="3" t="n">
        <f aca="false">Q70+R70</f>
        <v>2</v>
      </c>
      <c r="U70" s="24" t="n">
        <f aca="false">(K70/200)*100</f>
        <v>99</v>
      </c>
      <c r="V70" s="24" t="n">
        <f aca="false">(T70/182)*100</f>
        <v>1.0989010989011</v>
      </c>
      <c r="W70" s="3" t="n">
        <f aca="false">(S70/200)*100</f>
        <v>0</v>
      </c>
      <c r="X70" s="12" t="n">
        <f aca="false">SUM(U70:W70)</f>
        <v>100.098901098901</v>
      </c>
      <c r="Y70" s="3" t="n">
        <f aca="false">(R70/200)*100</f>
        <v>0</v>
      </c>
    </row>
    <row r="71" customFormat="false" ht="15" hidden="false" customHeight="false" outlineLevel="0" collapsed="false">
      <c r="A71" s="13" t="n">
        <v>2</v>
      </c>
      <c r="B71" s="13" t="n">
        <v>36</v>
      </c>
      <c r="C71" s="30" t="s">
        <v>30</v>
      </c>
      <c r="D71" s="13" t="s">
        <v>31</v>
      </c>
      <c r="E71" s="22" t="s">
        <v>27</v>
      </c>
      <c r="F71" s="22" t="s">
        <v>55</v>
      </c>
      <c r="G71" s="13" t="n">
        <v>1</v>
      </c>
      <c r="H71" s="13" t="n">
        <v>200</v>
      </c>
      <c r="I71" s="26" t="n">
        <v>114</v>
      </c>
      <c r="J71" s="13" t="n">
        <f aca="false">I71-L71</f>
        <v>26</v>
      </c>
      <c r="K71" s="14" t="n">
        <f aca="false">200-L71</f>
        <v>112</v>
      </c>
      <c r="L71" s="23" t="n">
        <f aca="false">Q71+R71+S71</f>
        <v>88</v>
      </c>
      <c r="M71" s="22" t="n">
        <v>6</v>
      </c>
      <c r="N71" s="22" t="n">
        <v>7</v>
      </c>
      <c r="O71" s="25" t="n">
        <v>39</v>
      </c>
      <c r="P71" s="22"/>
      <c r="Q71" s="13" t="n">
        <f aca="false">SUM(M71:O71)</f>
        <v>52</v>
      </c>
      <c r="R71" s="22" t="n">
        <v>21</v>
      </c>
      <c r="S71" s="26" t="n">
        <v>15</v>
      </c>
      <c r="T71" s="3" t="s">
        <v>54</v>
      </c>
      <c r="U71" s="3" t="s">
        <v>54</v>
      </c>
      <c r="V71" s="3" t="s">
        <v>54</v>
      </c>
      <c r="W71" s="3" t="s">
        <v>54</v>
      </c>
      <c r="X71" s="3" t="s">
        <v>54</v>
      </c>
      <c r="Y71" s="3" t="s">
        <v>54</v>
      </c>
    </row>
    <row r="72" customFormat="false" ht="15" hidden="false" customHeight="false" outlineLevel="0" collapsed="false">
      <c r="A72" s="13" t="n">
        <v>2</v>
      </c>
      <c r="B72" s="13" t="n">
        <v>36</v>
      </c>
      <c r="C72" s="30" t="s">
        <v>30</v>
      </c>
      <c r="D72" s="13" t="s">
        <v>31</v>
      </c>
      <c r="E72" s="22" t="s">
        <v>27</v>
      </c>
      <c r="F72" s="22" t="s">
        <v>55</v>
      </c>
      <c r="G72" s="13" t="n">
        <v>2</v>
      </c>
      <c r="H72" s="13" t="n">
        <v>200</v>
      </c>
      <c r="I72" s="26" t="n">
        <v>106</v>
      </c>
      <c r="J72" s="13" t="n">
        <f aca="false">I72-L72</f>
        <v>14</v>
      </c>
      <c r="K72" s="14" t="n">
        <f aca="false">200-L72</f>
        <v>108</v>
      </c>
      <c r="L72" s="23" t="n">
        <f aca="false">Q72+R72+S72</f>
        <v>92</v>
      </c>
      <c r="M72" s="22" t="n">
        <v>0</v>
      </c>
      <c r="N72" s="22" t="n">
        <v>16</v>
      </c>
      <c r="O72" s="22" t="n">
        <v>16</v>
      </c>
      <c r="P72" s="22"/>
      <c r="Q72" s="13" t="n">
        <f aca="false">SUM(M72:O72)</f>
        <v>32</v>
      </c>
      <c r="R72" s="25" t="n">
        <v>44</v>
      </c>
      <c r="S72" s="26" t="n">
        <v>16</v>
      </c>
      <c r="T72" s="3" t="s">
        <v>54</v>
      </c>
      <c r="U72" s="3" t="s">
        <v>54</v>
      </c>
      <c r="V72" s="3" t="s">
        <v>54</v>
      </c>
      <c r="W72" s="3" t="s">
        <v>54</v>
      </c>
      <c r="X72" s="3" t="s">
        <v>54</v>
      </c>
      <c r="Y72" s="3" t="s">
        <v>54</v>
      </c>
    </row>
    <row r="73" customFormat="false" ht="15" hidden="false" customHeight="false" outlineLevel="0" collapsed="false">
      <c r="A73" s="13" t="n">
        <v>2</v>
      </c>
      <c r="B73" s="13" t="n">
        <v>36</v>
      </c>
      <c r="C73" s="30" t="s">
        <v>30</v>
      </c>
      <c r="D73" s="13" t="s">
        <v>31</v>
      </c>
      <c r="E73" s="22" t="s">
        <v>27</v>
      </c>
      <c r="F73" s="22" t="s">
        <v>55</v>
      </c>
      <c r="G73" s="13" t="n">
        <v>3</v>
      </c>
      <c r="H73" s="13" t="n">
        <v>200</v>
      </c>
      <c r="I73" s="22" t="n">
        <v>117</v>
      </c>
      <c r="J73" s="13" t="n">
        <f aca="false">I73-L73</f>
        <v>61</v>
      </c>
      <c r="K73" s="14" t="n">
        <f aca="false">200-L73</f>
        <v>144</v>
      </c>
      <c r="L73" s="23" t="n">
        <f aca="false">Q73+R73+S73</f>
        <v>56</v>
      </c>
      <c r="M73" s="22" t="n">
        <v>3</v>
      </c>
      <c r="N73" s="22" t="n">
        <v>9</v>
      </c>
      <c r="O73" s="22" t="n">
        <v>13</v>
      </c>
      <c r="P73" s="22"/>
      <c r="Q73" s="13" t="n">
        <f aca="false">SUM(M73:O73)</f>
        <v>25</v>
      </c>
      <c r="R73" s="22" t="n">
        <v>7</v>
      </c>
      <c r="S73" s="26" t="n">
        <v>24</v>
      </c>
      <c r="T73" s="3" t="n">
        <f aca="false">Q73+R73</f>
        <v>32</v>
      </c>
      <c r="U73" s="24" t="n">
        <f aca="false">(K73/200)*100</f>
        <v>72</v>
      </c>
      <c r="V73" s="3" t="n">
        <f aca="false">(T73/200)*100</f>
        <v>16</v>
      </c>
      <c r="W73" s="3" t="n">
        <f aca="false">(S73/200)*100</f>
        <v>12</v>
      </c>
      <c r="X73" s="12" t="n">
        <f aca="false">SUM(U73:W73)</f>
        <v>100</v>
      </c>
      <c r="Y73" s="3" t="n">
        <f aca="false">(R73/200)*100</f>
        <v>3.5</v>
      </c>
    </row>
    <row r="74" customFormat="false" ht="15" hidden="false" customHeight="false" outlineLevel="0" collapsed="false">
      <c r="A74" s="13" t="n">
        <v>2</v>
      </c>
      <c r="B74" s="13" t="n">
        <v>36</v>
      </c>
      <c r="C74" s="30" t="s">
        <v>30</v>
      </c>
      <c r="D74" s="13" t="s">
        <v>31</v>
      </c>
      <c r="E74" s="22" t="s">
        <v>27</v>
      </c>
      <c r="F74" s="22" t="s">
        <v>55</v>
      </c>
      <c r="G74" s="13" t="n">
        <v>4</v>
      </c>
      <c r="H74" s="13" t="n">
        <v>200</v>
      </c>
      <c r="I74" s="22" t="n">
        <v>131</v>
      </c>
      <c r="J74" s="13" t="n">
        <f aca="false">I74-L74</f>
        <v>103</v>
      </c>
      <c r="K74" s="14" t="n">
        <f aca="false">200-L74</f>
        <v>172</v>
      </c>
      <c r="L74" s="23" t="n">
        <f aca="false">Q74+R74+S74</f>
        <v>28</v>
      </c>
      <c r="M74" s="22" t="n">
        <v>4</v>
      </c>
      <c r="N74" s="22" t="n">
        <v>7</v>
      </c>
      <c r="O74" s="22" t="n">
        <v>4</v>
      </c>
      <c r="P74" s="22"/>
      <c r="Q74" s="13" t="n">
        <f aca="false">SUM(M74:O74)</f>
        <v>15</v>
      </c>
      <c r="R74" s="22" t="n">
        <v>6</v>
      </c>
      <c r="S74" s="22" t="n">
        <v>7</v>
      </c>
      <c r="T74" s="3" t="n">
        <f aca="false">Q74+R74</f>
        <v>21</v>
      </c>
      <c r="U74" s="24" t="n">
        <f aca="false">(K74/200)*100</f>
        <v>86</v>
      </c>
      <c r="V74" s="3" t="n">
        <f aca="false">(T74/200)*100</f>
        <v>10.5</v>
      </c>
      <c r="W74" s="3" t="n">
        <f aca="false">(S74/200)*100</f>
        <v>3.5</v>
      </c>
      <c r="X74" s="12" t="n">
        <f aca="false">SUM(U74:W74)</f>
        <v>100</v>
      </c>
      <c r="Y74" s="3" t="n">
        <f aca="false">(R74/200)*100</f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2025-10-15T15:56:05Z</dcterms:created>
  <dc:creator>Shilpa Singh</dc:creator>
  <dc:description/>
  <dc:language>en-US</dc:language>
  <cp:lastModifiedBy/>
  <dcterms:modified xsi:type="dcterms:W3CDTF">2025-10-16T14:18:49Z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