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ocuments/ctwr_pr/"/>
    </mc:Choice>
  </mc:AlternateContent>
  <xr:revisionPtr revIDLastSave="0" documentId="13_ncr:1_{05EF617F-9137-004D-8374-9A9843AE57E0}" xr6:coauthVersionLast="36" xr6:coauthVersionMax="36" xr10:uidLastSave="{00000000-0000-0000-0000-000000000000}"/>
  <bookViews>
    <workbookView xWindow="19840" yWindow="500" windowWidth="29620" windowHeight="18900" xr2:uid="{C3C20CF1-C057-6745-87C5-F4E1B7EB96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3" i="1" l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62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38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14" i="1"/>
  <c r="F113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8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5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0" i="1"/>
  <c r="F27" i="1"/>
  <c r="F28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<sst xmlns="http://schemas.openxmlformats.org/spreadsheetml/2006/main" count="558" uniqueCount="16">
  <si>
    <t>location</t>
  </si>
  <si>
    <t>herbicida</t>
  </si>
  <si>
    <t>yield</t>
  </si>
  <si>
    <t>A</t>
  </si>
  <si>
    <t>B</t>
  </si>
  <si>
    <t>C</t>
  </si>
  <si>
    <t>D</t>
  </si>
  <si>
    <t>rep</t>
  </si>
  <si>
    <t>palotina</t>
  </si>
  <si>
    <t>sem pre</t>
  </si>
  <si>
    <t>diclosulan + pyrosaxulfone</t>
  </si>
  <si>
    <t>flumioxazin + pyrosaxulfone</t>
  </si>
  <si>
    <t>curitiba</t>
  </si>
  <si>
    <t>sulfentrazone + diuron</t>
  </si>
  <si>
    <t>dap</t>
  </si>
  <si>
    <t>yield_loss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</si>
</sst>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8" x14ac:knownFonts="1">
    <font>
      <sz val="12"/>
      <color theme="1"/>
      <name val="Calibri"/>
      <family val="2"/>
      <scheme val="minor"/>
    </font>
    <font>
      <sz val="11"/>
      <color rgb="FF264540"/>
      <name val="Arial"/>
    </font>
    <font>
      <sz val="12"/>
      <color rgb="FF000000"/>
      <name val="Calibri"/>
      <family val="2"/>
    </font>
    <font>
      <sz val="12"/>
      <color rgb="FF264540"/>
      <name val="Arial"/>
      <family val="2"/>
    </font>
    <font>
      <sz val="12"/>
      <color rgb="FF264540"/>
      <name val="Calibri"/>
      <family val="2"/>
    </font>
    <font>
      <sz val="12"/>
      <color rgb="FF26454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Font="1" applyFill="1" applyBorder="1"/>
    <xf numFmtId="0" fontId="2" fillId="0" borderId="0" xfId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/>
    <xf numFmtId="2" fontId="0" fillId="0" borderId="0" xfId="0" applyNumberFormat="1" applyFont="1" applyFill="1" applyBorder="1"/>
    <xf numFmtId="170" fontId="0" fillId="0" borderId="0" xfId="0" applyNumberFormat="1" applyFont="1" applyFill="1" applyBorder="1"/>
  </cellXfs>
  <cellStyles count="3">
    <cellStyle name="Normal" xfId="0" builtinId="0"/>
    <cellStyle name="Normal 2" xfId="1" xr:uid="{21B818D4-7CA0-2943-B9A4-ACD31FC4CF55}"/>
    <cellStyle name="Normal 4" xfId="2" xr:uid="{AFBD431B-AD80-8B41-AB34-9AF28A760C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9F32-C511-A149-9C5F-800A048DA42E}">
  <dimension ref="A1:F189"/>
  <sheetViews>
    <sheetView tabSelected="1" topLeftCell="A146" workbookViewId="0">
      <selection activeCell="I174" sqref="I174"/>
    </sheetView>
  </sheetViews>
  <sheetFormatPr baseColWidth="10" defaultRowHeight="16" x14ac:dyDescent="0.2"/>
  <cols>
    <col min="1" max="1" width="10.83203125" style="1"/>
    <col min="2" max="2" width="26.5" style="1" customWidth="1"/>
    <col min="3" max="5" width="10.83203125" style="1"/>
    <col min="6" max="6" width="10.33203125" style="1" customWidth="1"/>
  </cols>
  <sheetData>
    <row r="1" spans="1:6" x14ac:dyDescent="0.2">
      <c r="A1" s="1" t="s">
        <v>0</v>
      </c>
      <c r="B1" s="1" t="s">
        <v>1</v>
      </c>
      <c r="C1" s="1" t="s">
        <v>14</v>
      </c>
      <c r="D1" s="1" t="s">
        <v>7</v>
      </c>
      <c r="E1" s="1" t="s">
        <v>2</v>
      </c>
      <c r="F1" s="1" t="s">
        <v>15</v>
      </c>
    </row>
    <row r="2" spans="1:6" ht="17" x14ac:dyDescent="0.2">
      <c r="A2" s="1" t="s">
        <v>8</v>
      </c>
      <c r="B2" s="1" t="s">
        <v>9</v>
      </c>
      <c r="C2" s="2">
        <v>120</v>
      </c>
      <c r="D2" s="2" t="s">
        <v>3</v>
      </c>
      <c r="E2" s="11">
        <v>733.14176245210717</v>
      </c>
      <c r="F2" s="13">
        <f>(2295.36 - E2) / 2295.36 * 100</f>
        <v>68.059835387385533</v>
      </c>
    </row>
    <row r="3" spans="1:6" ht="17" x14ac:dyDescent="0.2">
      <c r="A3" s="1" t="s">
        <v>8</v>
      </c>
      <c r="B3" s="1" t="s">
        <v>9</v>
      </c>
      <c r="C3" s="2">
        <v>120</v>
      </c>
      <c r="D3" s="2" t="s">
        <v>4</v>
      </c>
      <c r="E3" s="11">
        <v>766.55172413793105</v>
      </c>
      <c r="F3" s="13">
        <f t="shared" ref="F3:F29" si="0">(2295.36 - E3) / 2295.36 * 100</f>
        <v>66.604291956907375</v>
      </c>
    </row>
    <row r="4" spans="1:6" ht="17" x14ac:dyDescent="0.2">
      <c r="A4" s="1" t="s">
        <v>8</v>
      </c>
      <c r="B4" s="1" t="s">
        <v>9</v>
      </c>
      <c r="C4" s="2">
        <v>120</v>
      </c>
      <c r="D4" s="2" t="s">
        <v>5</v>
      </c>
      <c r="E4" s="11">
        <v>958.73563218390791</v>
      </c>
      <c r="F4" s="13">
        <f t="shared" si="0"/>
        <v>58.231578829294406</v>
      </c>
    </row>
    <row r="5" spans="1:6" ht="17" x14ac:dyDescent="0.2">
      <c r="A5" s="1" t="s">
        <v>8</v>
      </c>
      <c r="B5" s="1" t="s">
        <v>9</v>
      </c>
      <c r="C5" s="2">
        <v>120</v>
      </c>
      <c r="D5" s="2" t="s">
        <v>6</v>
      </c>
      <c r="E5" s="11">
        <v>671.94176245210724</v>
      </c>
      <c r="F5" s="13">
        <f t="shared" si="0"/>
        <v>70.726083819004117</v>
      </c>
    </row>
    <row r="6" spans="1:6" ht="17" x14ac:dyDescent="0.2">
      <c r="A6" s="1" t="s">
        <v>8</v>
      </c>
      <c r="B6" s="1" t="s">
        <v>9</v>
      </c>
      <c r="C6" s="2">
        <v>0</v>
      </c>
      <c r="D6" s="2" t="s">
        <v>3</v>
      </c>
      <c r="E6" s="11">
        <v>2376.1655172413793</v>
      </c>
      <c r="F6" s="13">
        <f t="shared" si="0"/>
        <v>-3.5203853531201736</v>
      </c>
    </row>
    <row r="7" spans="1:6" ht="17" x14ac:dyDescent="0.2">
      <c r="A7" s="1" t="s">
        <v>8</v>
      </c>
      <c r="B7" s="1" t="s">
        <v>9</v>
      </c>
      <c r="C7" s="2">
        <v>0</v>
      </c>
      <c r="D7" s="2" t="s">
        <v>4</v>
      </c>
      <c r="E7" s="11">
        <v>1952.5655172413792</v>
      </c>
      <c r="F7" s="13">
        <f t="shared" si="0"/>
        <v>14.934236144161304</v>
      </c>
    </row>
    <row r="8" spans="1:6" ht="17" x14ac:dyDescent="0.2">
      <c r="A8" s="1" t="s">
        <v>8</v>
      </c>
      <c r="B8" s="1" t="s">
        <v>9</v>
      </c>
      <c r="C8" s="2">
        <v>0</v>
      </c>
      <c r="D8" s="2" t="s">
        <v>5</v>
      </c>
      <c r="E8" s="11">
        <v>2443.4482758620693</v>
      </c>
      <c r="F8" s="13">
        <f t="shared" si="0"/>
        <v>-6.4516361643519611</v>
      </c>
    </row>
    <row r="9" spans="1:6" ht="17" x14ac:dyDescent="0.2">
      <c r="A9" s="1" t="s">
        <v>8</v>
      </c>
      <c r="B9" s="1" t="s">
        <v>9</v>
      </c>
      <c r="C9" s="2">
        <v>0</v>
      </c>
      <c r="D9" s="2" t="s">
        <v>6</v>
      </c>
      <c r="E9" s="11">
        <v>2409.2689655172417</v>
      </c>
      <c r="F9" s="13">
        <f t="shared" si="0"/>
        <v>-4.9625751741444279</v>
      </c>
    </row>
    <row r="10" spans="1:6" ht="17" x14ac:dyDescent="0.2">
      <c r="A10" s="1" t="s">
        <v>8</v>
      </c>
      <c r="B10" s="1" t="s">
        <v>9</v>
      </c>
      <c r="C10" s="2">
        <v>30</v>
      </c>
      <c r="D10" s="2" t="s">
        <v>3</v>
      </c>
      <c r="E10" s="11">
        <v>1757.2413793103451</v>
      </c>
      <c r="F10" s="13">
        <f t="shared" si="0"/>
        <v>23.443757000629748</v>
      </c>
    </row>
    <row r="11" spans="1:6" ht="17" x14ac:dyDescent="0.2">
      <c r="A11" s="1" t="s">
        <v>8</v>
      </c>
      <c r="B11" s="1" t="s">
        <v>9</v>
      </c>
      <c r="C11" s="2">
        <v>30</v>
      </c>
      <c r="D11" s="2" t="s">
        <v>4</v>
      </c>
      <c r="E11" s="11">
        <v>1911.3103448275863</v>
      </c>
      <c r="F11" s="13">
        <f t="shared" si="0"/>
        <v>16.731565208612757</v>
      </c>
    </row>
    <row r="12" spans="1:6" ht="17" x14ac:dyDescent="0.2">
      <c r="A12" s="1" t="s">
        <v>8</v>
      </c>
      <c r="B12" s="1" t="s">
        <v>9</v>
      </c>
      <c r="C12" s="2">
        <v>30</v>
      </c>
      <c r="D12" s="2" t="s">
        <v>5</v>
      </c>
      <c r="E12" s="11">
        <v>1620.4137931034484</v>
      </c>
      <c r="F12" s="13">
        <f t="shared" si="0"/>
        <v>29.404808260863298</v>
      </c>
    </row>
    <row r="13" spans="1:6" ht="17" x14ac:dyDescent="0.2">
      <c r="A13" s="1" t="s">
        <v>8</v>
      </c>
      <c r="B13" s="1" t="s">
        <v>9</v>
      </c>
      <c r="C13" s="2">
        <v>30</v>
      </c>
      <c r="D13" s="2" t="s">
        <v>6</v>
      </c>
      <c r="E13" s="11">
        <v>1737.9862068965515</v>
      </c>
      <c r="F13" s="13">
        <f t="shared" si="0"/>
        <v>24.282630746525538</v>
      </c>
    </row>
    <row r="14" spans="1:6" ht="17" x14ac:dyDescent="0.2">
      <c r="A14" s="1" t="s">
        <v>8</v>
      </c>
      <c r="B14" s="1" t="s">
        <v>9</v>
      </c>
      <c r="C14" s="2">
        <v>45</v>
      </c>
      <c r="D14" s="2" t="s">
        <v>3</v>
      </c>
      <c r="E14" s="11">
        <v>1563.4137931034484</v>
      </c>
      <c r="F14" s="13">
        <f t="shared" si="0"/>
        <v>31.888078858939412</v>
      </c>
    </row>
    <row r="15" spans="1:6" ht="17" x14ac:dyDescent="0.2">
      <c r="A15" s="1" t="s">
        <v>8</v>
      </c>
      <c r="B15" s="1" t="s">
        <v>9</v>
      </c>
      <c r="C15" s="2">
        <v>45</v>
      </c>
      <c r="D15" s="2" t="s">
        <v>4</v>
      </c>
      <c r="E15" s="11">
        <v>1804.4758620689654</v>
      </c>
      <c r="F15" s="13">
        <f t="shared" si="0"/>
        <v>21.385932399755799</v>
      </c>
    </row>
    <row r="16" spans="1:6" ht="17" x14ac:dyDescent="0.2">
      <c r="A16" s="1" t="s">
        <v>8</v>
      </c>
      <c r="B16" s="1" t="s">
        <v>9</v>
      </c>
      <c r="C16" s="2">
        <v>45</v>
      </c>
      <c r="D16" s="2" t="s">
        <v>5</v>
      </c>
      <c r="E16" s="11">
        <v>1385.8139463601531</v>
      </c>
      <c r="F16" s="13">
        <f t="shared" si="0"/>
        <v>39.625420571929766</v>
      </c>
    </row>
    <row r="17" spans="1:6" ht="17" x14ac:dyDescent="0.2">
      <c r="A17" s="1" t="s">
        <v>8</v>
      </c>
      <c r="B17" s="1" t="s">
        <v>9</v>
      </c>
      <c r="C17" s="2">
        <v>45</v>
      </c>
      <c r="D17" s="2" t="s">
        <v>6</v>
      </c>
      <c r="E17" s="11">
        <v>1577.5103448275861</v>
      </c>
      <c r="F17" s="13">
        <f t="shared" si="0"/>
        <v>31.273946360153264</v>
      </c>
    </row>
    <row r="18" spans="1:6" ht="17" x14ac:dyDescent="0.2">
      <c r="A18" s="1" t="s">
        <v>8</v>
      </c>
      <c r="B18" s="1" t="s">
        <v>9</v>
      </c>
      <c r="C18" s="2">
        <v>60</v>
      </c>
      <c r="D18" s="2" t="s">
        <v>3</v>
      </c>
      <c r="E18" s="11">
        <v>1538.2551724137929</v>
      </c>
      <c r="F18" s="13">
        <f t="shared" si="0"/>
        <v>32.98414312291785</v>
      </c>
    </row>
    <row r="19" spans="1:6" ht="17" x14ac:dyDescent="0.2">
      <c r="A19" s="1" t="s">
        <v>8</v>
      </c>
      <c r="B19" s="1" t="s">
        <v>9</v>
      </c>
      <c r="C19" s="2">
        <v>60</v>
      </c>
      <c r="D19" s="2" t="s">
        <v>4</v>
      </c>
      <c r="E19" s="11">
        <v>1366.2222222222222</v>
      </c>
      <c r="F19" s="13">
        <f t="shared" si="0"/>
        <v>40.478956581005939</v>
      </c>
    </row>
    <row r="20" spans="1:6" ht="17" x14ac:dyDescent="0.2">
      <c r="A20" s="1" t="s">
        <v>8</v>
      </c>
      <c r="B20" s="1" t="s">
        <v>9</v>
      </c>
      <c r="C20" s="2">
        <v>60</v>
      </c>
      <c r="D20" s="2" t="s">
        <v>5</v>
      </c>
      <c r="E20" s="11">
        <v>1363.5678160919542</v>
      </c>
      <c r="F20" s="13">
        <f t="shared" si="0"/>
        <v>40.594598838876941</v>
      </c>
    </row>
    <row r="21" spans="1:6" ht="17" x14ac:dyDescent="0.2">
      <c r="A21" s="1" t="s">
        <v>8</v>
      </c>
      <c r="B21" s="1" t="s">
        <v>9</v>
      </c>
      <c r="C21" s="2">
        <v>60</v>
      </c>
      <c r="D21" s="2" t="s">
        <v>6</v>
      </c>
      <c r="E21" s="11">
        <v>1478.4551724137932</v>
      </c>
      <c r="F21" s="13">
        <f t="shared" si="0"/>
        <v>35.58939894335559</v>
      </c>
    </row>
    <row r="22" spans="1:6" ht="17" x14ac:dyDescent="0.2">
      <c r="A22" s="1" t="s">
        <v>8</v>
      </c>
      <c r="B22" s="1" t="s">
        <v>9</v>
      </c>
      <c r="C22" s="2">
        <v>75</v>
      </c>
      <c r="D22" s="2" t="s">
        <v>3</v>
      </c>
      <c r="E22" s="11">
        <v>1647.3655172413792</v>
      </c>
      <c r="F22" s="13">
        <f t="shared" si="0"/>
        <v>28.230625381579401</v>
      </c>
    </row>
    <row r="23" spans="1:6" ht="17" x14ac:dyDescent="0.2">
      <c r="A23" s="1" t="s">
        <v>8</v>
      </c>
      <c r="B23" s="1" t="s">
        <v>9</v>
      </c>
      <c r="C23" s="2">
        <v>75</v>
      </c>
      <c r="D23" s="2" t="s">
        <v>4</v>
      </c>
      <c r="E23" s="11">
        <v>1177.2873563218391</v>
      </c>
      <c r="F23" s="13">
        <f t="shared" si="0"/>
        <v>48.710121448407264</v>
      </c>
    </row>
    <row r="24" spans="1:6" ht="17" x14ac:dyDescent="0.2">
      <c r="A24" s="1" t="s">
        <v>8</v>
      </c>
      <c r="B24" s="1" t="s">
        <v>9</v>
      </c>
      <c r="C24" s="2">
        <v>75</v>
      </c>
      <c r="D24" s="2" t="s">
        <v>5</v>
      </c>
      <c r="E24" s="11">
        <v>1229.6827586206896</v>
      </c>
      <c r="F24" s="13">
        <f t="shared" si="0"/>
        <v>46.427455448352781</v>
      </c>
    </row>
    <row r="25" spans="1:6" ht="17" x14ac:dyDescent="0.2">
      <c r="A25" s="1" t="s">
        <v>8</v>
      </c>
      <c r="B25" s="1" t="s">
        <v>9</v>
      </c>
      <c r="C25" s="2">
        <v>75</v>
      </c>
      <c r="D25" s="2" t="s">
        <v>6</v>
      </c>
      <c r="E25" s="11">
        <v>1020.103448275862</v>
      </c>
      <c r="F25" s="13">
        <f t="shared" si="0"/>
        <v>55.558019296499815</v>
      </c>
    </row>
    <row r="26" spans="1:6" ht="17" x14ac:dyDescent="0.2">
      <c r="A26" s="1" t="s">
        <v>8</v>
      </c>
      <c r="B26" s="1" t="s">
        <v>9</v>
      </c>
      <c r="C26" s="2">
        <v>90</v>
      </c>
      <c r="D26" s="2" t="s">
        <v>3</v>
      </c>
      <c r="E26" s="11">
        <v>1240.0000000000002</v>
      </c>
      <c r="F26" s="13">
        <f t="shared" si="0"/>
        <v>45.977972954133548</v>
      </c>
    </row>
    <row r="27" spans="1:6" ht="17" x14ac:dyDescent="0.2">
      <c r="A27" s="1" t="s">
        <v>8</v>
      </c>
      <c r="B27" s="1" t="s">
        <v>9</v>
      </c>
      <c r="C27" s="2">
        <v>90</v>
      </c>
      <c r="D27" s="2" t="s">
        <v>4</v>
      </c>
      <c r="E27" s="11">
        <v>1060.3218390804598</v>
      </c>
      <c r="F27" s="13">
        <f>(2295.36 - E27) / 2295.36 * 100</f>
        <v>53.805858816026252</v>
      </c>
    </row>
    <row r="28" spans="1:6" ht="17" x14ac:dyDescent="0.2">
      <c r="A28" s="1" t="s">
        <v>8</v>
      </c>
      <c r="B28" s="1" t="s">
        <v>9</v>
      </c>
      <c r="C28" s="2">
        <v>90</v>
      </c>
      <c r="D28" s="2" t="s">
        <v>5</v>
      </c>
      <c r="E28" s="11">
        <v>793.0114942528736</v>
      </c>
      <c r="F28" s="13">
        <f t="shared" si="0"/>
        <v>65.45154162079703</v>
      </c>
    </row>
    <row r="29" spans="1:6" ht="17" x14ac:dyDescent="0.2">
      <c r="A29" s="1" t="s">
        <v>8</v>
      </c>
      <c r="B29" s="1" t="s">
        <v>9</v>
      </c>
      <c r="C29" s="2">
        <v>90</v>
      </c>
      <c r="D29" s="2" t="s">
        <v>6</v>
      </c>
      <c r="E29" s="11">
        <v>1169.4827586206895</v>
      </c>
      <c r="F29" s="13">
        <f t="shared" si="0"/>
        <v>49.050137729127918</v>
      </c>
    </row>
    <row r="30" spans="1:6" ht="17" x14ac:dyDescent="0.2">
      <c r="A30" s="1" t="s">
        <v>8</v>
      </c>
      <c r="B30" s="1" t="s">
        <v>10</v>
      </c>
      <c r="C30" s="2">
        <v>120</v>
      </c>
      <c r="D30" s="5" t="s">
        <v>3</v>
      </c>
      <c r="E30" s="3">
        <v>1048.5632183908044</v>
      </c>
      <c r="F30" s="13">
        <f>(2219.92 - E30) / 2219.92 * 100</f>
        <v>52.765720458809128</v>
      </c>
    </row>
    <row r="31" spans="1:6" ht="17" x14ac:dyDescent="0.2">
      <c r="A31" s="1" t="s">
        <v>8</v>
      </c>
      <c r="B31" s="1" t="s">
        <v>10</v>
      </c>
      <c r="C31" s="2">
        <v>120</v>
      </c>
      <c r="D31" s="5" t="s">
        <v>4</v>
      </c>
      <c r="E31" s="4">
        <v>1366.4505747126436</v>
      </c>
      <c r="F31" s="13">
        <f t="shared" ref="F31:F57" si="1">(2219.92 - E31) / 2219.92 * 100</f>
        <v>38.445954146426736</v>
      </c>
    </row>
    <row r="32" spans="1:6" ht="17" x14ac:dyDescent="0.2">
      <c r="A32" s="1" t="s">
        <v>8</v>
      </c>
      <c r="B32" s="1" t="s">
        <v>10</v>
      </c>
      <c r="C32" s="2">
        <v>120</v>
      </c>
      <c r="D32" s="5" t="s">
        <v>5</v>
      </c>
      <c r="E32" s="4">
        <v>1473.7471264367821</v>
      </c>
      <c r="F32" s="13">
        <f t="shared" si="1"/>
        <v>33.612601965981561</v>
      </c>
    </row>
    <row r="33" spans="1:6" ht="17" x14ac:dyDescent="0.2">
      <c r="A33" s="1" t="s">
        <v>8</v>
      </c>
      <c r="B33" s="1" t="s">
        <v>10</v>
      </c>
      <c r="C33" s="2">
        <v>120</v>
      </c>
      <c r="D33" s="5" t="s">
        <v>6</v>
      </c>
      <c r="E33" s="3">
        <v>1457.0000000000002</v>
      </c>
      <c r="F33" s="13">
        <f t="shared" si="1"/>
        <v>34.367004216368144</v>
      </c>
    </row>
    <row r="34" spans="1:6" ht="17" x14ac:dyDescent="0.2">
      <c r="A34" s="1" t="s">
        <v>8</v>
      </c>
      <c r="B34" s="1" t="s">
        <v>10</v>
      </c>
      <c r="C34" s="2">
        <v>0</v>
      </c>
      <c r="D34" s="5" t="s">
        <v>3</v>
      </c>
      <c r="E34" s="3">
        <v>2296.0724137931034</v>
      </c>
      <c r="F34" s="13">
        <f t="shared" si="1"/>
        <v>-3.4304125280687261</v>
      </c>
    </row>
    <row r="35" spans="1:6" ht="17" x14ac:dyDescent="0.2">
      <c r="A35" s="1" t="s">
        <v>8</v>
      </c>
      <c r="B35" s="1" t="s">
        <v>10</v>
      </c>
      <c r="C35" s="2">
        <v>0</v>
      </c>
      <c r="D35" s="5" t="s">
        <v>4</v>
      </c>
      <c r="E35" s="3">
        <v>2176.9931034482756</v>
      </c>
      <c r="F35" s="13">
        <f t="shared" si="1"/>
        <v>1.9337136721919908</v>
      </c>
    </row>
    <row r="36" spans="1:6" ht="17" x14ac:dyDescent="0.2">
      <c r="A36" s="1" t="s">
        <v>8</v>
      </c>
      <c r="B36" s="1" t="s">
        <v>10</v>
      </c>
      <c r="C36" s="2">
        <v>0</v>
      </c>
      <c r="D36" s="5" t="s">
        <v>5</v>
      </c>
      <c r="E36" s="3">
        <v>2392.86091954023</v>
      </c>
      <c r="F36" s="13">
        <f t="shared" si="1"/>
        <v>-7.7904122463976169</v>
      </c>
    </row>
    <row r="37" spans="1:6" ht="17" x14ac:dyDescent="0.2">
      <c r="A37" s="1" t="s">
        <v>8</v>
      </c>
      <c r="B37" s="1" t="s">
        <v>10</v>
      </c>
      <c r="C37" s="2">
        <v>0</v>
      </c>
      <c r="D37" s="5" t="s">
        <v>6</v>
      </c>
      <c r="E37" s="3">
        <v>2013.7485057471265</v>
      </c>
      <c r="F37" s="13">
        <f t="shared" si="1"/>
        <v>9.2873389245050983</v>
      </c>
    </row>
    <row r="38" spans="1:6" ht="17" x14ac:dyDescent="0.2">
      <c r="A38" s="1" t="s">
        <v>8</v>
      </c>
      <c r="B38" s="1" t="s">
        <v>10</v>
      </c>
      <c r="C38" s="2">
        <v>30</v>
      </c>
      <c r="D38" s="5" t="s">
        <v>3</v>
      </c>
      <c r="E38" s="3">
        <v>1885.8298850574713</v>
      </c>
      <c r="F38" s="13">
        <f t="shared" si="1"/>
        <v>15.04964660629792</v>
      </c>
    </row>
    <row r="39" spans="1:6" ht="17" x14ac:dyDescent="0.2">
      <c r="A39" s="1" t="s">
        <v>8</v>
      </c>
      <c r="B39" s="1" t="s">
        <v>10</v>
      </c>
      <c r="C39" s="2">
        <v>30</v>
      </c>
      <c r="D39" s="5" t="s">
        <v>4</v>
      </c>
      <c r="E39" s="3">
        <v>2321.9793103448274</v>
      </c>
      <c r="F39" s="13">
        <f t="shared" si="1"/>
        <v>-4.5974319049707768</v>
      </c>
    </row>
    <row r="40" spans="1:6" ht="17" x14ac:dyDescent="0.2">
      <c r="A40" s="1" t="s">
        <v>8</v>
      </c>
      <c r="B40" s="1" t="s">
        <v>10</v>
      </c>
      <c r="C40" s="2">
        <v>30</v>
      </c>
      <c r="D40" s="5" t="s">
        <v>5</v>
      </c>
      <c r="E40" s="3">
        <v>2168.9471264367817</v>
      </c>
      <c r="F40" s="13">
        <f t="shared" si="1"/>
        <v>2.2961581301676817</v>
      </c>
    </row>
    <row r="41" spans="1:6" ht="17" x14ac:dyDescent="0.2">
      <c r="A41" s="1" t="s">
        <v>8</v>
      </c>
      <c r="B41" s="1" t="s">
        <v>10</v>
      </c>
      <c r="C41" s="2">
        <v>30</v>
      </c>
      <c r="D41" s="5" t="s">
        <v>6</v>
      </c>
      <c r="E41" s="3">
        <v>2194.1149425287354</v>
      </c>
      <c r="F41" s="13">
        <f t="shared" si="1"/>
        <v>1.1624318656196941</v>
      </c>
    </row>
    <row r="42" spans="1:6" ht="17" x14ac:dyDescent="0.2">
      <c r="A42" s="1" t="s">
        <v>8</v>
      </c>
      <c r="B42" s="1" t="s">
        <v>10</v>
      </c>
      <c r="C42" s="2">
        <v>45</v>
      </c>
      <c r="D42" s="5" t="s">
        <v>3</v>
      </c>
      <c r="E42" s="3">
        <v>2225.9448275862073</v>
      </c>
      <c r="F42" s="13">
        <f t="shared" si="1"/>
        <v>-0.27139841013222393</v>
      </c>
    </row>
    <row r="43" spans="1:6" ht="17" x14ac:dyDescent="0.2">
      <c r="A43" s="1" t="s">
        <v>8</v>
      </c>
      <c r="B43" s="1" t="s">
        <v>10</v>
      </c>
      <c r="C43" s="2">
        <v>45</v>
      </c>
      <c r="D43" s="5" t="s">
        <v>4</v>
      </c>
      <c r="E43" s="3">
        <v>1886.4827586206895</v>
      </c>
      <c r="F43" s="13">
        <f t="shared" si="1"/>
        <v>15.020236827422185</v>
      </c>
    </row>
    <row r="44" spans="1:6" ht="17" x14ac:dyDescent="0.2">
      <c r="A44" s="1" t="s">
        <v>8</v>
      </c>
      <c r="B44" s="1" t="s">
        <v>10</v>
      </c>
      <c r="C44" s="2">
        <v>45</v>
      </c>
      <c r="D44" s="5" t="s">
        <v>5</v>
      </c>
      <c r="E44" s="3">
        <v>2419.0712643678162</v>
      </c>
      <c r="F44" s="13">
        <f t="shared" si="1"/>
        <v>-8.9711009571433262</v>
      </c>
    </row>
    <row r="45" spans="1:6" ht="17" x14ac:dyDescent="0.2">
      <c r="A45" s="1" t="s">
        <v>8</v>
      </c>
      <c r="B45" s="1" t="s">
        <v>10</v>
      </c>
      <c r="C45" s="2">
        <v>45</v>
      </c>
      <c r="D45" s="5" t="s">
        <v>6</v>
      </c>
      <c r="E45" s="3">
        <v>1736.2620689655173</v>
      </c>
      <c r="F45" s="13">
        <f t="shared" si="1"/>
        <v>21.787178413387995</v>
      </c>
    </row>
    <row r="46" spans="1:6" ht="17" x14ac:dyDescent="0.2">
      <c r="A46" s="1" t="s">
        <v>8</v>
      </c>
      <c r="B46" s="1" t="s">
        <v>10</v>
      </c>
      <c r="C46" s="2">
        <v>60</v>
      </c>
      <c r="D46" s="5" t="s">
        <v>3</v>
      </c>
      <c r="E46" s="3">
        <v>1876.9816091954024</v>
      </c>
      <c r="F46" s="13">
        <f t="shared" si="1"/>
        <v>15.448231954511771</v>
      </c>
    </row>
    <row r="47" spans="1:6" ht="17" x14ac:dyDescent="0.2">
      <c r="A47" s="1" t="s">
        <v>8</v>
      </c>
      <c r="B47" s="1" t="s">
        <v>10</v>
      </c>
      <c r="C47" s="2">
        <v>60</v>
      </c>
      <c r="D47" s="5" t="s">
        <v>4</v>
      </c>
      <c r="E47" s="3">
        <v>1789.9402298850575</v>
      </c>
      <c r="F47" s="13">
        <f t="shared" si="1"/>
        <v>19.36915610089294</v>
      </c>
    </row>
    <row r="48" spans="1:6" ht="17" x14ac:dyDescent="0.2">
      <c r="A48" s="1" t="s">
        <v>8</v>
      </c>
      <c r="B48" s="1" t="s">
        <v>10</v>
      </c>
      <c r="C48" s="2">
        <v>60</v>
      </c>
      <c r="D48" s="5" t="s">
        <v>5</v>
      </c>
      <c r="E48" s="3">
        <v>2087.6724137931033</v>
      </c>
      <c r="F48" s="13">
        <f t="shared" si="1"/>
        <v>5.957313155739703</v>
      </c>
    </row>
    <row r="49" spans="1:6" ht="17" x14ac:dyDescent="0.2">
      <c r="A49" s="1" t="s">
        <v>8</v>
      </c>
      <c r="B49" s="1" t="s">
        <v>10</v>
      </c>
      <c r="C49" s="2">
        <v>60</v>
      </c>
      <c r="D49" s="5" t="s">
        <v>6</v>
      </c>
      <c r="E49" s="3">
        <v>1690.5103448275863</v>
      </c>
      <c r="F49" s="13">
        <f t="shared" si="1"/>
        <v>23.848141156997269</v>
      </c>
    </row>
    <row r="50" spans="1:6" ht="17" x14ac:dyDescent="0.2">
      <c r="A50" s="1" t="s">
        <v>8</v>
      </c>
      <c r="B50" s="1" t="s">
        <v>10</v>
      </c>
      <c r="C50" s="2">
        <v>75</v>
      </c>
      <c r="D50" s="5" t="s">
        <v>3</v>
      </c>
      <c r="E50" s="3">
        <v>1883.0298850574711</v>
      </c>
      <c r="F50" s="13">
        <f t="shared" si="1"/>
        <v>15.175777277673472</v>
      </c>
    </row>
    <row r="51" spans="1:6" ht="17" x14ac:dyDescent="0.2">
      <c r="A51" s="1" t="s">
        <v>8</v>
      </c>
      <c r="B51" s="1" t="s">
        <v>10</v>
      </c>
      <c r="C51" s="2">
        <v>75</v>
      </c>
      <c r="D51" s="5" t="s">
        <v>4</v>
      </c>
      <c r="E51" s="3">
        <v>2155.4689655172415</v>
      </c>
      <c r="F51" s="13">
        <f t="shared" si="1"/>
        <v>2.9033043750566949</v>
      </c>
    </row>
    <row r="52" spans="1:6" ht="17" x14ac:dyDescent="0.2">
      <c r="A52" s="1" t="s">
        <v>8</v>
      </c>
      <c r="B52" s="1" t="s">
        <v>10</v>
      </c>
      <c r="C52" s="2">
        <v>75</v>
      </c>
      <c r="D52" s="5" t="s">
        <v>5</v>
      </c>
      <c r="E52" s="3">
        <v>1916.9540229885058</v>
      </c>
      <c r="F52" s="13">
        <f t="shared" si="1"/>
        <v>13.647607887288471</v>
      </c>
    </row>
    <row r="53" spans="1:6" ht="17" x14ac:dyDescent="0.2">
      <c r="A53" s="1" t="s">
        <v>8</v>
      </c>
      <c r="B53" s="1" t="s">
        <v>10</v>
      </c>
      <c r="C53" s="2">
        <v>75</v>
      </c>
      <c r="D53" s="5" t="s">
        <v>6</v>
      </c>
      <c r="E53" s="3">
        <v>1603.5103448275861</v>
      </c>
      <c r="F53" s="13">
        <f t="shared" si="1"/>
        <v>27.767201303308859</v>
      </c>
    </row>
    <row r="54" spans="1:6" ht="17" x14ac:dyDescent="0.2">
      <c r="A54" s="1" t="s">
        <v>8</v>
      </c>
      <c r="B54" s="1" t="s">
        <v>10</v>
      </c>
      <c r="C54" s="2">
        <v>90</v>
      </c>
      <c r="D54" s="5" t="s">
        <v>3</v>
      </c>
      <c r="E54" s="3">
        <v>1982.5471264367816</v>
      </c>
      <c r="F54" s="13">
        <f t="shared" si="1"/>
        <v>10.692857110311115</v>
      </c>
    </row>
    <row r="55" spans="1:6" ht="17" x14ac:dyDescent="0.2">
      <c r="A55" s="1" t="s">
        <v>8</v>
      </c>
      <c r="B55" s="1" t="s">
        <v>10</v>
      </c>
      <c r="C55" s="2">
        <v>90</v>
      </c>
      <c r="D55" s="5" t="s">
        <v>4</v>
      </c>
      <c r="E55" s="3">
        <v>1621.790804597701</v>
      </c>
      <c r="F55" s="13">
        <f t="shared" si="1"/>
        <v>26.943727494788057</v>
      </c>
    </row>
    <row r="56" spans="1:6" ht="17" x14ac:dyDescent="0.2">
      <c r="A56" s="1" t="s">
        <v>8</v>
      </c>
      <c r="B56" s="1" t="s">
        <v>10</v>
      </c>
      <c r="C56" s="2">
        <v>90</v>
      </c>
      <c r="D56" s="5" t="s">
        <v>5</v>
      </c>
      <c r="E56" s="3">
        <v>1793.206896551724</v>
      </c>
      <c r="F56" s="13">
        <f t="shared" si="1"/>
        <v>19.222003650954814</v>
      </c>
    </row>
    <row r="57" spans="1:6" ht="17" x14ac:dyDescent="0.2">
      <c r="A57" s="1" t="s">
        <v>8</v>
      </c>
      <c r="B57" s="1" t="s">
        <v>10</v>
      </c>
      <c r="C57" s="2">
        <v>90</v>
      </c>
      <c r="D57" s="5" t="s">
        <v>6</v>
      </c>
      <c r="E57" s="3">
        <v>1414.2551724137932</v>
      </c>
      <c r="F57" s="13">
        <f t="shared" si="1"/>
        <v>36.292516288253942</v>
      </c>
    </row>
    <row r="58" spans="1:6" ht="17" x14ac:dyDescent="0.2">
      <c r="A58" s="1" t="s">
        <v>8</v>
      </c>
      <c r="B58" s="1" t="s">
        <v>11</v>
      </c>
      <c r="C58" s="2">
        <v>120</v>
      </c>
      <c r="D58" s="5" t="s">
        <v>3</v>
      </c>
      <c r="E58" s="6">
        <v>1048.5632183908044</v>
      </c>
      <c r="F58" s="13">
        <f>(2296.07 - E58) / 2296.07 * 100</f>
        <v>54.332262588213588</v>
      </c>
    </row>
    <row r="59" spans="1:6" ht="17" x14ac:dyDescent="0.2">
      <c r="A59" s="1" t="s">
        <v>8</v>
      </c>
      <c r="B59" s="1" t="s">
        <v>11</v>
      </c>
      <c r="C59" s="2">
        <v>120</v>
      </c>
      <c r="D59" s="5" t="s">
        <v>4</v>
      </c>
      <c r="E59" s="6">
        <v>1163.8041379310346</v>
      </c>
      <c r="F59" s="13">
        <f t="shared" ref="F59:F85" si="2">(2296.07 - E59) / 2296.07 * 100</f>
        <v>49.313211795327035</v>
      </c>
    </row>
    <row r="60" spans="1:6" ht="17" x14ac:dyDescent="0.2">
      <c r="A60" s="1" t="s">
        <v>8</v>
      </c>
      <c r="B60" s="1" t="s">
        <v>11</v>
      </c>
      <c r="C60" s="2">
        <v>120</v>
      </c>
      <c r="D60" s="5" t="s">
        <v>5</v>
      </c>
      <c r="E60" s="6">
        <v>1550.0137931034485</v>
      </c>
      <c r="F60" s="13">
        <f t="shared" si="2"/>
        <v>32.492746601652023</v>
      </c>
    </row>
    <row r="61" spans="1:6" ht="17" x14ac:dyDescent="0.2">
      <c r="A61" s="1" t="s">
        <v>8</v>
      </c>
      <c r="B61" s="1" t="s">
        <v>11</v>
      </c>
      <c r="C61" s="2">
        <v>120</v>
      </c>
      <c r="D61" s="5" t="s">
        <v>6</v>
      </c>
      <c r="E61" s="6">
        <v>1654</v>
      </c>
      <c r="F61" s="13">
        <f t="shared" si="2"/>
        <v>27.963868697382928</v>
      </c>
    </row>
    <row r="62" spans="1:6" ht="17" x14ac:dyDescent="0.2">
      <c r="A62" s="1" t="s">
        <v>8</v>
      </c>
      <c r="B62" s="1" t="s">
        <v>11</v>
      </c>
      <c r="C62" s="2">
        <v>0</v>
      </c>
      <c r="D62" s="5" t="s">
        <v>3</v>
      </c>
      <c r="E62" s="6">
        <v>2357.5862068965516</v>
      </c>
      <c r="F62" s="13">
        <f t="shared" si="2"/>
        <v>-2.679195621063446</v>
      </c>
    </row>
    <row r="63" spans="1:6" ht="17" x14ac:dyDescent="0.2">
      <c r="A63" s="1" t="s">
        <v>8</v>
      </c>
      <c r="B63" s="1" t="s">
        <v>11</v>
      </c>
      <c r="C63" s="2">
        <v>0</v>
      </c>
      <c r="D63" s="5" t="s">
        <v>4</v>
      </c>
      <c r="E63" s="6">
        <v>2348.0827586206901</v>
      </c>
      <c r="F63" s="13">
        <f t="shared" si="2"/>
        <v>-2.265294987552207</v>
      </c>
    </row>
    <row r="64" spans="1:6" ht="17" x14ac:dyDescent="0.2">
      <c r="A64" s="1" t="s">
        <v>8</v>
      </c>
      <c r="B64" s="1" t="s">
        <v>11</v>
      </c>
      <c r="C64" s="2">
        <v>0</v>
      </c>
      <c r="D64" s="5" t="s">
        <v>5</v>
      </c>
      <c r="E64" s="6">
        <v>2007.8735632183909</v>
      </c>
      <c r="F64" s="13">
        <f t="shared" si="2"/>
        <v>12.551726941321878</v>
      </c>
    </row>
    <row r="65" spans="1:6" ht="17" x14ac:dyDescent="0.2">
      <c r="A65" s="1" t="s">
        <v>8</v>
      </c>
      <c r="B65" s="1" t="s">
        <v>11</v>
      </c>
      <c r="C65" s="2">
        <v>0</v>
      </c>
      <c r="D65" s="5" t="s">
        <v>6</v>
      </c>
      <c r="E65" s="6">
        <v>2470.7183908045977</v>
      </c>
      <c r="F65" s="13">
        <f t="shared" si="2"/>
        <v>-7.6064053275639463</v>
      </c>
    </row>
    <row r="66" spans="1:6" ht="17" x14ac:dyDescent="0.2">
      <c r="A66" s="1" t="s">
        <v>8</v>
      </c>
      <c r="B66" s="1" t="s">
        <v>11</v>
      </c>
      <c r="C66" s="2">
        <v>30</v>
      </c>
      <c r="D66" s="5" t="s">
        <v>3</v>
      </c>
      <c r="E66" s="6">
        <v>2023.6965517241383</v>
      </c>
      <c r="F66" s="13">
        <f t="shared" si="2"/>
        <v>11.862593399846775</v>
      </c>
    </row>
    <row r="67" spans="1:6" ht="17" x14ac:dyDescent="0.2">
      <c r="A67" s="1" t="s">
        <v>8</v>
      </c>
      <c r="B67" s="1" t="s">
        <v>11</v>
      </c>
      <c r="C67" s="2">
        <v>30</v>
      </c>
      <c r="D67" s="5" t="s">
        <v>4</v>
      </c>
      <c r="E67" s="6">
        <v>2189.3793103448284</v>
      </c>
      <c r="F67" s="13">
        <f t="shared" si="2"/>
        <v>4.64666537410322</v>
      </c>
    </row>
    <row r="68" spans="1:6" ht="17" x14ac:dyDescent="0.2">
      <c r="A68" s="1" t="s">
        <v>8</v>
      </c>
      <c r="B68" s="1" t="s">
        <v>11</v>
      </c>
      <c r="C68" s="2">
        <v>30</v>
      </c>
      <c r="D68" s="5" t="s">
        <v>5</v>
      </c>
      <c r="E68" s="6">
        <v>2009.8390804597702</v>
      </c>
      <c r="F68" s="13">
        <f t="shared" si="2"/>
        <v>12.466123399557937</v>
      </c>
    </row>
    <row r="69" spans="1:6" ht="17" x14ac:dyDescent="0.2">
      <c r="A69" s="1" t="s">
        <v>8</v>
      </c>
      <c r="B69" s="1" t="s">
        <v>11</v>
      </c>
      <c r="C69" s="2">
        <v>30</v>
      </c>
      <c r="D69" s="5" t="s">
        <v>6</v>
      </c>
      <c r="E69" s="6">
        <v>1998.3080459770115</v>
      </c>
      <c r="F69" s="13">
        <f t="shared" si="2"/>
        <v>12.968330844573059</v>
      </c>
    </row>
    <row r="70" spans="1:6" ht="17" x14ac:dyDescent="0.2">
      <c r="A70" s="1" t="s">
        <v>8</v>
      </c>
      <c r="B70" s="1" t="s">
        <v>11</v>
      </c>
      <c r="C70" s="2">
        <v>45</v>
      </c>
      <c r="D70" s="5" t="s">
        <v>3</v>
      </c>
      <c r="E70" s="6">
        <v>1877.3333333333337</v>
      </c>
      <c r="F70" s="13">
        <f t="shared" si="2"/>
        <v>18.237103688766737</v>
      </c>
    </row>
    <row r="71" spans="1:6" ht="17" x14ac:dyDescent="0.2">
      <c r="A71" s="1" t="s">
        <v>8</v>
      </c>
      <c r="B71" s="1" t="s">
        <v>11</v>
      </c>
      <c r="C71" s="2">
        <v>45</v>
      </c>
      <c r="D71" s="5" t="s">
        <v>4</v>
      </c>
      <c r="E71" s="6">
        <v>2023.471264367816</v>
      </c>
      <c r="F71" s="13">
        <f t="shared" si="2"/>
        <v>11.872405267791665</v>
      </c>
    </row>
    <row r="72" spans="1:6" ht="17" x14ac:dyDescent="0.2">
      <c r="A72" s="1" t="s">
        <v>8</v>
      </c>
      <c r="B72" s="1" t="s">
        <v>11</v>
      </c>
      <c r="C72" s="2">
        <v>45</v>
      </c>
      <c r="D72" s="5" t="s">
        <v>5</v>
      </c>
      <c r="E72" s="6">
        <v>1896.6206896551723</v>
      </c>
      <c r="F72" s="13">
        <f t="shared" si="2"/>
        <v>17.397087647363879</v>
      </c>
    </row>
    <row r="73" spans="1:6" ht="17" x14ac:dyDescent="0.2">
      <c r="A73" s="1" t="s">
        <v>8</v>
      </c>
      <c r="B73" s="1" t="s">
        <v>11</v>
      </c>
      <c r="C73" s="2">
        <v>45</v>
      </c>
      <c r="D73" s="5" t="s">
        <v>6</v>
      </c>
      <c r="E73" s="6">
        <v>1963.5201149425286</v>
      </c>
      <c r="F73" s="13">
        <f t="shared" si="2"/>
        <v>14.483438442968705</v>
      </c>
    </row>
    <row r="74" spans="1:6" ht="17" x14ac:dyDescent="0.2">
      <c r="A74" s="1" t="s">
        <v>8</v>
      </c>
      <c r="B74" s="1" t="s">
        <v>11</v>
      </c>
      <c r="C74" s="2">
        <v>60</v>
      </c>
      <c r="D74" s="5" t="s">
        <v>3</v>
      </c>
      <c r="E74" s="6">
        <v>1942.655172413793</v>
      </c>
      <c r="F74" s="13">
        <f t="shared" si="2"/>
        <v>15.39216259026106</v>
      </c>
    </row>
    <row r="75" spans="1:6" ht="17" x14ac:dyDescent="0.2">
      <c r="A75" s="1" t="s">
        <v>8</v>
      </c>
      <c r="B75" s="1" t="s">
        <v>11</v>
      </c>
      <c r="C75" s="2">
        <v>60</v>
      </c>
      <c r="D75" s="5" t="s">
        <v>4</v>
      </c>
      <c r="E75" s="6">
        <v>2031.2126436781609</v>
      </c>
      <c r="F75" s="13">
        <f t="shared" si="2"/>
        <v>11.535247458563513</v>
      </c>
    </row>
    <row r="76" spans="1:6" ht="17" x14ac:dyDescent="0.2">
      <c r="A76" s="1" t="s">
        <v>8</v>
      </c>
      <c r="B76" s="1" t="s">
        <v>11</v>
      </c>
      <c r="C76" s="2">
        <v>60</v>
      </c>
      <c r="D76" s="5" t="s">
        <v>5</v>
      </c>
      <c r="E76" s="6">
        <v>1934.4827586206898</v>
      </c>
      <c r="F76" s="13">
        <f t="shared" si="2"/>
        <v>15.748093106016384</v>
      </c>
    </row>
    <row r="77" spans="1:6" ht="17" x14ac:dyDescent="0.2">
      <c r="A77" s="1" t="s">
        <v>8</v>
      </c>
      <c r="B77" s="1" t="s">
        <v>11</v>
      </c>
      <c r="C77" s="2">
        <v>60</v>
      </c>
      <c r="D77" s="5" t="s">
        <v>6</v>
      </c>
      <c r="E77" s="6">
        <v>1768.4367816091954</v>
      </c>
      <c r="F77" s="13">
        <f t="shared" si="2"/>
        <v>22.979840265793499</v>
      </c>
    </row>
    <row r="78" spans="1:6" ht="17" x14ac:dyDescent="0.2">
      <c r="A78" s="1" t="s">
        <v>8</v>
      </c>
      <c r="B78" s="1" t="s">
        <v>11</v>
      </c>
      <c r="C78" s="2">
        <v>75</v>
      </c>
      <c r="D78" s="5" t="s">
        <v>3</v>
      </c>
      <c r="E78" s="6">
        <v>1614.344827586207</v>
      </c>
      <c r="F78" s="13">
        <f t="shared" si="2"/>
        <v>29.690957697883473</v>
      </c>
    </row>
    <row r="79" spans="1:6" ht="17" x14ac:dyDescent="0.2">
      <c r="A79" s="1" t="s">
        <v>8</v>
      </c>
      <c r="B79" s="1" t="s">
        <v>11</v>
      </c>
      <c r="C79" s="2">
        <v>75</v>
      </c>
      <c r="D79" s="5" t="s">
        <v>4</v>
      </c>
      <c r="E79" s="6">
        <v>1985</v>
      </c>
      <c r="F79" s="13">
        <f t="shared" si="2"/>
        <v>13.5479319010309</v>
      </c>
    </row>
    <row r="80" spans="1:6" ht="17" x14ac:dyDescent="0.2">
      <c r="A80" s="1" t="s">
        <v>8</v>
      </c>
      <c r="B80" s="1" t="s">
        <v>11</v>
      </c>
      <c r="C80" s="2">
        <v>75</v>
      </c>
      <c r="D80" s="5" t="s">
        <v>5</v>
      </c>
      <c r="E80" s="6">
        <v>1895.5402298850577</v>
      </c>
      <c r="F80" s="13">
        <f t="shared" si="2"/>
        <v>17.444144565058664</v>
      </c>
    </row>
    <row r="81" spans="1:6" ht="17" x14ac:dyDescent="0.2">
      <c r="A81" s="1" t="s">
        <v>8</v>
      </c>
      <c r="B81" s="1" t="s">
        <v>11</v>
      </c>
      <c r="C81" s="2">
        <v>75</v>
      </c>
      <c r="D81" s="5" t="s">
        <v>6</v>
      </c>
      <c r="E81" s="6">
        <v>1877.3333333333337</v>
      </c>
      <c r="F81" s="13">
        <f t="shared" si="2"/>
        <v>18.237103688766737</v>
      </c>
    </row>
    <row r="82" spans="1:6" ht="17" x14ac:dyDescent="0.2">
      <c r="A82" s="1" t="s">
        <v>8</v>
      </c>
      <c r="B82" s="1" t="s">
        <v>11</v>
      </c>
      <c r="C82" s="2">
        <v>90</v>
      </c>
      <c r="D82" s="5" t="s">
        <v>3</v>
      </c>
      <c r="E82" s="6">
        <v>1734.9137931034486</v>
      </c>
      <c r="F82" s="13">
        <f t="shared" si="2"/>
        <v>24.439856228100691</v>
      </c>
    </row>
    <row r="83" spans="1:6" ht="17" x14ac:dyDescent="0.2">
      <c r="A83" s="1" t="s">
        <v>8</v>
      </c>
      <c r="B83" s="1" t="s">
        <v>11</v>
      </c>
      <c r="C83" s="2">
        <v>90</v>
      </c>
      <c r="D83" s="5" t="s">
        <v>4</v>
      </c>
      <c r="E83" s="6">
        <v>1851.8735632183907</v>
      </c>
      <c r="F83" s="13">
        <f t="shared" si="2"/>
        <v>19.345944887638854</v>
      </c>
    </row>
    <row r="84" spans="1:6" ht="17" x14ac:dyDescent="0.2">
      <c r="A84" s="1" t="s">
        <v>8</v>
      </c>
      <c r="B84" s="1" t="s">
        <v>11</v>
      </c>
      <c r="C84" s="2">
        <v>90</v>
      </c>
      <c r="D84" s="5" t="s">
        <v>5</v>
      </c>
      <c r="E84" s="6">
        <v>1698.5574712643677</v>
      </c>
      <c r="F84" s="13">
        <f t="shared" si="2"/>
        <v>26.023271447979919</v>
      </c>
    </row>
    <row r="85" spans="1:6" ht="17" x14ac:dyDescent="0.2">
      <c r="A85" s="1" t="s">
        <v>8</v>
      </c>
      <c r="B85" s="1" t="s">
        <v>11</v>
      </c>
      <c r="C85" s="2">
        <v>90</v>
      </c>
      <c r="D85" s="5" t="s">
        <v>6</v>
      </c>
      <c r="E85" s="6">
        <v>1616.3678160919544</v>
      </c>
      <c r="F85" s="13">
        <f t="shared" si="2"/>
        <v>29.602851128582564</v>
      </c>
    </row>
    <row r="86" spans="1:6" ht="17" x14ac:dyDescent="0.2">
      <c r="A86" s="1" t="s">
        <v>8</v>
      </c>
      <c r="B86" s="1" t="s">
        <v>13</v>
      </c>
      <c r="C86" s="2">
        <v>120</v>
      </c>
      <c r="D86" s="5" t="s">
        <v>3</v>
      </c>
      <c r="E86" s="12">
        <v>1447.5172413793102</v>
      </c>
      <c r="F86" s="13">
        <f>(2322.62 - E86) / 2322.62 * 100</f>
        <v>37.677397018052446</v>
      </c>
    </row>
    <row r="87" spans="1:6" ht="17" x14ac:dyDescent="0.2">
      <c r="A87" s="1" t="s">
        <v>8</v>
      </c>
      <c r="B87" s="1" t="s">
        <v>13</v>
      </c>
      <c r="C87" s="2">
        <v>120</v>
      </c>
      <c r="D87" s="5" t="s">
        <v>4</v>
      </c>
      <c r="E87" s="12">
        <v>1324.1379310344828</v>
      </c>
      <c r="F87" s="13">
        <f t="shared" ref="F87:F112" si="3">(2322.62 - E87) / 2322.62 * 100</f>
        <v>42.989471758854961</v>
      </c>
    </row>
    <row r="88" spans="1:6" ht="17" x14ac:dyDescent="0.2">
      <c r="A88" s="1" t="s">
        <v>8</v>
      </c>
      <c r="B88" s="1" t="s">
        <v>13</v>
      </c>
      <c r="C88" s="2">
        <v>120</v>
      </c>
      <c r="D88" s="5" t="s">
        <v>5</v>
      </c>
      <c r="E88" s="12">
        <v>1411.7241379310344</v>
      </c>
      <c r="F88" s="13">
        <f t="shared" si="3"/>
        <v>39.218462859570899</v>
      </c>
    </row>
    <row r="89" spans="1:6" ht="17" x14ac:dyDescent="0.2">
      <c r="A89" s="1" t="s">
        <v>8</v>
      </c>
      <c r="B89" s="1" t="s">
        <v>13</v>
      </c>
      <c r="C89" s="2">
        <v>120</v>
      </c>
      <c r="D89" s="5" t="s">
        <v>6</v>
      </c>
      <c r="E89" s="12">
        <v>1521.5793103448277</v>
      </c>
      <c r="F89" s="13">
        <f t="shared" si="3"/>
        <v>34.488667524397975</v>
      </c>
    </row>
    <row r="90" spans="1:6" ht="17" x14ac:dyDescent="0.2">
      <c r="A90" s="1" t="s">
        <v>8</v>
      </c>
      <c r="B90" s="1" t="s">
        <v>13</v>
      </c>
      <c r="C90" s="2">
        <v>0</v>
      </c>
      <c r="D90" s="5" t="s">
        <v>3</v>
      </c>
      <c r="E90" s="12">
        <v>2424.2000000000003</v>
      </c>
      <c r="F90" s="13">
        <f t="shared" si="3"/>
        <v>-4.3735092266492321</v>
      </c>
    </row>
    <row r="91" spans="1:6" ht="17" x14ac:dyDescent="0.2">
      <c r="A91" s="1" t="s">
        <v>8</v>
      </c>
      <c r="B91" s="1" t="s">
        <v>13</v>
      </c>
      <c r="C91" s="2">
        <v>0</v>
      </c>
      <c r="D91" s="5" t="s">
        <v>4</v>
      </c>
      <c r="E91" s="12">
        <v>2818.3901149425292</v>
      </c>
      <c r="F91" s="13">
        <f t="shared" si="3"/>
        <v>-21.345296042509293</v>
      </c>
    </row>
    <row r="92" spans="1:6" ht="17" x14ac:dyDescent="0.2">
      <c r="A92" s="1" t="s">
        <v>8</v>
      </c>
      <c r="B92" s="1" t="s">
        <v>13</v>
      </c>
      <c r="C92" s="2">
        <v>0</v>
      </c>
      <c r="D92" s="5" t="s">
        <v>5</v>
      </c>
      <c r="E92" s="12">
        <v>1975.9862068965517</v>
      </c>
      <c r="F92" s="13">
        <f t="shared" si="3"/>
        <v>14.924257653143785</v>
      </c>
    </row>
    <row r="93" spans="1:6" ht="17" x14ac:dyDescent="0.2">
      <c r="A93" s="1" t="s">
        <v>8</v>
      </c>
      <c r="B93" s="1" t="s">
        <v>13</v>
      </c>
      <c r="C93" s="2">
        <v>0</v>
      </c>
      <c r="D93" s="5" t="s">
        <v>6</v>
      </c>
      <c r="E93" s="12">
        <v>2071.9080459770116</v>
      </c>
      <c r="F93" s="13">
        <f t="shared" si="3"/>
        <v>10.794359560452776</v>
      </c>
    </row>
    <row r="94" spans="1:6" ht="17" x14ac:dyDescent="0.2">
      <c r="A94" s="1" t="s">
        <v>8</v>
      </c>
      <c r="B94" s="1" t="s">
        <v>13</v>
      </c>
      <c r="C94" s="2">
        <v>30</v>
      </c>
      <c r="D94" s="5" t="s">
        <v>3</v>
      </c>
      <c r="E94" s="12">
        <v>2033.793103448276</v>
      </c>
      <c r="F94" s="13">
        <f t="shared" si="3"/>
        <v>12.435391779616289</v>
      </c>
    </row>
    <row r="95" spans="1:6" ht="17" x14ac:dyDescent="0.2">
      <c r="A95" s="1" t="s">
        <v>8</v>
      </c>
      <c r="B95" s="1" t="s">
        <v>13</v>
      </c>
      <c r="C95" s="2">
        <v>30</v>
      </c>
      <c r="D95" s="5" t="s">
        <v>4</v>
      </c>
      <c r="E95" s="12">
        <v>1977.0758620689655</v>
      </c>
      <c r="F95" s="13">
        <f t="shared" si="3"/>
        <v>14.877342739278676</v>
      </c>
    </row>
    <row r="96" spans="1:6" ht="17" x14ac:dyDescent="0.2">
      <c r="A96" s="1" t="s">
        <v>8</v>
      </c>
      <c r="B96" s="1" t="s">
        <v>13</v>
      </c>
      <c r="C96" s="2">
        <v>30</v>
      </c>
      <c r="D96" s="5" t="s">
        <v>5</v>
      </c>
      <c r="E96" s="12">
        <v>1957.5379310344824</v>
      </c>
      <c r="F96" s="13">
        <f t="shared" si="3"/>
        <v>15.718544960670169</v>
      </c>
    </row>
    <row r="97" spans="1:6" ht="17" x14ac:dyDescent="0.2">
      <c r="A97" s="1" t="s">
        <v>8</v>
      </c>
      <c r="B97" s="1" t="s">
        <v>13</v>
      </c>
      <c r="C97" s="2">
        <v>30</v>
      </c>
      <c r="D97" s="5" t="s">
        <v>6</v>
      </c>
      <c r="E97" s="12">
        <v>1899.4344827586203</v>
      </c>
      <c r="F97" s="13">
        <f t="shared" si="3"/>
        <v>18.220178817084999</v>
      </c>
    </row>
    <row r="98" spans="1:6" ht="17" x14ac:dyDescent="0.2">
      <c r="A98" s="1" t="s">
        <v>8</v>
      </c>
      <c r="B98" s="1" t="s">
        <v>13</v>
      </c>
      <c r="C98" s="2">
        <v>45</v>
      </c>
      <c r="D98" s="5" t="s">
        <v>3</v>
      </c>
      <c r="E98" s="12">
        <v>2137.1839080459768</v>
      </c>
      <c r="F98" s="13">
        <f t="shared" si="3"/>
        <v>7.9839186760650964</v>
      </c>
    </row>
    <row r="99" spans="1:6" ht="17" x14ac:dyDescent="0.2">
      <c r="A99" s="1" t="s">
        <v>8</v>
      </c>
      <c r="B99" s="1" t="s">
        <v>13</v>
      </c>
      <c r="C99" s="2">
        <v>45</v>
      </c>
      <c r="D99" s="5" t="s">
        <v>4</v>
      </c>
      <c r="E99" s="12">
        <v>1800.3310344827587</v>
      </c>
      <c r="F99" s="13">
        <f t="shared" si="3"/>
        <v>22.487060540133179</v>
      </c>
    </row>
    <row r="100" spans="1:6" ht="17" x14ac:dyDescent="0.2">
      <c r="A100" s="1" t="s">
        <v>8</v>
      </c>
      <c r="B100" s="1" t="s">
        <v>13</v>
      </c>
      <c r="C100" s="2">
        <v>45</v>
      </c>
      <c r="D100" s="5" t="s">
        <v>5</v>
      </c>
      <c r="E100" s="12">
        <v>2220.0114942528735</v>
      </c>
      <c r="F100" s="13">
        <f t="shared" si="3"/>
        <v>4.4177913626476304</v>
      </c>
    </row>
    <row r="101" spans="1:6" ht="17" x14ac:dyDescent="0.2">
      <c r="A101" s="1" t="s">
        <v>8</v>
      </c>
      <c r="B101" s="1" t="s">
        <v>13</v>
      </c>
      <c r="C101" s="2">
        <v>45</v>
      </c>
      <c r="D101" s="5" t="s">
        <v>6</v>
      </c>
      <c r="E101" s="12">
        <v>1872.8275862068965</v>
      </c>
      <c r="F101" s="13">
        <f t="shared" si="3"/>
        <v>19.36573411893049</v>
      </c>
    </row>
    <row r="102" spans="1:6" ht="17" x14ac:dyDescent="0.2">
      <c r="A102" s="1" t="s">
        <v>8</v>
      </c>
      <c r="B102" s="1" t="s">
        <v>13</v>
      </c>
      <c r="C102" s="2">
        <v>60</v>
      </c>
      <c r="D102" s="5" t="s">
        <v>3</v>
      </c>
      <c r="E102" s="12">
        <v>1705.7793103448273</v>
      </c>
      <c r="F102" s="13">
        <f t="shared" si="3"/>
        <v>26.557968572352458</v>
      </c>
    </row>
    <row r="103" spans="1:6" ht="17" x14ac:dyDescent="0.2">
      <c r="A103" s="1" t="s">
        <v>8</v>
      </c>
      <c r="B103" s="1" t="s">
        <v>13</v>
      </c>
      <c r="C103" s="2">
        <v>60</v>
      </c>
      <c r="D103" s="5" t="s">
        <v>4</v>
      </c>
      <c r="E103" s="12">
        <v>2108.3011494252864</v>
      </c>
      <c r="F103" s="13">
        <f t="shared" si="3"/>
        <v>9.2274608233251012</v>
      </c>
    </row>
    <row r="104" spans="1:6" ht="17" x14ac:dyDescent="0.2">
      <c r="A104" s="1" t="s">
        <v>8</v>
      </c>
      <c r="B104" s="1" t="s">
        <v>13</v>
      </c>
      <c r="C104" s="2">
        <v>60</v>
      </c>
      <c r="D104" s="5" t="s">
        <v>5</v>
      </c>
      <c r="E104" s="12">
        <v>1914.0229885057472</v>
      </c>
      <c r="F104" s="13">
        <f t="shared" si="3"/>
        <v>17.592073240317085</v>
      </c>
    </row>
    <row r="105" spans="1:6" ht="17" x14ac:dyDescent="0.2">
      <c r="A105" s="1" t="s">
        <v>8</v>
      </c>
      <c r="B105" s="1" t="s">
        <v>13</v>
      </c>
      <c r="C105" s="2">
        <v>60</v>
      </c>
      <c r="D105" s="5" t="s">
        <v>6</v>
      </c>
      <c r="E105" s="12">
        <v>2039.655172413793</v>
      </c>
      <c r="F105" s="13">
        <f t="shared" si="3"/>
        <v>12.183001420215398</v>
      </c>
    </row>
    <row r="106" spans="1:6" ht="17" x14ac:dyDescent="0.2">
      <c r="A106" s="1" t="s">
        <v>8</v>
      </c>
      <c r="B106" s="1" t="s">
        <v>13</v>
      </c>
      <c r="C106" s="2">
        <v>75</v>
      </c>
      <c r="D106" s="5" t="s">
        <v>3</v>
      </c>
      <c r="E106" s="12">
        <v>1824.8275862068967</v>
      </c>
      <c r="F106" s="13">
        <f t="shared" si="3"/>
        <v>21.432365767671989</v>
      </c>
    </row>
    <row r="107" spans="1:6" ht="17" x14ac:dyDescent="0.2">
      <c r="A107" s="1" t="s">
        <v>8</v>
      </c>
      <c r="B107" s="1" t="s">
        <v>13</v>
      </c>
      <c r="C107" s="2">
        <v>75</v>
      </c>
      <c r="D107" s="5" t="s">
        <v>4</v>
      </c>
      <c r="E107" s="12">
        <v>1626.1241379310345</v>
      </c>
      <c r="F107" s="13">
        <f t="shared" si="3"/>
        <v>29.987508161858823</v>
      </c>
    </row>
    <row r="108" spans="1:6" ht="17" x14ac:dyDescent="0.2">
      <c r="A108" s="1" t="s">
        <v>8</v>
      </c>
      <c r="B108" s="1" t="s">
        <v>13</v>
      </c>
      <c r="C108" s="2">
        <v>75</v>
      </c>
      <c r="D108" s="5" t="s">
        <v>5</v>
      </c>
      <c r="E108" s="12">
        <v>1938.1379310344826</v>
      </c>
      <c r="F108" s="13">
        <f t="shared" si="3"/>
        <v>16.553808585369858</v>
      </c>
    </row>
    <row r="109" spans="1:6" ht="17" x14ac:dyDescent="0.2">
      <c r="A109" s="1" t="s">
        <v>8</v>
      </c>
      <c r="B109" s="1" t="s">
        <v>13</v>
      </c>
      <c r="C109" s="2">
        <v>75</v>
      </c>
      <c r="D109" s="5" t="s">
        <v>6</v>
      </c>
      <c r="E109" s="12">
        <v>1974.5862068965516</v>
      </c>
      <c r="F109" s="13">
        <f t="shared" si="3"/>
        <v>14.984534409565416</v>
      </c>
    </row>
    <row r="110" spans="1:6" ht="17" x14ac:dyDescent="0.2">
      <c r="A110" s="1" t="s">
        <v>8</v>
      </c>
      <c r="B110" s="1" t="s">
        <v>13</v>
      </c>
      <c r="C110" s="2">
        <v>90</v>
      </c>
      <c r="D110" s="5" t="s">
        <v>3</v>
      </c>
      <c r="E110" s="12">
        <v>1562.4252873563216</v>
      </c>
      <c r="F110" s="13">
        <f t="shared" si="3"/>
        <v>32.730051090737113</v>
      </c>
    </row>
    <row r="111" spans="1:6" ht="17" x14ac:dyDescent="0.2">
      <c r="A111" s="1" t="s">
        <v>8</v>
      </c>
      <c r="B111" s="1" t="s">
        <v>13</v>
      </c>
      <c r="C111" s="2">
        <v>90</v>
      </c>
      <c r="D111" s="5" t="s">
        <v>4</v>
      </c>
      <c r="E111" s="12">
        <v>1905.6735632183913</v>
      </c>
      <c r="F111" s="13">
        <f t="shared" si="3"/>
        <v>17.951556293393175</v>
      </c>
    </row>
    <row r="112" spans="1:6" ht="17" x14ac:dyDescent="0.2">
      <c r="A112" s="1" t="s">
        <v>8</v>
      </c>
      <c r="B112" s="1" t="s">
        <v>13</v>
      </c>
      <c r="C112" s="2">
        <v>90</v>
      </c>
      <c r="D112" s="5" t="s">
        <v>5</v>
      </c>
      <c r="E112" s="12">
        <v>1932.3333333333335</v>
      </c>
      <c r="F112" s="13">
        <f t="shared" si="3"/>
        <v>16.803724529482501</v>
      </c>
    </row>
    <row r="113" spans="1:6" ht="17" x14ac:dyDescent="0.2">
      <c r="A113" s="1" t="s">
        <v>8</v>
      </c>
      <c r="B113" s="1" t="s">
        <v>13</v>
      </c>
      <c r="C113" s="2">
        <v>90</v>
      </c>
      <c r="D113" s="5" t="s">
        <v>6</v>
      </c>
      <c r="E113" s="12">
        <v>2158.6942528735631</v>
      </c>
      <c r="F113" s="13">
        <f>(2322.62 - E113) / 2322.62 * 100</f>
        <v>7.0577945219810738</v>
      </c>
    </row>
    <row r="114" spans="1:6" ht="17" x14ac:dyDescent="0.2">
      <c r="A114" s="1" t="s">
        <v>12</v>
      </c>
      <c r="B114" s="1" t="s">
        <v>9</v>
      </c>
      <c r="C114" s="2">
        <v>120</v>
      </c>
      <c r="D114" s="2" t="s">
        <v>3</v>
      </c>
      <c r="E114" s="6">
        <v>1636.4359365607806</v>
      </c>
      <c r="F114" s="13">
        <f xml:space="preserve"> (4212.89 - E114) / 4212.89 * 100</f>
        <v>61.156452303269717</v>
      </c>
    </row>
    <row r="115" spans="1:6" ht="17" x14ac:dyDescent="0.2">
      <c r="A115" s="1" t="s">
        <v>12</v>
      </c>
      <c r="B115" s="1" t="s">
        <v>9</v>
      </c>
      <c r="C115" s="2">
        <v>120</v>
      </c>
      <c r="D115" s="2" t="s">
        <v>4</v>
      </c>
      <c r="E115" s="6">
        <v>4476.650563607086</v>
      </c>
      <c r="F115" s="13">
        <f t="shared" ref="F115:F137" si="4" xml:space="preserve"> (4212.89 - E115) / 4212.89 * 100</f>
        <v>-6.2607987297813539</v>
      </c>
    </row>
    <row r="116" spans="1:6" ht="17" x14ac:dyDescent="0.2">
      <c r="A116" s="1" t="s">
        <v>12</v>
      </c>
      <c r="B116" s="1" t="s">
        <v>9</v>
      </c>
      <c r="C116" s="2">
        <v>120</v>
      </c>
      <c r="D116" s="2" t="s">
        <v>5</v>
      </c>
      <c r="E116" s="6">
        <v>3660.0086467790743</v>
      </c>
      <c r="F116" s="13">
        <f t="shared" si="4"/>
        <v>13.123564897752516</v>
      </c>
    </row>
    <row r="117" spans="1:6" ht="17" x14ac:dyDescent="0.2">
      <c r="A117" s="1" t="s">
        <v>12</v>
      </c>
      <c r="B117" s="1" t="s">
        <v>9</v>
      </c>
      <c r="C117" s="2">
        <v>120</v>
      </c>
      <c r="D117" s="2" t="s">
        <v>6</v>
      </c>
      <c r="E117" s="6">
        <v>4753.4298095004497</v>
      </c>
      <c r="F117" s="13">
        <f t="shared" si="4"/>
        <v>-12.830617687631277</v>
      </c>
    </row>
    <row r="118" spans="1:6" ht="17" x14ac:dyDescent="0.2">
      <c r="A118" s="1" t="s">
        <v>12</v>
      </c>
      <c r="B118" s="1" t="s">
        <v>9</v>
      </c>
      <c r="C118" s="2">
        <v>0</v>
      </c>
      <c r="D118" s="2" t="s">
        <v>3</v>
      </c>
      <c r="E118" s="6">
        <v>4476.650563607086</v>
      </c>
      <c r="F118" s="13">
        <f t="shared" si="4"/>
        <v>-6.2607987297813539</v>
      </c>
    </row>
    <row r="119" spans="1:6" ht="17" x14ac:dyDescent="0.2">
      <c r="A119" s="1" t="s">
        <v>12</v>
      </c>
      <c r="B119" s="1" t="s">
        <v>9</v>
      </c>
      <c r="C119" s="2">
        <v>0</v>
      </c>
      <c r="D119" s="2" t="s">
        <v>4</v>
      </c>
      <c r="E119" s="6">
        <v>3660.0086467790743</v>
      </c>
      <c r="F119" s="13">
        <f t="shared" si="4"/>
        <v>13.123564897752516</v>
      </c>
    </row>
    <row r="120" spans="1:6" ht="17" x14ac:dyDescent="0.2">
      <c r="A120" s="1" t="s">
        <v>12</v>
      </c>
      <c r="B120" s="1" t="s">
        <v>9</v>
      </c>
      <c r="C120" s="2">
        <v>0</v>
      </c>
      <c r="D120" s="2" t="s">
        <v>5</v>
      </c>
      <c r="E120" s="6">
        <v>4753.4298095004497</v>
      </c>
      <c r="F120" s="13">
        <f t="shared" si="4"/>
        <v>-12.830617687631277</v>
      </c>
    </row>
    <row r="121" spans="1:6" ht="17" x14ac:dyDescent="0.2">
      <c r="A121" s="1" t="s">
        <v>12</v>
      </c>
      <c r="B121" s="1" t="s">
        <v>9</v>
      </c>
      <c r="C121" s="2">
        <v>0</v>
      </c>
      <c r="D121" s="2" t="s">
        <v>6</v>
      </c>
      <c r="E121" s="6">
        <v>3961.4573923517014</v>
      </c>
      <c r="F121" s="13">
        <f t="shared" si="4"/>
        <v>5.968174047940936</v>
      </c>
    </row>
    <row r="122" spans="1:6" ht="17" x14ac:dyDescent="0.2">
      <c r="A122" s="1" t="s">
        <v>12</v>
      </c>
      <c r="B122" s="1" t="s">
        <v>9</v>
      </c>
      <c r="C122" s="2">
        <v>14</v>
      </c>
      <c r="D122" s="2" t="s">
        <v>3</v>
      </c>
      <c r="E122" s="6">
        <v>3660.0086467790743</v>
      </c>
      <c r="F122" s="13">
        <f t="shared" si="4"/>
        <v>13.123564897752516</v>
      </c>
    </row>
    <row r="123" spans="1:6" ht="17" x14ac:dyDescent="0.2">
      <c r="A123" s="1" t="s">
        <v>12</v>
      </c>
      <c r="B123" s="1" t="s">
        <v>9</v>
      </c>
      <c r="C123" s="2">
        <v>14</v>
      </c>
      <c r="D123" s="2" t="s">
        <v>4</v>
      </c>
      <c r="E123" s="6">
        <v>3982.2222222222222</v>
      </c>
      <c r="F123" s="13">
        <f t="shared" si="4"/>
        <v>5.4752860335251601</v>
      </c>
    </row>
    <row r="124" spans="1:6" ht="17" x14ac:dyDescent="0.2">
      <c r="A124" s="1" t="s">
        <v>12</v>
      </c>
      <c r="B124" s="1" t="s">
        <v>9</v>
      </c>
      <c r="C124" s="2">
        <v>14</v>
      </c>
      <c r="D124" s="2" t="s">
        <v>5</v>
      </c>
      <c r="E124" s="6">
        <v>4563.3540372670814</v>
      </c>
      <c r="F124" s="13">
        <f t="shared" si="4"/>
        <v>-8.3188508901747014</v>
      </c>
    </row>
    <row r="125" spans="1:6" ht="17" x14ac:dyDescent="0.2">
      <c r="A125" s="1" t="s">
        <v>12</v>
      </c>
      <c r="B125" s="1" t="s">
        <v>9</v>
      </c>
      <c r="C125" s="2">
        <v>14</v>
      </c>
      <c r="D125" s="2" t="s">
        <v>6</v>
      </c>
      <c r="E125" s="6">
        <v>3434.5173041894354</v>
      </c>
      <c r="F125" s="13">
        <f t="shared" si="4"/>
        <v>18.475979572468422</v>
      </c>
    </row>
    <row r="126" spans="1:6" ht="17" x14ac:dyDescent="0.2">
      <c r="A126" s="1" t="s">
        <v>12</v>
      </c>
      <c r="B126" s="1" t="s">
        <v>9</v>
      </c>
      <c r="C126" s="2">
        <v>28</v>
      </c>
      <c r="D126" s="2" t="s">
        <v>3</v>
      </c>
      <c r="E126" s="6">
        <v>3152.647627547226</v>
      </c>
      <c r="F126" s="13">
        <f t="shared" si="4"/>
        <v>25.166628429718656</v>
      </c>
    </row>
    <row r="127" spans="1:6" ht="17" x14ac:dyDescent="0.2">
      <c r="A127" s="1" t="s">
        <v>12</v>
      </c>
      <c r="B127" s="1" t="s">
        <v>9</v>
      </c>
      <c r="C127" s="2">
        <v>28</v>
      </c>
      <c r="D127" s="2" t="s">
        <v>4</v>
      </c>
      <c r="E127" s="6">
        <v>4753.4298095004497</v>
      </c>
      <c r="F127" s="13">
        <f t="shared" si="4"/>
        <v>-12.830617687631277</v>
      </c>
    </row>
    <row r="128" spans="1:6" ht="17" x14ac:dyDescent="0.2">
      <c r="A128" s="1" t="s">
        <v>12</v>
      </c>
      <c r="B128" s="1" t="s">
        <v>9</v>
      </c>
      <c r="C128" s="2">
        <v>28</v>
      </c>
      <c r="D128" s="2" t="s">
        <v>5</v>
      </c>
      <c r="E128" s="6">
        <v>4548.9330389992647</v>
      </c>
      <c r="F128" s="13">
        <f t="shared" si="4"/>
        <v>-7.9765443436516108</v>
      </c>
    </row>
    <row r="129" spans="1:6" ht="17" x14ac:dyDescent="0.2">
      <c r="A129" s="1" t="s">
        <v>12</v>
      </c>
      <c r="B129" s="1" t="s">
        <v>9</v>
      </c>
      <c r="C129" s="2">
        <v>28</v>
      </c>
      <c r="D129" s="2" t="s">
        <v>6</v>
      </c>
      <c r="E129" s="6">
        <v>3767.634644069949</v>
      </c>
      <c r="F129" s="13">
        <f t="shared" si="4"/>
        <v>10.568881597431961</v>
      </c>
    </row>
    <row r="130" spans="1:6" ht="17" x14ac:dyDescent="0.2">
      <c r="A130" s="1" t="s">
        <v>12</v>
      </c>
      <c r="B130" s="1" t="s">
        <v>9</v>
      </c>
      <c r="C130" s="2">
        <v>42</v>
      </c>
      <c r="D130" s="2" t="s">
        <v>3</v>
      </c>
      <c r="E130" s="6">
        <v>3676.5703432370101</v>
      </c>
      <c r="F130" s="13">
        <f t="shared" si="4"/>
        <v>12.730445294393878</v>
      </c>
    </row>
    <row r="131" spans="1:6" ht="17" x14ac:dyDescent="0.2">
      <c r="A131" s="1" t="s">
        <v>12</v>
      </c>
      <c r="B131" s="1" t="s">
        <v>9</v>
      </c>
      <c r="C131" s="2">
        <v>42</v>
      </c>
      <c r="D131" s="2" t="s">
        <v>4</v>
      </c>
      <c r="E131" s="6">
        <v>3961.4573923517014</v>
      </c>
      <c r="F131" s="13">
        <f t="shared" si="4"/>
        <v>5.968174047940936</v>
      </c>
    </row>
    <row r="132" spans="1:6" ht="17" x14ac:dyDescent="0.2">
      <c r="A132" s="1" t="s">
        <v>12</v>
      </c>
      <c r="B132" s="1" t="s">
        <v>9</v>
      </c>
      <c r="C132" s="2">
        <v>42</v>
      </c>
      <c r="D132" s="2" t="s">
        <v>5</v>
      </c>
      <c r="E132" s="6">
        <v>4205.0050050050049</v>
      </c>
      <c r="F132" s="13">
        <f t="shared" si="4"/>
        <v>0.18716356218641822</v>
      </c>
    </row>
    <row r="133" spans="1:6" ht="17" x14ac:dyDescent="0.2">
      <c r="A133" s="1" t="s">
        <v>12</v>
      </c>
      <c r="B133" s="1" t="s">
        <v>9</v>
      </c>
      <c r="C133" s="2">
        <v>42</v>
      </c>
      <c r="D133" s="2" t="s">
        <v>6</v>
      </c>
      <c r="E133" s="6">
        <v>4966.4096158719822</v>
      </c>
      <c r="F133" s="13">
        <f t="shared" si="4"/>
        <v>-17.886050095587159</v>
      </c>
    </row>
    <row r="134" spans="1:6" ht="17" x14ac:dyDescent="0.2">
      <c r="A134" s="1" t="s">
        <v>12</v>
      </c>
      <c r="B134" s="1" t="s">
        <v>9</v>
      </c>
      <c r="C134" s="2">
        <v>56</v>
      </c>
      <c r="D134" s="2" t="s">
        <v>3</v>
      </c>
      <c r="E134" s="6">
        <v>3754.6958286048352</v>
      </c>
      <c r="F134" s="13">
        <f t="shared" si="4"/>
        <v>10.876006052737315</v>
      </c>
    </row>
    <row r="135" spans="1:6" ht="17" x14ac:dyDescent="0.2">
      <c r="A135" s="1" t="s">
        <v>12</v>
      </c>
      <c r="B135" s="1" t="s">
        <v>9</v>
      </c>
      <c r="C135" s="2">
        <v>56</v>
      </c>
      <c r="D135" s="2" t="s">
        <v>4</v>
      </c>
      <c r="E135" s="6">
        <v>3935.1851851851852</v>
      </c>
      <c r="F135" s="13">
        <f t="shared" si="4"/>
        <v>6.5917888863657748</v>
      </c>
    </row>
    <row r="136" spans="1:6" ht="17" x14ac:dyDescent="0.2">
      <c r="A136" s="1" t="s">
        <v>12</v>
      </c>
      <c r="B136" s="1" t="s">
        <v>9</v>
      </c>
      <c r="C136" s="2">
        <v>56</v>
      </c>
      <c r="D136" s="2" t="s">
        <v>5</v>
      </c>
      <c r="E136" s="6">
        <v>3247.3044473044474</v>
      </c>
      <c r="F136" s="13">
        <f t="shared" si="4"/>
        <v>22.919790279251366</v>
      </c>
    </row>
    <row r="137" spans="1:6" ht="17" x14ac:dyDescent="0.2">
      <c r="A137" s="1" t="s">
        <v>12</v>
      </c>
      <c r="B137" s="1" t="s">
        <v>9</v>
      </c>
      <c r="C137" s="2">
        <v>56</v>
      </c>
      <c r="D137" s="2" t="s">
        <v>6</v>
      </c>
      <c r="E137" s="6">
        <v>3447.2169910023017</v>
      </c>
      <c r="F137" s="13">
        <f t="shared" si="4"/>
        <v>18.174531236222606</v>
      </c>
    </row>
    <row r="138" spans="1:6" ht="17" x14ac:dyDescent="0.2">
      <c r="A138" s="1" t="s">
        <v>12</v>
      </c>
      <c r="B138" s="1" t="s">
        <v>10</v>
      </c>
      <c r="C138" s="2">
        <v>120</v>
      </c>
      <c r="D138" s="9" t="s">
        <v>3</v>
      </c>
      <c r="E138" s="7">
        <v>2194.52</v>
      </c>
      <c r="F138" s="13">
        <f xml:space="preserve"> (3274.49 - E138) / 3274.49 * 100</f>
        <v>32.981319228337846</v>
      </c>
    </row>
    <row r="139" spans="1:6" ht="17" x14ac:dyDescent="0.2">
      <c r="A139" s="1" t="s">
        <v>12</v>
      </c>
      <c r="B139" s="1" t="s">
        <v>10</v>
      </c>
      <c r="C139" s="2">
        <v>120</v>
      </c>
      <c r="D139" s="9" t="s">
        <v>4</v>
      </c>
      <c r="E139" s="8">
        <v>2393.6999999999998</v>
      </c>
      <c r="F139" s="13">
        <f t="shared" ref="F139:F161" si="5" xml:space="preserve"> (3274.49 - E139) / 3274.49 * 100</f>
        <v>26.898539925301346</v>
      </c>
    </row>
    <row r="140" spans="1:6" ht="17" x14ac:dyDescent="0.2">
      <c r="A140" s="1" t="s">
        <v>12</v>
      </c>
      <c r="B140" s="1" t="s">
        <v>10</v>
      </c>
      <c r="C140" s="2">
        <v>120</v>
      </c>
      <c r="D140" s="9" t="s">
        <v>5</v>
      </c>
      <c r="E140" s="8">
        <v>2098.77</v>
      </c>
      <c r="F140" s="13">
        <f t="shared" si="5"/>
        <v>35.905438709539496</v>
      </c>
    </row>
    <row r="141" spans="1:6" ht="17" x14ac:dyDescent="0.2">
      <c r="A141" s="1" t="s">
        <v>12</v>
      </c>
      <c r="B141" s="1" t="s">
        <v>10</v>
      </c>
      <c r="C141" s="2">
        <v>120</v>
      </c>
      <c r="D141" s="9" t="s">
        <v>6</v>
      </c>
      <c r="E141" s="7">
        <v>1780.61</v>
      </c>
      <c r="F141" s="13">
        <f t="shared" si="5"/>
        <v>45.621760945979375</v>
      </c>
    </row>
    <row r="142" spans="1:6" ht="17" x14ac:dyDescent="0.2">
      <c r="A142" s="1" t="s">
        <v>12</v>
      </c>
      <c r="B142" s="1" t="s">
        <v>10</v>
      </c>
      <c r="C142" s="2">
        <v>0</v>
      </c>
      <c r="D142" s="9" t="s">
        <v>3</v>
      </c>
      <c r="E142" s="7">
        <v>3101.63</v>
      </c>
      <c r="F142" s="13">
        <f t="shared" si="5"/>
        <v>5.2789900106581387</v>
      </c>
    </row>
    <row r="143" spans="1:6" ht="17" x14ac:dyDescent="0.2">
      <c r="A143" s="1" t="s">
        <v>12</v>
      </c>
      <c r="B143" s="1" t="s">
        <v>10</v>
      </c>
      <c r="C143" s="2">
        <v>0</v>
      </c>
      <c r="D143" s="9" t="s">
        <v>4</v>
      </c>
      <c r="E143" s="7">
        <v>3161.97</v>
      </c>
      <c r="F143" s="13">
        <f t="shared" si="5"/>
        <v>3.4362603031311743</v>
      </c>
    </row>
    <row r="144" spans="1:6" ht="17" x14ac:dyDescent="0.2">
      <c r="A144" s="1" t="s">
        <v>12</v>
      </c>
      <c r="B144" s="1" t="s">
        <v>10</v>
      </c>
      <c r="C144" s="2">
        <v>0</v>
      </c>
      <c r="D144" s="9" t="s">
        <v>5</v>
      </c>
      <c r="E144" s="7">
        <v>4207.9799999999996</v>
      </c>
      <c r="F144" s="13">
        <f t="shared" si="5"/>
        <v>-28.50795085646925</v>
      </c>
    </row>
    <row r="145" spans="1:6" ht="17" x14ac:dyDescent="0.2">
      <c r="A145" s="1" t="s">
        <v>12</v>
      </c>
      <c r="B145" s="1" t="s">
        <v>10</v>
      </c>
      <c r="C145" s="2">
        <v>0</v>
      </c>
      <c r="D145" s="9" t="s">
        <v>6</v>
      </c>
      <c r="E145" s="7">
        <v>2626.38</v>
      </c>
      <c r="F145" s="13">
        <f t="shared" si="5"/>
        <v>19.792700542679921</v>
      </c>
    </row>
    <row r="146" spans="1:6" ht="17" x14ac:dyDescent="0.2">
      <c r="A146" s="1" t="s">
        <v>12</v>
      </c>
      <c r="B146" s="1" t="s">
        <v>10</v>
      </c>
      <c r="C146" s="2">
        <v>14</v>
      </c>
      <c r="D146" s="9" t="s">
        <v>3</v>
      </c>
      <c r="E146" s="7">
        <v>2122.77</v>
      </c>
      <c r="F146" s="13">
        <f t="shared" si="5"/>
        <v>35.172500145060752</v>
      </c>
    </row>
    <row r="147" spans="1:6" ht="17" x14ac:dyDescent="0.2">
      <c r="A147" s="1" t="s">
        <v>12</v>
      </c>
      <c r="B147" s="1" t="s">
        <v>10</v>
      </c>
      <c r="C147" s="2">
        <v>14</v>
      </c>
      <c r="D147" s="9" t="s">
        <v>4</v>
      </c>
      <c r="E147" s="7">
        <v>3088.66</v>
      </c>
      <c r="F147" s="13">
        <f t="shared" si="5"/>
        <v>5.675082226545201</v>
      </c>
    </row>
    <row r="148" spans="1:6" ht="17" x14ac:dyDescent="0.2">
      <c r="A148" s="1" t="s">
        <v>12</v>
      </c>
      <c r="B148" s="1" t="s">
        <v>10</v>
      </c>
      <c r="C148" s="2">
        <v>14</v>
      </c>
      <c r="D148" s="9" t="s">
        <v>5</v>
      </c>
      <c r="E148" s="7">
        <v>2606.29</v>
      </c>
      <c r="F148" s="13">
        <f t="shared" si="5"/>
        <v>20.406231199362342</v>
      </c>
    </row>
    <row r="149" spans="1:6" ht="17" x14ac:dyDescent="0.2">
      <c r="A149" s="1" t="s">
        <v>12</v>
      </c>
      <c r="B149" s="1" t="s">
        <v>10</v>
      </c>
      <c r="C149" s="2">
        <v>14</v>
      </c>
      <c r="D149" s="9" t="s">
        <v>6</v>
      </c>
      <c r="E149" s="7">
        <v>2230.77</v>
      </c>
      <c r="F149" s="13">
        <f t="shared" si="5"/>
        <v>31.874276604906409</v>
      </c>
    </row>
    <row r="150" spans="1:6" ht="17" x14ac:dyDescent="0.2">
      <c r="A150" s="1" t="s">
        <v>12</v>
      </c>
      <c r="B150" s="1" t="s">
        <v>10</v>
      </c>
      <c r="C150" s="2">
        <v>28</v>
      </c>
      <c r="D150" s="9" t="s">
        <v>3</v>
      </c>
      <c r="E150" s="7">
        <v>2762.37</v>
      </c>
      <c r="F150" s="13">
        <f t="shared" si="5"/>
        <v>15.639687401702249</v>
      </c>
    </row>
    <row r="151" spans="1:6" ht="17" x14ac:dyDescent="0.2">
      <c r="A151" s="1" t="s">
        <v>12</v>
      </c>
      <c r="B151" s="1" t="s">
        <v>10</v>
      </c>
      <c r="C151" s="2">
        <v>28</v>
      </c>
      <c r="D151" s="9" t="s">
        <v>4</v>
      </c>
      <c r="E151" s="7">
        <v>3059.37</v>
      </c>
      <c r="F151" s="13">
        <f t="shared" si="5"/>
        <v>6.5695726662777991</v>
      </c>
    </row>
    <row r="152" spans="1:6" ht="17" x14ac:dyDescent="0.2">
      <c r="A152" s="1" t="s">
        <v>12</v>
      </c>
      <c r="B152" s="1" t="s">
        <v>10</v>
      </c>
      <c r="C152" s="2">
        <v>28</v>
      </c>
      <c r="D152" s="9" t="s">
        <v>5</v>
      </c>
      <c r="E152" s="7">
        <v>2673.12</v>
      </c>
      <c r="F152" s="13">
        <f t="shared" si="5"/>
        <v>18.365302688357573</v>
      </c>
    </row>
    <row r="153" spans="1:6" ht="17" x14ac:dyDescent="0.2">
      <c r="A153" s="1" t="s">
        <v>12</v>
      </c>
      <c r="B153" s="1" t="s">
        <v>10</v>
      </c>
      <c r="C153" s="2">
        <v>28</v>
      </c>
      <c r="D153" s="9" t="s">
        <v>6</v>
      </c>
      <c r="E153" s="7">
        <v>1993.46</v>
      </c>
      <c r="F153" s="13">
        <f t="shared" si="5"/>
        <v>39.121512052258517</v>
      </c>
    </row>
    <row r="154" spans="1:6" ht="17" x14ac:dyDescent="0.2">
      <c r="A154" s="1" t="s">
        <v>12</v>
      </c>
      <c r="B154" s="1" t="s">
        <v>10</v>
      </c>
      <c r="C154" s="2">
        <v>42</v>
      </c>
      <c r="D154" s="9" t="s">
        <v>3</v>
      </c>
      <c r="E154" s="7">
        <v>2465.56</v>
      </c>
      <c r="F154" s="13">
        <f t="shared" si="5"/>
        <v>24.703999706824568</v>
      </c>
    </row>
    <row r="155" spans="1:6" ht="17" x14ac:dyDescent="0.2">
      <c r="A155" s="1" t="s">
        <v>12</v>
      </c>
      <c r="B155" s="1" t="s">
        <v>10</v>
      </c>
      <c r="C155" s="2">
        <v>42</v>
      </c>
      <c r="D155" s="9" t="s">
        <v>4</v>
      </c>
      <c r="E155" s="7">
        <v>1962.47</v>
      </c>
      <c r="F155" s="13">
        <f t="shared" si="5"/>
        <v>40.067918973641689</v>
      </c>
    </row>
    <row r="156" spans="1:6" ht="17" x14ac:dyDescent="0.2">
      <c r="A156" s="1" t="s">
        <v>12</v>
      </c>
      <c r="B156" s="1" t="s">
        <v>10</v>
      </c>
      <c r="C156" s="2">
        <v>42</v>
      </c>
      <c r="D156" s="9" t="s">
        <v>5</v>
      </c>
      <c r="E156" s="7">
        <v>2728.44</v>
      </c>
      <c r="F156" s="13">
        <f t="shared" si="5"/>
        <v>16.675879297234069</v>
      </c>
    </row>
    <row r="157" spans="1:6" ht="17" x14ac:dyDescent="0.2">
      <c r="A157" s="1" t="s">
        <v>12</v>
      </c>
      <c r="B157" s="1" t="s">
        <v>10</v>
      </c>
      <c r="C157" s="2">
        <v>42</v>
      </c>
      <c r="D157" s="9" t="s">
        <v>6</v>
      </c>
      <c r="E157" s="7">
        <v>2116.79</v>
      </c>
      <c r="F157" s="13">
        <f t="shared" si="5"/>
        <v>35.355124004043375</v>
      </c>
    </row>
    <row r="158" spans="1:6" ht="17" x14ac:dyDescent="0.2">
      <c r="A158" s="1" t="s">
        <v>12</v>
      </c>
      <c r="B158" s="1" t="s">
        <v>10</v>
      </c>
      <c r="C158" s="2">
        <v>56</v>
      </c>
      <c r="D158" s="9" t="s">
        <v>3</v>
      </c>
      <c r="E158" s="7">
        <v>2331.08</v>
      </c>
      <c r="F158" s="13">
        <f t="shared" si="5"/>
        <v>28.810898796453799</v>
      </c>
    </row>
    <row r="159" spans="1:6" ht="17" x14ac:dyDescent="0.2">
      <c r="A159" s="1" t="s">
        <v>12</v>
      </c>
      <c r="B159" s="1" t="s">
        <v>10</v>
      </c>
      <c r="C159" s="2">
        <v>56</v>
      </c>
      <c r="D159" s="9" t="s">
        <v>4</v>
      </c>
      <c r="E159" s="7">
        <v>2717.58</v>
      </c>
      <c r="F159" s="13">
        <f t="shared" si="5"/>
        <v>17.007533997660701</v>
      </c>
    </row>
    <row r="160" spans="1:6" ht="17" x14ac:dyDescent="0.2">
      <c r="A160" s="1" t="s">
        <v>12</v>
      </c>
      <c r="B160" s="1" t="s">
        <v>10</v>
      </c>
      <c r="C160" s="2">
        <v>56</v>
      </c>
      <c r="D160" s="9" t="s">
        <v>5</v>
      </c>
      <c r="E160" s="7">
        <v>2540.94</v>
      </c>
      <c r="F160" s="13">
        <f t="shared" si="5"/>
        <v>22.401961832224249</v>
      </c>
    </row>
    <row r="161" spans="1:6" ht="17" x14ac:dyDescent="0.2">
      <c r="A161" s="1" t="s">
        <v>12</v>
      </c>
      <c r="B161" s="1" t="s">
        <v>10</v>
      </c>
      <c r="C161" s="2">
        <v>56</v>
      </c>
      <c r="D161" s="9" t="s">
        <v>6</v>
      </c>
      <c r="E161" s="7">
        <v>2724.89</v>
      </c>
      <c r="F161" s="13">
        <f t="shared" si="5"/>
        <v>16.784293126563217</v>
      </c>
    </row>
    <row r="162" spans="1:6" ht="17" x14ac:dyDescent="0.2">
      <c r="A162" s="1" t="s">
        <v>12</v>
      </c>
      <c r="B162" s="1" t="s">
        <v>11</v>
      </c>
      <c r="C162" s="2">
        <v>120</v>
      </c>
      <c r="D162" s="9" t="s">
        <v>3</v>
      </c>
      <c r="E162" s="10">
        <v>2539.86</v>
      </c>
      <c r="F162" s="13">
        <f xml:space="preserve"> (3176.82 - E162) / 3176.82 * 100</f>
        <v>20.050238918163448</v>
      </c>
    </row>
    <row r="163" spans="1:6" ht="17" x14ac:dyDescent="0.2">
      <c r="A163" s="1" t="s">
        <v>12</v>
      </c>
      <c r="B163" s="1" t="s">
        <v>11</v>
      </c>
      <c r="C163" s="2">
        <v>120</v>
      </c>
      <c r="D163" s="9" t="s">
        <v>4</v>
      </c>
      <c r="E163" s="10">
        <v>2698.73</v>
      </c>
      <c r="F163" s="13">
        <f t="shared" ref="F163:F185" si="6" xml:space="preserve"> (3176.82 - E163) / 3176.82 * 100</f>
        <v>15.049326055615367</v>
      </c>
    </row>
    <row r="164" spans="1:6" ht="17" x14ac:dyDescent="0.2">
      <c r="A164" s="1" t="s">
        <v>12</v>
      </c>
      <c r="B164" s="1" t="s">
        <v>11</v>
      </c>
      <c r="C164" s="2">
        <v>120</v>
      </c>
      <c r="D164" s="9" t="s">
        <v>5</v>
      </c>
      <c r="E164" s="10">
        <v>3562.42</v>
      </c>
      <c r="F164" s="13">
        <f t="shared" si="6"/>
        <v>-12.137924087609617</v>
      </c>
    </row>
    <row r="165" spans="1:6" ht="17" x14ac:dyDescent="0.2">
      <c r="A165" s="1" t="s">
        <v>12</v>
      </c>
      <c r="B165" s="1" t="s">
        <v>11</v>
      </c>
      <c r="C165" s="2">
        <v>120</v>
      </c>
      <c r="D165" s="9" t="s">
        <v>6</v>
      </c>
      <c r="E165" s="10">
        <v>1511.53</v>
      </c>
      <c r="F165" s="13">
        <f t="shared" si="6"/>
        <v>52.420030092986067</v>
      </c>
    </row>
    <row r="166" spans="1:6" ht="17" x14ac:dyDescent="0.2">
      <c r="A166" s="1" t="s">
        <v>12</v>
      </c>
      <c r="B166" s="1" t="s">
        <v>11</v>
      </c>
      <c r="C166" s="2">
        <v>0</v>
      </c>
      <c r="D166" s="9" t="s">
        <v>3</v>
      </c>
      <c r="E166" s="10">
        <v>3178.06</v>
      </c>
      <c r="F166" s="13">
        <f t="shared" si="6"/>
        <v>-3.9032743435252287E-2</v>
      </c>
    </row>
    <row r="167" spans="1:6" ht="17" x14ac:dyDescent="0.2">
      <c r="A167" s="1" t="s">
        <v>12</v>
      </c>
      <c r="B167" s="1" t="s">
        <v>11</v>
      </c>
      <c r="C167" s="2">
        <v>0</v>
      </c>
      <c r="D167" s="9" t="s">
        <v>4</v>
      </c>
      <c r="E167" s="10">
        <v>2765.43</v>
      </c>
      <c r="F167" s="13">
        <f t="shared" si="6"/>
        <v>12.949742195025223</v>
      </c>
    </row>
    <row r="168" spans="1:6" ht="17" x14ac:dyDescent="0.2">
      <c r="A168" s="1" t="s">
        <v>12</v>
      </c>
      <c r="B168" s="1" t="s">
        <v>11</v>
      </c>
      <c r="C168" s="2">
        <v>0</v>
      </c>
      <c r="D168" s="9" t="s">
        <v>5</v>
      </c>
      <c r="E168" s="10">
        <v>3799.84</v>
      </c>
      <c r="F168" s="13">
        <f t="shared" si="6"/>
        <v>-19.611435334705774</v>
      </c>
    </row>
    <row r="169" spans="1:6" ht="17" x14ac:dyDescent="0.2">
      <c r="A169" s="1" t="s">
        <v>12</v>
      </c>
      <c r="B169" s="1" t="s">
        <v>11</v>
      </c>
      <c r="C169" s="2">
        <v>0</v>
      </c>
      <c r="D169" s="9" t="s">
        <v>6</v>
      </c>
      <c r="E169" s="10">
        <v>2963.93</v>
      </c>
      <c r="F169" s="13">
        <f t="shared" si="6"/>
        <v>6.701355443493819</v>
      </c>
    </row>
    <row r="170" spans="1:6" ht="17" x14ac:dyDescent="0.2">
      <c r="A170" s="1" t="s">
        <v>12</v>
      </c>
      <c r="B170" s="1" t="s">
        <v>11</v>
      </c>
      <c r="C170" s="2">
        <v>14</v>
      </c>
      <c r="D170" s="9" t="s">
        <v>3</v>
      </c>
      <c r="E170" s="10">
        <v>2888.92</v>
      </c>
      <c r="F170" s="13">
        <f t="shared" si="6"/>
        <v>9.0625216411379945</v>
      </c>
    </row>
    <row r="171" spans="1:6" ht="17" x14ac:dyDescent="0.2">
      <c r="A171" s="1" t="s">
        <v>12</v>
      </c>
      <c r="B171" s="1" t="s">
        <v>11</v>
      </c>
      <c r="C171" s="2">
        <v>14</v>
      </c>
      <c r="D171" s="9" t="s">
        <v>4</v>
      </c>
      <c r="E171" s="10">
        <v>2794.94</v>
      </c>
      <c r="F171" s="13">
        <f t="shared" si="6"/>
        <v>12.020825857303848</v>
      </c>
    </row>
    <row r="172" spans="1:6" ht="17" x14ac:dyDescent="0.2">
      <c r="A172" s="1" t="s">
        <v>12</v>
      </c>
      <c r="B172" s="1" t="s">
        <v>11</v>
      </c>
      <c r="C172" s="2">
        <v>14</v>
      </c>
      <c r="D172" s="9" t="s">
        <v>5</v>
      </c>
      <c r="E172" s="10">
        <v>1888.2</v>
      </c>
      <c r="F172" s="13">
        <f t="shared" si="6"/>
        <v>40.563204714148107</v>
      </c>
    </row>
    <row r="173" spans="1:6" ht="17" x14ac:dyDescent="0.2">
      <c r="A173" s="1" t="s">
        <v>12</v>
      </c>
      <c r="B173" s="1" t="s">
        <v>11</v>
      </c>
      <c r="C173" s="2">
        <v>14</v>
      </c>
      <c r="D173" s="9" t="s">
        <v>6</v>
      </c>
      <c r="E173" s="10">
        <v>3240.45</v>
      </c>
      <c r="F173" s="13">
        <f t="shared" si="6"/>
        <v>-2.0029463425689729</v>
      </c>
    </row>
    <row r="174" spans="1:6" ht="17" x14ac:dyDescent="0.2">
      <c r="A174" s="1" t="s">
        <v>12</v>
      </c>
      <c r="B174" s="1" t="s">
        <v>11</v>
      </c>
      <c r="C174" s="2">
        <v>28</v>
      </c>
      <c r="D174" s="9" t="s">
        <v>3</v>
      </c>
      <c r="E174" s="10">
        <v>3071.84</v>
      </c>
      <c r="F174" s="13">
        <f t="shared" si="6"/>
        <v>3.3045624240592799</v>
      </c>
    </row>
    <row r="175" spans="1:6" ht="17" x14ac:dyDescent="0.2">
      <c r="A175" s="1" t="s">
        <v>12</v>
      </c>
      <c r="B175" s="1" t="s">
        <v>11</v>
      </c>
      <c r="C175" s="2">
        <v>28</v>
      </c>
      <c r="D175" s="9" t="s">
        <v>4</v>
      </c>
      <c r="E175" s="10">
        <v>3658.04</v>
      </c>
      <c r="F175" s="13">
        <f t="shared" si="6"/>
        <v>-15.147852254770486</v>
      </c>
    </row>
    <row r="176" spans="1:6" ht="17" x14ac:dyDescent="0.2">
      <c r="A176" s="1" t="s">
        <v>12</v>
      </c>
      <c r="B176" s="1" t="s">
        <v>11</v>
      </c>
      <c r="C176" s="2">
        <v>28</v>
      </c>
      <c r="D176" s="9" t="s">
        <v>5</v>
      </c>
      <c r="E176" s="10">
        <v>3461.14</v>
      </c>
      <c r="F176" s="13">
        <f t="shared" si="6"/>
        <v>-8.9498303334781237</v>
      </c>
    </row>
    <row r="177" spans="1:6" ht="17" x14ac:dyDescent="0.2">
      <c r="A177" s="1" t="s">
        <v>12</v>
      </c>
      <c r="B177" s="1" t="s">
        <v>11</v>
      </c>
      <c r="C177" s="2">
        <v>28</v>
      </c>
      <c r="D177" s="9" t="s">
        <v>6</v>
      </c>
      <c r="E177" s="10">
        <v>2920.03</v>
      </c>
      <c r="F177" s="13">
        <f t="shared" si="6"/>
        <v>8.0832404731775789</v>
      </c>
    </row>
    <row r="178" spans="1:6" ht="17" x14ac:dyDescent="0.2">
      <c r="A178" s="1" t="s">
        <v>12</v>
      </c>
      <c r="B178" s="1" t="s">
        <v>11</v>
      </c>
      <c r="C178" s="2">
        <v>42</v>
      </c>
      <c r="D178" s="9" t="s">
        <v>3</v>
      </c>
      <c r="E178" s="10">
        <v>3031.68</v>
      </c>
      <c r="F178" s="13">
        <f t="shared" si="6"/>
        <v>4.5687196630592961</v>
      </c>
    </row>
    <row r="179" spans="1:6" ht="17" x14ac:dyDescent="0.2">
      <c r="A179" s="1" t="s">
        <v>12</v>
      </c>
      <c r="B179" s="1" t="s">
        <v>11</v>
      </c>
      <c r="C179" s="2">
        <v>42</v>
      </c>
      <c r="D179" s="9" t="s">
        <v>4</v>
      </c>
      <c r="E179" s="10">
        <v>3026.45</v>
      </c>
      <c r="F179" s="13">
        <f t="shared" si="6"/>
        <v>4.7333497019031716</v>
      </c>
    </row>
    <row r="180" spans="1:6" ht="17" x14ac:dyDescent="0.2">
      <c r="A180" s="1" t="s">
        <v>12</v>
      </c>
      <c r="B180" s="1" t="s">
        <v>11</v>
      </c>
      <c r="C180" s="2">
        <v>42</v>
      </c>
      <c r="D180" s="9" t="s">
        <v>5</v>
      </c>
      <c r="E180" s="10">
        <v>2998.51</v>
      </c>
      <c r="F180" s="13">
        <f t="shared" si="6"/>
        <v>5.6128455499524659</v>
      </c>
    </row>
    <row r="181" spans="1:6" ht="17" x14ac:dyDescent="0.2">
      <c r="A181" s="1" t="s">
        <v>12</v>
      </c>
      <c r="B181" s="1" t="s">
        <v>11</v>
      </c>
      <c r="C181" s="2">
        <v>42</v>
      </c>
      <c r="D181" s="9" t="s">
        <v>6</v>
      </c>
      <c r="E181" s="10">
        <v>3494.89</v>
      </c>
      <c r="F181" s="13">
        <f t="shared" si="6"/>
        <v>-10.012213471332959</v>
      </c>
    </row>
    <row r="182" spans="1:6" ht="17" x14ac:dyDescent="0.2">
      <c r="A182" s="1" t="s">
        <v>12</v>
      </c>
      <c r="B182" s="1" t="s">
        <v>11</v>
      </c>
      <c r="C182" s="2">
        <v>56</v>
      </c>
      <c r="D182" s="9" t="s">
        <v>3</v>
      </c>
      <c r="E182" s="10">
        <v>2940.09</v>
      </c>
      <c r="F182" s="13">
        <f t="shared" si="6"/>
        <v>7.4517914140555659</v>
      </c>
    </row>
    <row r="183" spans="1:6" ht="17" x14ac:dyDescent="0.2">
      <c r="A183" s="1" t="s">
        <v>12</v>
      </c>
      <c r="B183" s="1" t="s">
        <v>11</v>
      </c>
      <c r="C183" s="2">
        <v>56</v>
      </c>
      <c r="D183" s="9" t="s">
        <v>4</v>
      </c>
      <c r="E183" s="10">
        <v>3119.81</v>
      </c>
      <c r="F183" s="13">
        <f t="shared" si="6"/>
        <v>1.794561857454946</v>
      </c>
    </row>
    <row r="184" spans="1:6" ht="17" x14ac:dyDescent="0.2">
      <c r="A184" s="1" t="s">
        <v>12</v>
      </c>
      <c r="B184" s="1" t="s">
        <v>11</v>
      </c>
      <c r="C184" s="2">
        <v>56</v>
      </c>
      <c r="D184" s="9" t="s">
        <v>5</v>
      </c>
      <c r="E184" s="10">
        <v>3153.02</v>
      </c>
      <c r="F184" s="13">
        <f t="shared" si="6"/>
        <v>0.74917684980578636</v>
      </c>
    </row>
    <row r="185" spans="1:6" ht="17" x14ac:dyDescent="0.2">
      <c r="A185" s="1" t="s">
        <v>12</v>
      </c>
      <c r="B185" s="1" t="s">
        <v>11</v>
      </c>
      <c r="C185" s="2">
        <v>56</v>
      </c>
      <c r="D185" s="9" t="s">
        <v>6</v>
      </c>
      <c r="E185" s="10">
        <v>3363.24</v>
      </c>
      <c r="F185" s="13">
        <f t="shared" si="6"/>
        <v>-5.8681322832266103</v>
      </c>
    </row>
    <row r="186" spans="1:6" x14ac:dyDescent="0.2">
      <c r="C186" s="2"/>
    </row>
    <row r="187" spans="1:6" x14ac:dyDescent="0.2">
      <c r="C187" s="2"/>
    </row>
    <row r="188" spans="1:6" x14ac:dyDescent="0.2">
      <c r="C188" s="2"/>
    </row>
    <row r="189" spans="1:6" x14ac:dyDescent="0.2">
      <c r="C1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 Coura Oliveira</dc:creator>
  <cp:lastModifiedBy>Maxwel  Coura Oliveira</cp:lastModifiedBy>
  <dcterms:created xsi:type="dcterms:W3CDTF">2022-05-04T18:21:29Z</dcterms:created>
  <dcterms:modified xsi:type="dcterms:W3CDTF">2022-05-17T16:59:37Z</dcterms:modified>
</cp:coreProperties>
</file>