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earth-lab/opp-rooftop-mapping/tables/"/>
    </mc:Choice>
  </mc:AlternateContent>
  <xr:revisionPtr revIDLastSave="1448" documentId="8_{8DE99770-8E62-3C41-974E-AE408B9D5CE1}" xr6:coauthVersionLast="47" xr6:coauthVersionMax="47" xr10:uidLastSave="{EB0E4C88-C07D-8748-848D-47AFFADA4235}"/>
  <bookViews>
    <workbookView xWindow="0" yWindow="760" windowWidth="30240" windowHeight="17880" activeTab="6" xr2:uid="{CB73D5E9-BD95-EA4F-8517-9430AC64DA52}"/>
  </bookViews>
  <sheets>
    <sheet name="Class Descriptions" sheetId="3" r:id="rId1"/>
    <sheet name="Table 1.Bands" sheetId="2" r:id="rId2"/>
    <sheet name="Table 2.Accuracy Clean" sheetId="5" r:id="rId3"/>
    <sheet name="Table 2.Accuracy" sheetId="1" r:id="rId4"/>
    <sheet name="S.Table1.AreaDistance Clean" sheetId="6" r:id="rId5"/>
    <sheet name="S.Table1.AreaDistance" sheetId="4" r:id="rId6"/>
    <sheet name="Classification report (DC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6" l="1"/>
  <c r="F17" i="6"/>
  <c r="E17" i="6"/>
  <c r="D17" i="6"/>
  <c r="C17" i="6"/>
  <c r="G16" i="6"/>
  <c r="F16" i="6"/>
  <c r="E16" i="6"/>
  <c r="D16" i="6"/>
  <c r="C16" i="6"/>
  <c r="D17" i="4"/>
  <c r="E17" i="4"/>
  <c r="F17" i="4"/>
  <c r="G17" i="4"/>
  <c r="H17" i="4"/>
  <c r="I17" i="4"/>
  <c r="E16" i="4"/>
  <c r="F16" i="4"/>
  <c r="G16" i="4"/>
  <c r="H16" i="4"/>
  <c r="I16" i="4"/>
  <c r="D16" i="4"/>
  <c r="C17" i="4"/>
  <c r="C16" i="4"/>
</calcChain>
</file>

<file path=xl/sharedStrings.xml><?xml version="1.0" encoding="utf-8"?>
<sst xmlns="http://schemas.openxmlformats.org/spreadsheetml/2006/main" count="436" uniqueCount="120">
  <si>
    <t>Material</t>
  </si>
  <si>
    <t>CS</t>
  </si>
  <si>
    <t>ME</t>
  </si>
  <si>
    <t>SL</t>
  </si>
  <si>
    <t>UR</t>
  </si>
  <si>
    <t>TL</t>
  </si>
  <si>
    <t>WS</t>
  </si>
  <si>
    <t>SH</t>
  </si>
  <si>
    <t>Precision</t>
  </si>
  <si>
    <t>Recall</t>
  </si>
  <si>
    <t>F1-score</t>
  </si>
  <si>
    <t>Support</t>
  </si>
  <si>
    <t>Denver,  Colorado</t>
  </si>
  <si>
    <t>Washington, District of Columbia (D.C.)</t>
  </si>
  <si>
    <t>Model</t>
  </si>
  <si>
    <t>XGBoost</t>
  </si>
  <si>
    <t>AP</t>
  </si>
  <si>
    <t>TG</t>
  </si>
  <si>
    <t>CN</t>
  </si>
  <si>
    <t>Description</t>
  </si>
  <si>
    <t>Composition shingle</t>
  </si>
  <si>
    <t>Metal</t>
  </si>
  <si>
    <t>Slate</t>
  </si>
  <si>
    <t>Urethane</t>
  </si>
  <si>
    <t>Tile</t>
  </si>
  <si>
    <t>Wood shake/shingle</t>
  </si>
  <si>
    <t>Shingle</t>
  </si>
  <si>
    <t>Concrete</t>
  </si>
  <si>
    <t>Asphalt</t>
  </si>
  <si>
    <t>Tar and gravel</t>
  </si>
  <si>
    <t>Name</t>
  </si>
  <si>
    <t>Abbrev.</t>
  </si>
  <si>
    <t>NDBIbg</t>
  </si>
  <si>
    <t>Normalized Difference Built Index Blue-Green</t>
  </si>
  <si>
    <t>NDBIrg</t>
  </si>
  <si>
    <t>Normalized Difference Built Index Red-Green</t>
  </si>
  <si>
    <t>NISI</t>
  </si>
  <si>
    <t>Normalized Difference Impervious Surface Index</t>
  </si>
  <si>
    <t>MNF1</t>
  </si>
  <si>
    <t>NISI5x5</t>
  </si>
  <si>
    <t>Band center / Equation</t>
  </si>
  <si>
    <t>sd(NISI)</t>
  </si>
  <si>
    <t>865 nm</t>
  </si>
  <si>
    <t>Band 2 - blue</t>
  </si>
  <si>
    <t>Band 1 - coastal_blue</t>
  </si>
  <si>
    <t>Band 5 - yellow</t>
  </si>
  <si>
    <t>Band 6 - red</t>
  </si>
  <si>
    <t>Band 7 - red-edge</t>
  </si>
  <si>
    <t>Band 8 - near-infrared</t>
  </si>
  <si>
    <t>b1</t>
  </si>
  <si>
    <t>b2</t>
  </si>
  <si>
    <t>b3</t>
  </si>
  <si>
    <t>b4</t>
  </si>
  <si>
    <t>b5</t>
  </si>
  <si>
    <t>b6</t>
  </si>
  <si>
    <t>b7</t>
  </si>
  <si>
    <t>b8</t>
  </si>
  <si>
    <t>((b2 + b3 + b6) - b8) / ((b2 + b3 + b6) + b8)</t>
  </si>
  <si>
    <t>Code</t>
  </si>
  <si>
    <t>Normalized Difference Red-edge Index</t>
  </si>
  <si>
    <t>NDRE</t>
  </si>
  <si>
    <t>Minimum Noise Fraction (MNF)</t>
  </si>
  <si>
    <t>VgNIRBI</t>
  </si>
  <si>
    <t>VrNIRBI</t>
  </si>
  <si>
    <t>Visible-Red NIR Built Index</t>
  </si>
  <si>
    <t>Visible-Green NIR Built Index</t>
  </si>
  <si>
    <t>(b6 - b8) / (b6 + b8)</t>
  </si>
  <si>
    <t>(b3 - b8) / (b3 + b8)</t>
  </si>
  <si>
    <t>(b8 - b7) / (b8 + b7)</t>
  </si>
  <si>
    <t>Band 4 - green</t>
  </si>
  <si>
    <t>Band 3 - green edge</t>
  </si>
  <si>
    <t>(b2 - b4) / (b2 + b4)</t>
  </si>
  <si>
    <t>(b6 - b4) / (b6 + b4)</t>
  </si>
  <si>
    <t>443 nm</t>
  </si>
  <si>
    <t>490 nm</t>
  </si>
  <si>
    <t>531 nm</t>
  </si>
  <si>
    <t>565 nm</t>
  </si>
  <si>
    <t>610 nm</t>
  </si>
  <si>
    <t>665 nm</t>
  </si>
  <si>
    <t>705 nm</t>
  </si>
  <si>
    <t>n/a</t>
  </si>
  <si>
    <t>Reference</t>
  </si>
  <si>
    <t>Region</t>
  </si>
  <si>
    <t>DC</t>
  </si>
  <si>
    <t>Denver</t>
  </si>
  <si>
    <t>90th Percentile Area (m2)</t>
  </si>
  <si>
    <t>Average Side Length (m)</t>
  </si>
  <si>
    <t>Average Area (m2)</t>
  </si>
  <si>
    <t>Average Maximum Side Length (m)</t>
  </si>
  <si>
    <t>Standard Deviation Side Length (m)</t>
  </si>
  <si>
    <t>90th Percentile Side Length (m)</t>
  </si>
  <si>
    <t>Nearest Neighbor Distance (m)</t>
  </si>
  <si>
    <t>Average</t>
  </si>
  <si>
    <t>Average*</t>
  </si>
  <si>
    <t>* Average calculated as the weighted F1-score across classes</t>
  </si>
  <si>
    <t>Wood shake / shingle</t>
  </si>
  <si>
    <t>Javed et al., 2021</t>
  </si>
  <si>
    <t>Javed et al., 2022</t>
  </si>
  <si>
    <t>Javed et al., 2023</t>
  </si>
  <si>
    <t>Javed et al., 2024</t>
  </si>
  <si>
    <t>Evangelides and Nobajas, 2020</t>
  </si>
  <si>
    <t>Planet Labs Inc., 2023</t>
  </si>
  <si>
    <t>Su et al., 2022</t>
  </si>
  <si>
    <t>Farwell et al., 2021</t>
  </si>
  <si>
    <t>NISI12x12</t>
  </si>
  <si>
    <t>NISI27x27</t>
  </si>
  <si>
    <t>Impervious Surface Texture 5x5</t>
  </si>
  <si>
    <t>Impervious Surface Texture 12x12</t>
  </si>
  <si>
    <t>Impervious Surface Texture 27x27</t>
  </si>
  <si>
    <t>Green et al. 1988</t>
  </si>
  <si>
    <t>see reference</t>
  </si>
  <si>
    <t>ResNet-18</t>
  </si>
  <si>
    <t>* Weighted F1-score across materials</t>
  </si>
  <si>
    <t>Mean Side Length (m)</t>
  </si>
  <si>
    <t>Mean Area (m2)</t>
  </si>
  <si>
    <t>Weighted average</t>
  </si>
  <si>
    <t>Wood shingle</t>
  </si>
  <si>
    <t>Tar &amp; gravel</t>
  </si>
  <si>
    <t>Denver, CO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</si>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</sst>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/>
    </xf>
    <xf numFmtId="2" fontId="1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2" fillId="2" borderId="10" xfId="0" quotePrefix="1" applyNumberFormat="1" applyFont="1" applyFill="1" applyBorder="1" applyAlignment="1">
      <alignment vertical="center"/>
    </xf>
    <xf numFmtId="2" fontId="4" fillId="2" borderId="10" xfId="0" quotePrefix="1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2" fontId="1" fillId="2" borderId="10" xfId="0" quotePrefix="1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vertical="center"/>
    </xf>
    <xf numFmtId="2" fontId="2" fillId="2" borderId="9" xfId="0" quotePrefix="1" applyNumberFormat="1" applyFont="1" applyFill="1" applyBorder="1" applyAlignment="1">
      <alignment vertical="center"/>
    </xf>
    <xf numFmtId="2" fontId="4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vertical="center"/>
    </xf>
    <xf numFmtId="2" fontId="10" fillId="2" borderId="0" xfId="0" applyNumberFormat="1" applyFont="1" applyFill="1" applyAlignment="1">
      <alignment horizontal="center" vertical="center"/>
    </xf>
    <xf numFmtId="2" fontId="10" fillId="2" borderId="0" xfId="0" quotePrefix="1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2" fontId="12" fillId="2" borderId="0" xfId="0" quotePrefix="1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 wrapText="1"/>
    </xf>
    <xf numFmtId="2" fontId="12" fillId="2" borderId="20" xfId="0" quotePrefix="1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vertical="center"/>
    </xf>
    <xf numFmtId="2" fontId="10" fillId="2" borderId="20" xfId="0" quotePrefix="1" applyNumberFormat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2" fontId="12" fillId="2" borderId="20" xfId="0" applyNumberFormat="1" applyFont="1" applyFill="1" applyBorder="1" applyAlignment="1">
      <alignment horizontal="center" vertical="center"/>
    </xf>
    <xf numFmtId="0" fontId="12" fillId="0" borderId="22" xfId="0" applyFont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0" fillId="2" borderId="23" xfId="0" applyFont="1" applyFill="1" applyBorder="1" applyAlignment="1">
      <alignment horizontal="right" vertical="center"/>
    </xf>
    <xf numFmtId="0" fontId="12" fillId="2" borderId="23" xfId="0" applyFont="1" applyFill="1" applyBorder="1" applyAlignment="1">
      <alignment horizontal="center" vertical="center"/>
    </xf>
    <xf numFmtId="164" fontId="12" fillId="2" borderId="0" xfId="0" quotePrefix="1" applyNumberFormat="1" applyFont="1" applyFill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164" fontId="12" fillId="2" borderId="5" xfId="0" quotePrefix="1" applyNumberFormat="1" applyFont="1" applyFill="1" applyBorder="1" applyAlignment="1">
      <alignment horizontal="center" vertical="center"/>
    </xf>
    <xf numFmtId="164" fontId="12" fillId="2" borderId="5" xfId="0" applyNumberFormat="1" applyFont="1" applyFill="1" applyBorder="1" applyAlignment="1">
      <alignment horizontal="center" vertical="center"/>
    </xf>
    <xf numFmtId="164" fontId="12" fillId="2" borderId="23" xfId="0" applyNumberFormat="1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right" vertical="center"/>
    </xf>
    <xf numFmtId="0" fontId="11" fillId="2" borderId="22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 textRotation="90"/>
    </xf>
    <xf numFmtId="0" fontId="10" fillId="0" borderId="17" xfId="0" applyFont="1" applyBorder="1" applyAlignment="1">
      <alignment horizontal="center" vertical="center" textRotation="90"/>
    </xf>
    <xf numFmtId="0" fontId="10" fillId="2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2" fontId="14" fillId="2" borderId="12" xfId="0" quotePrefix="1" applyNumberFormat="1" applyFont="1" applyFill="1" applyBorder="1" applyAlignment="1">
      <alignment horizontal="center" vertical="center"/>
    </xf>
    <xf numFmtId="2" fontId="1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2" fillId="2" borderId="24" xfId="0" applyFont="1" applyFill="1" applyBorder="1"/>
    <xf numFmtId="0" fontId="10" fillId="2" borderId="24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right"/>
    </xf>
    <xf numFmtId="165" fontId="12" fillId="2" borderId="5" xfId="0" applyNumberFormat="1" applyFont="1" applyFill="1" applyBorder="1" applyAlignment="1">
      <alignment horizontal="center" vertical="center"/>
    </xf>
    <xf numFmtId="165" fontId="12" fillId="2" borderId="5" xfId="0" applyNumberFormat="1" applyFont="1" applyFill="1" applyBorder="1"/>
    <xf numFmtId="1" fontId="12" fillId="2" borderId="5" xfId="0" applyNumberFormat="1" applyFont="1" applyFill="1" applyBorder="1"/>
    <xf numFmtId="1" fontId="12" fillId="2" borderId="0" xfId="0" applyNumberFormat="1" applyFont="1" applyFill="1"/>
    <xf numFmtId="165" fontId="12" fillId="2" borderId="0" xfId="0" applyNumberFormat="1" applyFont="1" applyFill="1"/>
    <xf numFmtId="165" fontId="12" fillId="2" borderId="0" xfId="0" applyNumberFormat="1" applyFont="1" applyFill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156-86E3-204F-AE6B-B74FC6678046}">
  <dimension ref="A1:D13"/>
  <sheetViews>
    <sheetView workbookViewId="0">
      <selection activeCell="E11" sqref="E11"/>
    </sheetView>
  </sheetViews>
  <sheetFormatPr baseColWidth="10" defaultRowHeight="16" x14ac:dyDescent="0.2"/>
  <cols>
    <col min="1" max="1" width="10.83203125" style="4"/>
    <col min="2" max="2" width="9.6640625" style="2" customWidth="1"/>
    <col min="3" max="3" width="25" style="2" customWidth="1"/>
    <col min="4" max="4" width="10.83203125" style="4"/>
    <col min="5" max="16384" width="10.83203125" style="2"/>
  </cols>
  <sheetData>
    <row r="1" spans="2:3" s="4" customFormat="1" x14ac:dyDescent="0.2"/>
    <row r="2" spans="2:3" ht="34" customHeight="1" thickBot="1" x14ac:dyDescent="0.25">
      <c r="B2" s="21" t="s">
        <v>58</v>
      </c>
      <c r="C2" s="21" t="s">
        <v>19</v>
      </c>
    </row>
    <row r="3" spans="2:3" ht="24" customHeight="1" thickTop="1" x14ac:dyDescent="0.2">
      <c r="B3" s="11" t="s">
        <v>16</v>
      </c>
      <c r="C3" s="11" t="s">
        <v>28</v>
      </c>
    </row>
    <row r="4" spans="2:3" ht="24" customHeight="1" x14ac:dyDescent="0.2">
      <c r="B4" s="11" t="s">
        <v>18</v>
      </c>
      <c r="C4" s="11" t="s">
        <v>27</v>
      </c>
    </row>
    <row r="5" spans="2:3" ht="24" customHeight="1" x14ac:dyDescent="0.2">
      <c r="B5" s="11" t="s">
        <v>1</v>
      </c>
      <c r="C5" s="11" t="s">
        <v>20</v>
      </c>
    </row>
    <row r="6" spans="2:3" ht="24" customHeight="1" x14ac:dyDescent="0.2">
      <c r="B6" s="11" t="s">
        <v>2</v>
      </c>
      <c r="C6" s="11" t="s">
        <v>21</v>
      </c>
    </row>
    <row r="7" spans="2:3" ht="24" customHeight="1" x14ac:dyDescent="0.2">
      <c r="B7" s="11" t="s">
        <v>7</v>
      </c>
      <c r="C7" s="11" t="s">
        <v>26</v>
      </c>
    </row>
    <row r="8" spans="2:3" ht="24" customHeight="1" x14ac:dyDescent="0.2">
      <c r="B8" s="11" t="s">
        <v>3</v>
      </c>
      <c r="C8" s="11" t="s">
        <v>22</v>
      </c>
    </row>
    <row r="9" spans="2:3" ht="24" customHeight="1" x14ac:dyDescent="0.2">
      <c r="B9" s="11" t="s">
        <v>17</v>
      </c>
      <c r="C9" s="11" t="s">
        <v>29</v>
      </c>
    </row>
    <row r="10" spans="2:3" ht="24" customHeight="1" x14ac:dyDescent="0.2">
      <c r="B10" s="11" t="s">
        <v>5</v>
      </c>
      <c r="C10" s="11" t="s">
        <v>24</v>
      </c>
    </row>
    <row r="11" spans="2:3" ht="24" customHeight="1" x14ac:dyDescent="0.2">
      <c r="B11" s="11" t="s">
        <v>4</v>
      </c>
      <c r="C11" s="11" t="s">
        <v>23</v>
      </c>
    </row>
    <row r="12" spans="2:3" ht="29" customHeight="1" x14ac:dyDescent="0.2">
      <c r="B12" s="56" t="s">
        <v>6</v>
      </c>
      <c r="C12" s="56" t="s">
        <v>95</v>
      </c>
    </row>
    <row r="13" spans="2:3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E86-6137-6A4E-AC74-2ECA93A72128}">
  <dimension ref="A1:F22"/>
  <sheetViews>
    <sheetView workbookViewId="0">
      <selection activeCell="B2" sqref="B2:E20"/>
    </sheetView>
  </sheetViews>
  <sheetFormatPr baseColWidth="10" defaultRowHeight="16" x14ac:dyDescent="0.2"/>
  <cols>
    <col min="1" max="1" width="10.83203125" style="19"/>
    <col min="2" max="2" width="45.5" style="3" customWidth="1"/>
    <col min="3" max="3" width="13" style="1" customWidth="1"/>
    <col min="4" max="4" width="21.6640625" style="3" customWidth="1"/>
    <col min="5" max="5" width="22.83203125" customWidth="1"/>
    <col min="6" max="6" width="10.83203125" style="19"/>
  </cols>
  <sheetData>
    <row r="1" spans="2:5" s="19" customFormat="1" x14ac:dyDescent="0.2">
      <c r="B1" s="29"/>
      <c r="C1" s="20"/>
      <c r="D1" s="29"/>
    </row>
    <row r="2" spans="2:5" x14ac:dyDescent="0.2">
      <c r="B2" s="30" t="s">
        <v>30</v>
      </c>
      <c r="C2" s="31" t="s">
        <v>31</v>
      </c>
      <c r="D2" s="30" t="s">
        <v>40</v>
      </c>
      <c r="E2" s="30" t="s">
        <v>81</v>
      </c>
    </row>
    <row r="3" spans="2:5" ht="19" customHeight="1" x14ac:dyDescent="0.2">
      <c r="B3" s="32" t="s">
        <v>44</v>
      </c>
      <c r="C3" s="33" t="s">
        <v>49</v>
      </c>
      <c r="D3" s="32" t="s">
        <v>73</v>
      </c>
      <c r="E3" s="33" t="s">
        <v>101</v>
      </c>
    </row>
    <row r="4" spans="2:5" ht="19" customHeight="1" x14ac:dyDescent="0.2">
      <c r="B4" s="32" t="s">
        <v>43</v>
      </c>
      <c r="C4" s="33" t="s">
        <v>50</v>
      </c>
      <c r="D4" s="32" t="s">
        <v>74</v>
      </c>
      <c r="E4" s="33" t="s">
        <v>101</v>
      </c>
    </row>
    <row r="5" spans="2:5" ht="19" customHeight="1" x14ac:dyDescent="0.2">
      <c r="B5" s="32" t="s">
        <v>70</v>
      </c>
      <c r="C5" s="33" t="s">
        <v>51</v>
      </c>
      <c r="D5" s="32" t="s">
        <v>75</v>
      </c>
      <c r="E5" s="33" t="s">
        <v>101</v>
      </c>
    </row>
    <row r="6" spans="2:5" ht="19" customHeight="1" x14ac:dyDescent="0.2">
      <c r="B6" s="32" t="s">
        <v>69</v>
      </c>
      <c r="C6" s="33" t="s">
        <v>52</v>
      </c>
      <c r="D6" s="32" t="s">
        <v>76</v>
      </c>
      <c r="E6" s="33" t="s">
        <v>101</v>
      </c>
    </row>
    <row r="7" spans="2:5" ht="19" customHeight="1" x14ac:dyDescent="0.2">
      <c r="B7" s="32" t="s">
        <v>45</v>
      </c>
      <c r="C7" s="33" t="s">
        <v>53</v>
      </c>
      <c r="D7" s="32" t="s">
        <v>77</v>
      </c>
      <c r="E7" s="33" t="s">
        <v>101</v>
      </c>
    </row>
    <row r="8" spans="2:5" ht="19" customHeight="1" x14ac:dyDescent="0.2">
      <c r="B8" s="32" t="s">
        <v>46</v>
      </c>
      <c r="C8" s="33" t="s">
        <v>54</v>
      </c>
      <c r="D8" s="32" t="s">
        <v>78</v>
      </c>
      <c r="E8" s="33" t="s">
        <v>101</v>
      </c>
    </row>
    <row r="9" spans="2:5" ht="19" customHeight="1" x14ac:dyDescent="0.2">
      <c r="B9" s="32" t="s">
        <v>47</v>
      </c>
      <c r="C9" s="33" t="s">
        <v>55</v>
      </c>
      <c r="D9" s="32" t="s">
        <v>79</v>
      </c>
      <c r="E9" s="33" t="s">
        <v>101</v>
      </c>
    </row>
    <row r="10" spans="2:5" ht="19" customHeight="1" x14ac:dyDescent="0.2">
      <c r="B10" s="34" t="s">
        <v>48</v>
      </c>
      <c r="C10" s="35" t="s">
        <v>56</v>
      </c>
      <c r="D10" s="34" t="s">
        <v>42</v>
      </c>
      <c r="E10" s="33" t="s">
        <v>101</v>
      </c>
    </row>
    <row r="11" spans="2:5" ht="19" customHeight="1" x14ac:dyDescent="0.2">
      <c r="B11" s="32" t="s">
        <v>64</v>
      </c>
      <c r="C11" s="33" t="s">
        <v>63</v>
      </c>
      <c r="D11" s="32" t="s">
        <v>66</v>
      </c>
      <c r="E11" s="33" t="s">
        <v>96</v>
      </c>
    </row>
    <row r="12" spans="2:5" ht="19" customHeight="1" x14ac:dyDescent="0.2">
      <c r="B12" s="32" t="s">
        <v>65</v>
      </c>
      <c r="C12" s="33" t="s">
        <v>62</v>
      </c>
      <c r="D12" s="32" t="s">
        <v>67</v>
      </c>
      <c r="E12" s="33" t="s">
        <v>97</v>
      </c>
    </row>
    <row r="13" spans="2:5" ht="19" customHeight="1" x14ac:dyDescent="0.2">
      <c r="B13" s="34" t="s">
        <v>33</v>
      </c>
      <c r="C13" s="35" t="s">
        <v>32</v>
      </c>
      <c r="D13" s="34" t="s">
        <v>71</v>
      </c>
      <c r="E13" s="33" t="s">
        <v>98</v>
      </c>
    </row>
    <row r="14" spans="2:5" ht="19" customHeight="1" x14ac:dyDescent="0.2">
      <c r="B14" s="34" t="s">
        <v>35</v>
      </c>
      <c r="C14" s="35" t="s">
        <v>34</v>
      </c>
      <c r="D14" s="34" t="s">
        <v>72</v>
      </c>
      <c r="E14" s="33" t="s">
        <v>99</v>
      </c>
    </row>
    <row r="15" spans="2:5" ht="33" customHeight="1" x14ac:dyDescent="0.2">
      <c r="B15" s="32" t="s">
        <v>59</v>
      </c>
      <c r="C15" s="33" t="s">
        <v>60</v>
      </c>
      <c r="D15" s="32" t="s">
        <v>68</v>
      </c>
      <c r="E15" s="32" t="s">
        <v>100</v>
      </c>
    </row>
    <row r="16" spans="2:5" ht="30" x14ac:dyDescent="0.2">
      <c r="B16" s="34" t="s">
        <v>37</v>
      </c>
      <c r="C16" s="35" t="s">
        <v>36</v>
      </c>
      <c r="D16" s="34" t="s">
        <v>57</v>
      </c>
      <c r="E16" s="33" t="s">
        <v>102</v>
      </c>
    </row>
    <row r="17" spans="2:5" x14ac:dyDescent="0.2">
      <c r="B17" s="34" t="s">
        <v>106</v>
      </c>
      <c r="C17" s="35" t="s">
        <v>39</v>
      </c>
      <c r="D17" s="34" t="s">
        <v>41</v>
      </c>
      <c r="E17" s="33" t="s">
        <v>103</v>
      </c>
    </row>
    <row r="18" spans="2:5" x14ac:dyDescent="0.2">
      <c r="B18" s="32" t="s">
        <v>107</v>
      </c>
      <c r="C18" s="33" t="s">
        <v>104</v>
      </c>
      <c r="D18" s="32" t="s">
        <v>41</v>
      </c>
      <c r="E18" s="33" t="s">
        <v>103</v>
      </c>
    </row>
    <row r="19" spans="2:5" ht="23" customHeight="1" x14ac:dyDescent="0.2">
      <c r="B19" s="32" t="s">
        <v>108</v>
      </c>
      <c r="C19" s="33" t="s">
        <v>105</v>
      </c>
      <c r="D19" s="32" t="s">
        <v>41</v>
      </c>
      <c r="E19" s="33" t="s">
        <v>103</v>
      </c>
    </row>
    <row r="20" spans="2:5" ht="19" customHeight="1" thickBot="1" x14ac:dyDescent="0.25">
      <c r="B20" s="36" t="s">
        <v>61</v>
      </c>
      <c r="C20" s="37" t="s">
        <v>38</v>
      </c>
      <c r="D20" s="36" t="s">
        <v>110</v>
      </c>
      <c r="E20" s="57" t="s">
        <v>109</v>
      </c>
    </row>
    <row r="21" spans="2:5" s="19" customFormat="1" ht="17" thickTop="1" x14ac:dyDescent="0.2">
      <c r="B21" s="29"/>
      <c r="C21" s="20"/>
      <c r="D21" s="29"/>
    </row>
    <row r="22" spans="2:5" s="19" customFormat="1" x14ac:dyDescent="0.2">
      <c r="B22" s="29"/>
      <c r="C22" s="20"/>
      <c r="D22" s="2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8B6B-62EE-7549-9245-54371CC9E8D4}">
  <dimension ref="A1:O27"/>
  <sheetViews>
    <sheetView workbookViewId="0">
      <selection activeCell="R10" sqref="R10"/>
    </sheetView>
  </sheetViews>
  <sheetFormatPr baseColWidth="10" defaultRowHeight="16" x14ac:dyDescent="0.2"/>
  <cols>
    <col min="1" max="1" width="6.6640625" style="24" customWidth="1"/>
    <col min="2" max="2" width="6.1640625" style="24" customWidth="1"/>
    <col min="3" max="3" width="8" style="24" customWidth="1"/>
    <col min="4" max="4" width="16.33203125" style="24" customWidth="1"/>
    <col min="5" max="5" width="3.33203125" style="26" customWidth="1"/>
    <col min="6" max="9" width="7.33203125" style="24" customWidth="1"/>
    <col min="10" max="10" width="4.83203125" style="24" customWidth="1"/>
    <col min="11" max="14" width="7.33203125" style="24" customWidth="1"/>
    <col min="15" max="16384" width="10.83203125" style="24"/>
  </cols>
  <sheetData>
    <row r="1" spans="1:15" x14ac:dyDescent="0.2">
      <c r="A1" s="27"/>
      <c r="B1" s="27"/>
      <c r="C1" s="27"/>
      <c r="D1" s="27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3" customHeight="1" x14ac:dyDescent="0.2">
      <c r="A2" s="27"/>
      <c r="B2" s="58"/>
      <c r="C2" s="58"/>
      <c r="D2" s="58"/>
      <c r="E2" s="59"/>
      <c r="F2" s="100" t="s">
        <v>13</v>
      </c>
      <c r="G2" s="101"/>
      <c r="H2" s="101"/>
      <c r="I2" s="102"/>
      <c r="J2" s="60"/>
      <c r="K2" s="103" t="s">
        <v>12</v>
      </c>
      <c r="L2" s="101"/>
      <c r="M2" s="101"/>
      <c r="N2" s="104"/>
      <c r="O2" s="27"/>
    </row>
    <row r="3" spans="1:15" ht="30" customHeight="1" x14ac:dyDescent="0.2">
      <c r="A3" s="27"/>
      <c r="B3" s="61" t="s">
        <v>14</v>
      </c>
      <c r="C3" s="61" t="s">
        <v>0</v>
      </c>
      <c r="D3" s="61" t="s">
        <v>19</v>
      </c>
      <c r="E3" s="62"/>
      <c r="F3" s="61" t="s">
        <v>8</v>
      </c>
      <c r="G3" s="61" t="s">
        <v>9</v>
      </c>
      <c r="H3" s="61" t="s">
        <v>10</v>
      </c>
      <c r="I3" s="61" t="s">
        <v>11</v>
      </c>
      <c r="J3" s="63"/>
      <c r="K3" s="61" t="s">
        <v>8</v>
      </c>
      <c r="L3" s="61" t="s">
        <v>9</v>
      </c>
      <c r="M3" s="61" t="s">
        <v>10</v>
      </c>
      <c r="N3" s="61" t="s">
        <v>11</v>
      </c>
      <c r="O3" s="27"/>
    </row>
    <row r="4" spans="1:15" ht="19" customHeight="1" x14ac:dyDescent="0.2">
      <c r="A4" s="27"/>
      <c r="B4" s="99" t="s">
        <v>111</v>
      </c>
      <c r="C4" s="64" t="s">
        <v>16</v>
      </c>
      <c r="D4" s="64" t="s">
        <v>28</v>
      </c>
      <c r="E4" s="65"/>
      <c r="F4" s="64" t="s">
        <v>80</v>
      </c>
      <c r="G4" s="64" t="s">
        <v>80</v>
      </c>
      <c r="H4" s="64" t="s">
        <v>80</v>
      </c>
      <c r="I4" s="64" t="s">
        <v>80</v>
      </c>
      <c r="J4" s="66"/>
      <c r="K4" s="67">
        <v>0.77407800000000004</v>
      </c>
      <c r="L4" s="68">
        <v>0.930419</v>
      </c>
      <c r="M4" s="68">
        <v>0.845078</v>
      </c>
      <c r="N4" s="69">
        <v>1624</v>
      </c>
      <c r="O4" s="27"/>
    </row>
    <row r="5" spans="1:15" ht="19" customHeight="1" x14ac:dyDescent="0.2">
      <c r="A5" s="27"/>
      <c r="B5" s="98"/>
      <c r="C5" s="64" t="s">
        <v>18</v>
      </c>
      <c r="D5" s="64" t="s">
        <v>27</v>
      </c>
      <c r="E5" s="65"/>
      <c r="F5" s="64" t="s">
        <v>80</v>
      </c>
      <c r="G5" s="64" t="s">
        <v>80</v>
      </c>
      <c r="H5" s="64" t="s">
        <v>80</v>
      </c>
      <c r="I5" s="64" t="s">
        <v>80</v>
      </c>
      <c r="J5" s="66"/>
      <c r="K5" s="67">
        <v>0.70294100000000004</v>
      </c>
      <c r="L5" s="67">
        <v>0.86594199999999999</v>
      </c>
      <c r="M5" s="67">
        <v>0.77597400000000005</v>
      </c>
      <c r="N5" s="69">
        <v>552</v>
      </c>
      <c r="O5" s="27"/>
    </row>
    <row r="6" spans="1:15" ht="19" customHeight="1" x14ac:dyDescent="0.2">
      <c r="A6" s="27"/>
      <c r="B6" s="98"/>
      <c r="C6" s="64" t="s">
        <v>1</v>
      </c>
      <c r="D6" s="64" t="s">
        <v>20</v>
      </c>
      <c r="E6" s="65"/>
      <c r="F6" s="70">
        <v>0.79821399999999998</v>
      </c>
      <c r="G6" s="70">
        <v>0.62582499999999996</v>
      </c>
      <c r="H6" s="70">
        <v>0.70158500000000001</v>
      </c>
      <c r="I6" s="64">
        <v>7427</v>
      </c>
      <c r="J6" s="66"/>
      <c r="K6" s="67">
        <v>0.96874400000000005</v>
      </c>
      <c r="L6" s="67">
        <v>0.92554700000000001</v>
      </c>
      <c r="M6" s="67">
        <v>0.94665299999999997</v>
      </c>
      <c r="N6" s="69">
        <v>17313</v>
      </c>
      <c r="O6" s="27"/>
    </row>
    <row r="7" spans="1:15" ht="19" customHeight="1" x14ac:dyDescent="0.2">
      <c r="A7" s="27"/>
      <c r="B7" s="98"/>
      <c r="C7" s="64" t="s">
        <v>2</v>
      </c>
      <c r="D7" s="64" t="s">
        <v>21</v>
      </c>
      <c r="E7" s="65"/>
      <c r="F7" s="68">
        <v>0.87615600000000005</v>
      </c>
      <c r="G7" s="68">
        <v>0.74555800000000005</v>
      </c>
      <c r="H7" s="68">
        <v>0.80559800000000004</v>
      </c>
      <c r="I7" s="69">
        <v>7373</v>
      </c>
      <c r="J7" s="66"/>
      <c r="K7" s="64" t="s">
        <v>80</v>
      </c>
      <c r="L7" s="64" t="s">
        <v>80</v>
      </c>
      <c r="M7" s="64" t="s">
        <v>80</v>
      </c>
      <c r="N7" s="64" t="s">
        <v>80</v>
      </c>
      <c r="O7" s="27"/>
    </row>
    <row r="8" spans="1:15" ht="19" customHeight="1" x14ac:dyDescent="0.2">
      <c r="A8" s="27"/>
      <c r="B8" s="98"/>
      <c r="C8" s="64" t="s">
        <v>7</v>
      </c>
      <c r="D8" s="64" t="s">
        <v>26</v>
      </c>
      <c r="E8" s="65"/>
      <c r="F8" s="71">
        <v>0.109333</v>
      </c>
      <c r="G8" s="71">
        <v>0.26114599999999999</v>
      </c>
      <c r="H8" s="71">
        <v>0.15413499999999999</v>
      </c>
      <c r="I8" s="72">
        <v>157</v>
      </c>
      <c r="J8" s="66"/>
      <c r="K8" s="64" t="s">
        <v>80</v>
      </c>
      <c r="L8" s="64" t="s">
        <v>80</v>
      </c>
      <c r="M8" s="64" t="s">
        <v>80</v>
      </c>
      <c r="N8" s="64" t="s">
        <v>80</v>
      </c>
      <c r="O8" s="27"/>
    </row>
    <row r="9" spans="1:15" ht="19" customHeight="1" x14ac:dyDescent="0.2">
      <c r="A9" s="27"/>
      <c r="B9" s="98"/>
      <c r="C9" s="64" t="s">
        <v>3</v>
      </c>
      <c r="D9" s="64" t="s">
        <v>22</v>
      </c>
      <c r="E9" s="65"/>
      <c r="F9" s="68">
        <v>0.478271</v>
      </c>
      <c r="G9" s="68">
        <v>0.670269</v>
      </c>
      <c r="H9" s="68">
        <v>0.558222</v>
      </c>
      <c r="I9" s="69">
        <v>3054</v>
      </c>
      <c r="J9" s="66"/>
      <c r="K9" s="70">
        <v>0</v>
      </c>
      <c r="L9" s="70">
        <v>0</v>
      </c>
      <c r="M9" s="70">
        <v>0</v>
      </c>
      <c r="N9" s="64">
        <v>46</v>
      </c>
      <c r="O9" s="27"/>
    </row>
    <row r="10" spans="1:15" ht="19" customHeight="1" x14ac:dyDescent="0.2">
      <c r="A10" s="27"/>
      <c r="B10" s="98"/>
      <c r="C10" s="64" t="s">
        <v>17</v>
      </c>
      <c r="D10" s="64" t="s">
        <v>29</v>
      </c>
      <c r="E10" s="65"/>
      <c r="F10" s="64" t="s">
        <v>80</v>
      </c>
      <c r="G10" s="64" t="s">
        <v>80</v>
      </c>
      <c r="H10" s="64" t="s">
        <v>80</v>
      </c>
      <c r="I10" s="64" t="s">
        <v>80</v>
      </c>
      <c r="J10" s="66"/>
      <c r="K10" s="67">
        <v>0.12837799999999999</v>
      </c>
      <c r="L10" s="67">
        <v>0.41304299999999999</v>
      </c>
      <c r="M10" s="67">
        <v>0.19587599999999999</v>
      </c>
      <c r="N10" s="69">
        <v>46</v>
      </c>
      <c r="O10" s="27"/>
    </row>
    <row r="11" spans="1:15" ht="19" customHeight="1" x14ac:dyDescent="0.2">
      <c r="A11" s="27"/>
      <c r="B11" s="98"/>
      <c r="C11" s="64" t="s">
        <v>5</v>
      </c>
      <c r="D11" s="64" t="s">
        <v>24</v>
      </c>
      <c r="E11" s="65"/>
      <c r="F11" s="70">
        <v>0.242647</v>
      </c>
      <c r="G11" s="70">
        <v>0.35675699999999999</v>
      </c>
      <c r="H11" s="70">
        <v>0.28883999999999999</v>
      </c>
      <c r="I11" s="64">
        <v>185</v>
      </c>
      <c r="J11" s="66"/>
      <c r="K11" s="68">
        <v>0.59212399999999998</v>
      </c>
      <c r="L11" s="68">
        <v>0.73989499999999997</v>
      </c>
      <c r="M11" s="68">
        <v>0.65781299999999998</v>
      </c>
      <c r="N11" s="69">
        <v>569</v>
      </c>
      <c r="O11" s="27"/>
    </row>
    <row r="12" spans="1:15" ht="19" customHeight="1" x14ac:dyDescent="0.2">
      <c r="A12" s="27"/>
      <c r="B12" s="98"/>
      <c r="C12" s="64" t="s">
        <v>4</v>
      </c>
      <c r="D12" s="64" t="s">
        <v>23</v>
      </c>
      <c r="E12" s="65"/>
      <c r="F12" s="68">
        <v>0.144455</v>
      </c>
      <c r="G12" s="68">
        <v>0.60546900000000003</v>
      </c>
      <c r="H12" s="68">
        <v>0.23325799999999999</v>
      </c>
      <c r="I12" s="69">
        <v>256</v>
      </c>
      <c r="J12" s="66"/>
      <c r="K12" s="64" t="s">
        <v>80</v>
      </c>
      <c r="L12" s="64" t="s">
        <v>80</v>
      </c>
      <c r="M12" s="64" t="s">
        <v>80</v>
      </c>
      <c r="N12" s="64" t="s">
        <v>80</v>
      </c>
      <c r="O12" s="27"/>
    </row>
    <row r="13" spans="1:15" ht="19" customHeight="1" x14ac:dyDescent="0.2">
      <c r="A13" s="27"/>
      <c r="B13" s="98"/>
      <c r="C13" s="73" t="s">
        <v>6</v>
      </c>
      <c r="D13" s="73" t="s">
        <v>25</v>
      </c>
      <c r="E13" s="74"/>
      <c r="F13" s="75">
        <v>0.14505100000000001</v>
      </c>
      <c r="G13" s="75">
        <v>0.36796499999999999</v>
      </c>
      <c r="H13" s="75">
        <v>0.20807800000000001</v>
      </c>
      <c r="I13" s="73">
        <v>231</v>
      </c>
      <c r="J13" s="76"/>
      <c r="K13" s="77">
        <v>0.61904800000000004</v>
      </c>
      <c r="L13" s="77">
        <v>0.65335799999999999</v>
      </c>
      <c r="M13" s="77">
        <v>0.63573999999999997</v>
      </c>
      <c r="N13" s="78">
        <v>2129</v>
      </c>
      <c r="O13" s="27"/>
    </row>
    <row r="14" spans="1:15" ht="21" customHeight="1" x14ac:dyDescent="0.2">
      <c r="A14" s="27"/>
      <c r="B14" s="79"/>
      <c r="C14" s="96" t="s">
        <v>93</v>
      </c>
      <c r="D14" s="96"/>
      <c r="E14" s="96"/>
      <c r="F14" s="106">
        <v>0.69799999999999995</v>
      </c>
      <c r="G14" s="106"/>
      <c r="H14" s="106"/>
      <c r="I14" s="106"/>
      <c r="J14" s="80"/>
      <c r="K14" s="106">
        <v>0.89439999999999997</v>
      </c>
      <c r="L14" s="106"/>
      <c r="M14" s="106"/>
      <c r="N14" s="106"/>
      <c r="O14" s="27"/>
    </row>
    <row r="15" spans="1:15" ht="24" customHeight="1" x14ac:dyDescent="0.2">
      <c r="A15" s="27"/>
      <c r="B15" s="98" t="s">
        <v>15</v>
      </c>
      <c r="C15" s="64" t="s">
        <v>16</v>
      </c>
      <c r="D15" s="64" t="s">
        <v>28</v>
      </c>
      <c r="E15" s="65"/>
      <c r="F15" s="64" t="s">
        <v>80</v>
      </c>
      <c r="G15" s="64" t="s">
        <v>80</v>
      </c>
      <c r="H15" s="64" t="s">
        <v>80</v>
      </c>
      <c r="I15" s="64" t="s">
        <v>80</v>
      </c>
      <c r="J15" s="81"/>
      <c r="K15" s="82">
        <v>0.79813699999999999</v>
      </c>
      <c r="L15" s="82">
        <v>0.47475400000000001</v>
      </c>
      <c r="M15" s="82">
        <v>0.59536699999999998</v>
      </c>
      <c r="N15" s="64">
        <v>1624</v>
      </c>
      <c r="O15" s="27"/>
    </row>
    <row r="16" spans="1:15" ht="19" customHeight="1" x14ac:dyDescent="0.2">
      <c r="A16" s="27"/>
      <c r="B16" s="98"/>
      <c r="C16" s="64" t="s">
        <v>18</v>
      </c>
      <c r="D16" s="64" t="s">
        <v>27</v>
      </c>
      <c r="E16" s="65"/>
      <c r="F16" s="64" t="s">
        <v>80</v>
      </c>
      <c r="G16" s="64" t="s">
        <v>80</v>
      </c>
      <c r="H16" s="64" t="s">
        <v>80</v>
      </c>
      <c r="I16" s="64" t="s">
        <v>80</v>
      </c>
      <c r="J16" s="66"/>
      <c r="K16" s="82">
        <v>0.303207</v>
      </c>
      <c r="L16" s="82">
        <v>0.18840599999999999</v>
      </c>
      <c r="M16" s="82">
        <v>0.232402</v>
      </c>
      <c r="N16" s="64">
        <v>552</v>
      </c>
      <c r="O16" s="27"/>
    </row>
    <row r="17" spans="1:15" ht="19" customHeight="1" x14ac:dyDescent="0.2">
      <c r="A17" s="27"/>
      <c r="B17" s="98"/>
      <c r="C17" s="64" t="s">
        <v>1</v>
      </c>
      <c r="D17" s="64" t="s">
        <v>20</v>
      </c>
      <c r="E17" s="65"/>
      <c r="F17" s="70">
        <v>0.71347700000000003</v>
      </c>
      <c r="G17" s="70">
        <v>0.52605400000000002</v>
      </c>
      <c r="H17" s="70">
        <v>0.60559600000000002</v>
      </c>
      <c r="I17" s="64">
        <v>7427</v>
      </c>
      <c r="J17" s="66"/>
      <c r="K17" s="82">
        <v>0.82968299999999995</v>
      </c>
      <c r="L17" s="82">
        <v>0.94963299999999995</v>
      </c>
      <c r="M17" s="82">
        <v>0.88561500000000004</v>
      </c>
      <c r="N17" s="64">
        <v>17313</v>
      </c>
      <c r="O17" s="27"/>
    </row>
    <row r="18" spans="1:15" ht="19" customHeight="1" x14ac:dyDescent="0.2">
      <c r="A18" s="27"/>
      <c r="B18" s="98"/>
      <c r="C18" s="64" t="s">
        <v>2</v>
      </c>
      <c r="D18" s="64" t="s">
        <v>21</v>
      </c>
      <c r="E18" s="65"/>
      <c r="F18" s="70">
        <v>0.79953700000000005</v>
      </c>
      <c r="G18" s="70">
        <v>0.70215700000000003</v>
      </c>
      <c r="H18" s="82">
        <v>0.74768900000000005</v>
      </c>
      <c r="I18" s="64">
        <v>7373</v>
      </c>
      <c r="J18" s="66"/>
      <c r="K18" s="64" t="s">
        <v>80</v>
      </c>
      <c r="L18" s="64" t="s">
        <v>80</v>
      </c>
      <c r="M18" s="64" t="s">
        <v>80</v>
      </c>
      <c r="N18" s="64" t="s">
        <v>80</v>
      </c>
      <c r="O18" s="27"/>
    </row>
    <row r="19" spans="1:15" ht="19" customHeight="1" x14ac:dyDescent="0.2">
      <c r="A19" s="27"/>
      <c r="B19" s="98"/>
      <c r="C19" s="64" t="s">
        <v>7</v>
      </c>
      <c r="D19" s="64" t="s">
        <v>26</v>
      </c>
      <c r="E19" s="65"/>
      <c r="F19" s="70">
        <v>3.5714000000000003E-2</v>
      </c>
      <c r="G19" s="82">
        <v>2.5478000000000001E-2</v>
      </c>
      <c r="H19" s="82">
        <v>2.9739999999999999E-2</v>
      </c>
      <c r="I19" s="64">
        <v>157</v>
      </c>
      <c r="J19" s="66"/>
      <c r="K19" s="64" t="s">
        <v>80</v>
      </c>
      <c r="L19" s="64" t="s">
        <v>80</v>
      </c>
      <c r="M19" s="64" t="s">
        <v>80</v>
      </c>
      <c r="N19" s="64" t="s">
        <v>80</v>
      </c>
      <c r="O19" s="27"/>
    </row>
    <row r="20" spans="1:15" ht="19" customHeight="1" x14ac:dyDescent="0.2">
      <c r="A20" s="27"/>
      <c r="B20" s="98"/>
      <c r="C20" s="64" t="s">
        <v>3</v>
      </c>
      <c r="D20" s="64" t="s">
        <v>22</v>
      </c>
      <c r="E20" s="65"/>
      <c r="F20" s="70">
        <v>0.37269099999999999</v>
      </c>
      <c r="G20" s="70">
        <v>0.55501</v>
      </c>
      <c r="H20" s="70">
        <v>0.44593500000000003</v>
      </c>
      <c r="I20" s="64">
        <v>3054</v>
      </c>
      <c r="J20" s="66"/>
      <c r="K20" s="70">
        <v>0</v>
      </c>
      <c r="L20" s="82">
        <v>0</v>
      </c>
      <c r="M20" s="82">
        <v>0</v>
      </c>
      <c r="N20" s="64">
        <v>46</v>
      </c>
      <c r="O20" s="27"/>
    </row>
    <row r="21" spans="1:15" ht="19" customHeight="1" x14ac:dyDescent="0.2">
      <c r="A21" s="27"/>
      <c r="B21" s="98"/>
      <c r="C21" s="64" t="s">
        <v>17</v>
      </c>
      <c r="D21" s="64" t="s">
        <v>29</v>
      </c>
      <c r="E21" s="65"/>
      <c r="F21" s="64" t="s">
        <v>80</v>
      </c>
      <c r="G21" s="64" t="s">
        <v>80</v>
      </c>
      <c r="H21" s="64" t="s">
        <v>80</v>
      </c>
      <c r="I21" s="64" t="s">
        <v>80</v>
      </c>
      <c r="J21" s="66"/>
      <c r="K21" s="82">
        <v>4.2666999999999997E-2</v>
      </c>
      <c r="L21" s="82">
        <v>0.34782600000000002</v>
      </c>
      <c r="M21" s="82">
        <v>7.6009999999999994E-2</v>
      </c>
      <c r="N21" s="64">
        <v>46</v>
      </c>
      <c r="O21" s="27"/>
    </row>
    <row r="22" spans="1:15" ht="19" customHeight="1" x14ac:dyDescent="0.2">
      <c r="A22" s="27"/>
      <c r="B22" s="98"/>
      <c r="C22" s="64" t="s">
        <v>5</v>
      </c>
      <c r="D22" s="64" t="s">
        <v>24</v>
      </c>
      <c r="E22" s="65"/>
      <c r="F22" s="70">
        <v>0.171429</v>
      </c>
      <c r="G22" s="70">
        <v>0.259459</v>
      </c>
      <c r="H22" s="70">
        <v>0.206452</v>
      </c>
      <c r="I22" s="64">
        <v>185</v>
      </c>
      <c r="J22" s="66"/>
      <c r="K22" s="82">
        <v>0.36082500000000001</v>
      </c>
      <c r="L22" s="82">
        <v>0.12302299999999999</v>
      </c>
      <c r="M22" s="82">
        <v>0.18348600000000001</v>
      </c>
      <c r="N22" s="64">
        <v>569</v>
      </c>
      <c r="O22" s="27"/>
    </row>
    <row r="23" spans="1:15" ht="19" customHeight="1" x14ac:dyDescent="0.2">
      <c r="A23" s="27"/>
      <c r="B23" s="98"/>
      <c r="C23" s="64" t="s">
        <v>4</v>
      </c>
      <c r="D23" s="64" t="s">
        <v>23</v>
      </c>
      <c r="E23" s="65"/>
      <c r="F23" s="70">
        <v>5.9563999999999999E-2</v>
      </c>
      <c r="G23" s="70">
        <v>0.27734399999999998</v>
      </c>
      <c r="H23" s="70">
        <v>9.8066E-2</v>
      </c>
      <c r="I23" s="64">
        <v>256</v>
      </c>
      <c r="J23" s="66"/>
      <c r="K23" s="64" t="s">
        <v>80</v>
      </c>
      <c r="L23" s="64" t="s">
        <v>80</v>
      </c>
      <c r="M23" s="64" t="s">
        <v>80</v>
      </c>
      <c r="N23" s="64" t="s">
        <v>80</v>
      </c>
      <c r="O23" s="27"/>
    </row>
    <row r="24" spans="1:15" ht="19" customHeight="1" x14ac:dyDescent="0.2">
      <c r="A24" s="27"/>
      <c r="B24" s="98"/>
      <c r="C24" s="73" t="s">
        <v>6</v>
      </c>
      <c r="D24" s="73" t="s">
        <v>25</v>
      </c>
      <c r="E24" s="74"/>
      <c r="F24" s="83">
        <v>3.3333000000000002E-2</v>
      </c>
      <c r="G24" s="75">
        <v>8.6580000000000004E-2</v>
      </c>
      <c r="H24" s="83">
        <v>4.8134999999999997E-2</v>
      </c>
      <c r="I24" s="73">
        <v>231</v>
      </c>
      <c r="J24" s="76"/>
      <c r="K24" s="83">
        <v>0.44444400000000001</v>
      </c>
      <c r="L24" s="83">
        <v>0.122123</v>
      </c>
      <c r="M24" s="83">
        <v>0.19159899999999999</v>
      </c>
      <c r="N24" s="73">
        <v>2129</v>
      </c>
      <c r="O24" s="27"/>
    </row>
    <row r="25" spans="1:15" ht="21" customHeight="1" thickBot="1" x14ac:dyDescent="0.25">
      <c r="A25" s="27"/>
      <c r="B25" s="84"/>
      <c r="C25" s="97" t="s">
        <v>93</v>
      </c>
      <c r="D25" s="97"/>
      <c r="E25" s="97"/>
      <c r="F25" s="107">
        <v>0.6129</v>
      </c>
      <c r="G25" s="107"/>
      <c r="H25" s="107"/>
      <c r="I25" s="107"/>
      <c r="J25" s="85"/>
      <c r="K25" s="107">
        <v>0.76049999999999995</v>
      </c>
      <c r="L25" s="107"/>
      <c r="M25" s="107"/>
      <c r="N25" s="107"/>
      <c r="O25" s="27"/>
    </row>
    <row r="26" spans="1:15" ht="20" customHeight="1" x14ac:dyDescent="0.2">
      <c r="A26" s="27"/>
      <c r="B26" s="105" t="s">
        <v>112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27"/>
    </row>
    <row r="27" spans="1:15" x14ac:dyDescent="0.2">
      <c r="A27" s="22"/>
      <c r="B27" s="22"/>
      <c r="C27" s="25"/>
      <c r="D27" s="22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</row>
  </sheetData>
  <mergeCells count="11">
    <mergeCell ref="K2:N2"/>
    <mergeCell ref="B26:N26"/>
    <mergeCell ref="K14:N14"/>
    <mergeCell ref="F14:I14"/>
    <mergeCell ref="F25:I25"/>
    <mergeCell ref="K25:N25"/>
    <mergeCell ref="C14:E14"/>
    <mergeCell ref="C25:E25"/>
    <mergeCell ref="B15:B24"/>
    <mergeCell ref="B4:B13"/>
    <mergeCell ref="F2:I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23CD-6BEB-C143-994D-24E8C652001E}">
  <dimension ref="A1:N28"/>
  <sheetViews>
    <sheetView workbookViewId="0">
      <selection activeCell="I3" sqref="I3"/>
    </sheetView>
  </sheetViews>
  <sheetFormatPr baseColWidth="10" defaultRowHeight="16" x14ac:dyDescent="0.2"/>
  <cols>
    <col min="1" max="1" width="10.83203125" style="24"/>
    <col min="2" max="2" width="10.83203125" style="24" customWidth="1"/>
    <col min="3" max="3" width="9.83203125" style="24" customWidth="1"/>
    <col min="4" max="4" width="19" style="26" customWidth="1"/>
    <col min="5" max="8" width="9.83203125" style="24" customWidth="1"/>
    <col min="9" max="9" width="5.6640625" style="24" customWidth="1"/>
    <col min="10" max="13" width="9.83203125" style="24" customWidth="1"/>
    <col min="14" max="16384" width="10.83203125" style="24"/>
  </cols>
  <sheetData>
    <row r="1" spans="1:14" x14ac:dyDescent="0.2">
      <c r="A1" s="27"/>
      <c r="B1" s="27"/>
      <c r="C1" s="27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6" customHeight="1" x14ac:dyDescent="0.2">
      <c r="A2" s="27"/>
      <c r="B2" s="5"/>
      <c r="C2" s="5"/>
      <c r="D2" s="6"/>
      <c r="E2" s="111" t="s">
        <v>13</v>
      </c>
      <c r="F2" s="112"/>
      <c r="G2" s="112"/>
      <c r="H2" s="113"/>
      <c r="I2" s="5"/>
      <c r="J2" s="111" t="s">
        <v>12</v>
      </c>
      <c r="K2" s="112"/>
      <c r="L2" s="112"/>
      <c r="M2" s="113"/>
      <c r="N2" s="27"/>
    </row>
    <row r="3" spans="1:14" ht="30" customHeight="1" x14ac:dyDescent="0.2">
      <c r="A3" s="27"/>
      <c r="B3" s="8" t="s">
        <v>14</v>
      </c>
      <c r="C3" s="8" t="s">
        <v>0</v>
      </c>
      <c r="D3" s="9" t="s">
        <v>19</v>
      </c>
      <c r="E3" s="8" t="s">
        <v>8</v>
      </c>
      <c r="F3" s="8" t="s">
        <v>9</v>
      </c>
      <c r="G3" s="8" t="s">
        <v>10</v>
      </c>
      <c r="H3" s="8" t="s">
        <v>11</v>
      </c>
      <c r="I3" s="38"/>
      <c r="J3" s="8" t="s">
        <v>8</v>
      </c>
      <c r="K3" s="8" t="s">
        <v>9</v>
      </c>
      <c r="L3" s="8" t="s">
        <v>10</v>
      </c>
      <c r="M3" s="8" t="s">
        <v>11</v>
      </c>
      <c r="N3" s="27"/>
    </row>
    <row r="4" spans="1:14" ht="19" customHeight="1" x14ac:dyDescent="0.2">
      <c r="A4" s="27"/>
      <c r="B4" s="109" t="s">
        <v>111</v>
      </c>
      <c r="C4" s="7" t="s">
        <v>16</v>
      </c>
      <c r="D4" s="10" t="s">
        <v>28</v>
      </c>
      <c r="E4" s="11" t="s">
        <v>80</v>
      </c>
      <c r="F4" s="11" t="s">
        <v>80</v>
      </c>
      <c r="G4" s="11" t="s">
        <v>80</v>
      </c>
      <c r="H4" s="11" t="s">
        <v>80</v>
      </c>
      <c r="I4" s="39"/>
      <c r="J4" s="17">
        <v>0.77407800000000004</v>
      </c>
      <c r="K4" s="13">
        <v>0.930419</v>
      </c>
      <c r="L4" s="13">
        <v>0.845078</v>
      </c>
      <c r="M4" s="14">
        <v>1624</v>
      </c>
      <c r="N4" s="27"/>
    </row>
    <row r="5" spans="1:14" ht="19" customHeight="1" x14ac:dyDescent="0.2">
      <c r="A5" s="27"/>
      <c r="B5" s="109"/>
      <c r="C5" s="7" t="s">
        <v>18</v>
      </c>
      <c r="D5" s="10" t="s">
        <v>27</v>
      </c>
      <c r="E5" s="11" t="s">
        <v>80</v>
      </c>
      <c r="F5" s="11" t="s">
        <v>80</v>
      </c>
      <c r="G5" s="11" t="s">
        <v>80</v>
      </c>
      <c r="H5" s="11" t="s">
        <v>80</v>
      </c>
      <c r="I5" s="39"/>
      <c r="J5" s="17">
        <v>0.70294100000000004</v>
      </c>
      <c r="K5" s="17">
        <v>0.86594199999999999</v>
      </c>
      <c r="L5" s="17">
        <v>0.77597400000000005</v>
      </c>
      <c r="M5" s="14">
        <v>552</v>
      </c>
      <c r="N5" s="27"/>
    </row>
    <row r="6" spans="1:14" ht="19" customHeight="1" x14ac:dyDescent="0.2">
      <c r="A6" s="27"/>
      <c r="B6" s="109"/>
      <c r="C6" s="7" t="s">
        <v>1</v>
      </c>
      <c r="D6" s="10" t="s">
        <v>20</v>
      </c>
      <c r="E6" s="12">
        <v>0.79821399999999998</v>
      </c>
      <c r="F6" s="12">
        <v>0.62582499999999996</v>
      </c>
      <c r="G6" s="12">
        <v>0.70158500000000001</v>
      </c>
      <c r="H6" s="11">
        <v>7427</v>
      </c>
      <c r="I6" s="39"/>
      <c r="J6" s="17">
        <v>0.96874400000000005</v>
      </c>
      <c r="K6" s="17">
        <v>0.92554700000000001</v>
      </c>
      <c r="L6" s="17">
        <v>0.94665299999999997</v>
      </c>
      <c r="M6" s="14">
        <v>17313</v>
      </c>
      <c r="N6" s="27"/>
    </row>
    <row r="7" spans="1:14" ht="19" customHeight="1" x14ac:dyDescent="0.2">
      <c r="A7" s="27"/>
      <c r="B7" s="109"/>
      <c r="C7" s="7" t="s">
        <v>2</v>
      </c>
      <c r="D7" s="10" t="s">
        <v>21</v>
      </c>
      <c r="E7" s="13">
        <v>0.87615600000000005</v>
      </c>
      <c r="F7" s="13">
        <v>0.74555800000000005</v>
      </c>
      <c r="G7" s="13">
        <v>0.80559800000000004</v>
      </c>
      <c r="H7" s="14">
        <v>7373</v>
      </c>
      <c r="I7" s="39"/>
      <c r="J7" s="11" t="s">
        <v>80</v>
      </c>
      <c r="K7" s="11" t="s">
        <v>80</v>
      </c>
      <c r="L7" s="11" t="s">
        <v>80</v>
      </c>
      <c r="M7" s="11" t="s">
        <v>80</v>
      </c>
      <c r="N7" s="27"/>
    </row>
    <row r="8" spans="1:14" ht="19" customHeight="1" x14ac:dyDescent="0.2">
      <c r="A8" s="27"/>
      <c r="B8" s="109"/>
      <c r="C8" s="7" t="s">
        <v>7</v>
      </c>
      <c r="D8" s="10" t="s">
        <v>26</v>
      </c>
      <c r="E8" s="15">
        <v>0.109333</v>
      </c>
      <c r="F8" s="15">
        <v>0.26114599999999999</v>
      </c>
      <c r="G8" s="15">
        <v>0.15413499999999999</v>
      </c>
      <c r="H8" s="16">
        <v>157</v>
      </c>
      <c r="I8" s="39"/>
      <c r="J8" s="11" t="s">
        <v>80</v>
      </c>
      <c r="K8" s="11" t="s">
        <v>80</v>
      </c>
      <c r="L8" s="11" t="s">
        <v>80</v>
      </c>
      <c r="M8" s="11" t="s">
        <v>80</v>
      </c>
      <c r="N8" s="27"/>
    </row>
    <row r="9" spans="1:14" ht="19" customHeight="1" x14ac:dyDescent="0.2">
      <c r="A9" s="27"/>
      <c r="B9" s="109"/>
      <c r="C9" s="7" t="s">
        <v>3</v>
      </c>
      <c r="D9" s="10" t="s">
        <v>22</v>
      </c>
      <c r="E9" s="13">
        <v>0.478271</v>
      </c>
      <c r="F9" s="13">
        <v>0.670269</v>
      </c>
      <c r="G9" s="13">
        <v>0.558222</v>
      </c>
      <c r="H9" s="14">
        <v>3054</v>
      </c>
      <c r="I9" s="39"/>
      <c r="J9" s="12">
        <v>0</v>
      </c>
      <c r="K9" s="12">
        <v>0</v>
      </c>
      <c r="L9" s="12">
        <v>0</v>
      </c>
      <c r="M9" s="11">
        <v>46</v>
      </c>
      <c r="N9" s="27"/>
    </row>
    <row r="10" spans="1:14" ht="19" customHeight="1" x14ac:dyDescent="0.2">
      <c r="A10" s="27"/>
      <c r="B10" s="109"/>
      <c r="C10" s="7" t="s">
        <v>17</v>
      </c>
      <c r="D10" s="10" t="s">
        <v>29</v>
      </c>
      <c r="E10" s="11" t="s">
        <v>80</v>
      </c>
      <c r="F10" s="11" t="s">
        <v>80</v>
      </c>
      <c r="G10" s="11" t="s">
        <v>80</v>
      </c>
      <c r="H10" s="11" t="s">
        <v>80</v>
      </c>
      <c r="I10" s="39"/>
      <c r="J10" s="17">
        <v>0.12837799999999999</v>
      </c>
      <c r="K10" s="17">
        <v>0.41304299999999999</v>
      </c>
      <c r="L10" s="17">
        <v>0.19587599999999999</v>
      </c>
      <c r="M10" s="14">
        <v>46</v>
      </c>
      <c r="N10" s="27"/>
    </row>
    <row r="11" spans="1:14" ht="19" customHeight="1" x14ac:dyDescent="0.2">
      <c r="A11" s="27"/>
      <c r="B11" s="109"/>
      <c r="C11" s="7" t="s">
        <v>5</v>
      </c>
      <c r="D11" s="10" t="s">
        <v>24</v>
      </c>
      <c r="E11" s="12">
        <v>0.242647</v>
      </c>
      <c r="F11" s="12">
        <v>0.35675699999999999</v>
      </c>
      <c r="G11" s="12">
        <v>0.28883999999999999</v>
      </c>
      <c r="H11" s="11">
        <v>185</v>
      </c>
      <c r="I11" s="39"/>
      <c r="J11" s="13">
        <v>0.59212399999999998</v>
      </c>
      <c r="K11" s="13">
        <v>0.73989499999999997</v>
      </c>
      <c r="L11" s="13">
        <v>0.65781299999999998</v>
      </c>
      <c r="M11" s="14">
        <v>569</v>
      </c>
      <c r="N11" s="27"/>
    </row>
    <row r="12" spans="1:14" ht="19" customHeight="1" x14ac:dyDescent="0.2">
      <c r="A12" s="27"/>
      <c r="B12" s="109"/>
      <c r="C12" s="7" t="s">
        <v>4</v>
      </c>
      <c r="D12" s="10" t="s">
        <v>23</v>
      </c>
      <c r="E12" s="13">
        <v>0.144455</v>
      </c>
      <c r="F12" s="13">
        <v>0.60546900000000003</v>
      </c>
      <c r="G12" s="13">
        <v>0.23325799999999999</v>
      </c>
      <c r="H12" s="14">
        <v>256</v>
      </c>
      <c r="I12" s="39"/>
      <c r="J12" s="11" t="s">
        <v>80</v>
      </c>
      <c r="K12" s="11" t="s">
        <v>80</v>
      </c>
      <c r="L12" s="11" t="s">
        <v>80</v>
      </c>
      <c r="M12" s="11" t="s">
        <v>80</v>
      </c>
      <c r="N12" s="27"/>
    </row>
    <row r="13" spans="1:14" ht="19" customHeight="1" x14ac:dyDescent="0.2">
      <c r="A13" s="27"/>
      <c r="B13" s="109"/>
      <c r="C13" s="7" t="s">
        <v>6</v>
      </c>
      <c r="D13" s="10" t="s">
        <v>25</v>
      </c>
      <c r="E13" s="12">
        <v>0.14505100000000001</v>
      </c>
      <c r="F13" s="12">
        <v>0.36796499999999999</v>
      </c>
      <c r="G13" s="12">
        <v>0.20807800000000001</v>
      </c>
      <c r="H13" s="11">
        <v>231</v>
      </c>
      <c r="I13" s="40"/>
      <c r="J13" s="13">
        <v>0.61904800000000004</v>
      </c>
      <c r="K13" s="13">
        <v>0.65335799999999999</v>
      </c>
      <c r="L13" s="13">
        <v>0.63573999999999997</v>
      </c>
      <c r="M13" s="14">
        <v>2129</v>
      </c>
      <c r="N13" s="27"/>
    </row>
    <row r="14" spans="1:14" ht="21" customHeight="1" x14ac:dyDescent="0.2">
      <c r="A14" s="27"/>
      <c r="B14" s="109"/>
      <c r="C14" s="41" t="s">
        <v>93</v>
      </c>
      <c r="D14" s="42"/>
      <c r="E14" s="43"/>
      <c r="F14" s="43"/>
      <c r="G14" s="44">
        <v>0.69799999999999995</v>
      </c>
      <c r="H14" s="45"/>
      <c r="I14" s="39"/>
      <c r="J14" s="46"/>
      <c r="K14" s="46"/>
      <c r="L14" s="44">
        <v>0.89439999999999997</v>
      </c>
      <c r="M14" s="47"/>
      <c r="N14" s="27"/>
    </row>
    <row r="15" spans="1:14" ht="15" customHeight="1" x14ac:dyDescent="0.2">
      <c r="A15" s="27"/>
      <c r="B15" s="2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27"/>
    </row>
    <row r="16" spans="1:14" ht="19" customHeight="1" x14ac:dyDescent="0.2">
      <c r="A16" s="27"/>
      <c r="B16" s="109" t="s">
        <v>15</v>
      </c>
      <c r="C16" s="7" t="s">
        <v>16</v>
      </c>
      <c r="D16" s="10" t="s">
        <v>28</v>
      </c>
      <c r="E16" s="11" t="s">
        <v>80</v>
      </c>
      <c r="F16" s="11" t="s">
        <v>80</v>
      </c>
      <c r="G16" s="11" t="s">
        <v>80</v>
      </c>
      <c r="H16" s="11" t="s">
        <v>80</v>
      </c>
      <c r="I16" s="48"/>
      <c r="J16" s="18">
        <v>0.79813699999999999</v>
      </c>
      <c r="K16" s="18">
        <v>0.47475400000000001</v>
      </c>
      <c r="L16" s="18">
        <v>0.59536699999999998</v>
      </c>
      <c r="M16" s="11">
        <v>1624</v>
      </c>
      <c r="N16" s="27"/>
    </row>
    <row r="17" spans="1:14" ht="19" customHeight="1" x14ac:dyDescent="0.2">
      <c r="A17" s="27"/>
      <c r="B17" s="109"/>
      <c r="C17" s="7" t="s">
        <v>18</v>
      </c>
      <c r="D17" s="10" t="s">
        <v>27</v>
      </c>
      <c r="E17" s="11" t="s">
        <v>80</v>
      </c>
      <c r="F17" s="11" t="s">
        <v>80</v>
      </c>
      <c r="G17" s="11" t="s">
        <v>80</v>
      </c>
      <c r="H17" s="11" t="s">
        <v>80</v>
      </c>
      <c r="I17" s="39"/>
      <c r="J17" s="18">
        <v>0.303207</v>
      </c>
      <c r="K17" s="18">
        <v>0.18840599999999999</v>
      </c>
      <c r="L17" s="18">
        <v>0.232402</v>
      </c>
      <c r="M17" s="11">
        <v>552</v>
      </c>
      <c r="N17" s="27"/>
    </row>
    <row r="18" spans="1:14" ht="19" customHeight="1" x14ac:dyDescent="0.2">
      <c r="A18" s="27"/>
      <c r="B18" s="109"/>
      <c r="C18" s="7" t="s">
        <v>1</v>
      </c>
      <c r="D18" s="10" t="s">
        <v>20</v>
      </c>
      <c r="E18" s="12">
        <v>0.71347700000000003</v>
      </c>
      <c r="F18" s="12">
        <v>0.52605400000000002</v>
      </c>
      <c r="G18" s="12">
        <v>0.60559600000000002</v>
      </c>
      <c r="H18" s="11">
        <v>7427</v>
      </c>
      <c r="I18" s="39"/>
      <c r="J18" s="18">
        <v>0.82968299999999995</v>
      </c>
      <c r="K18" s="18">
        <v>0.94963299999999995</v>
      </c>
      <c r="L18" s="18">
        <v>0.88561500000000004</v>
      </c>
      <c r="M18" s="11">
        <v>17313</v>
      </c>
      <c r="N18" s="27"/>
    </row>
    <row r="19" spans="1:14" ht="19" customHeight="1" x14ac:dyDescent="0.2">
      <c r="A19" s="27"/>
      <c r="B19" s="109"/>
      <c r="C19" s="7" t="s">
        <v>2</v>
      </c>
      <c r="D19" s="10" t="s">
        <v>21</v>
      </c>
      <c r="E19" s="12">
        <v>0.79953700000000005</v>
      </c>
      <c r="F19" s="12">
        <v>0.70215700000000003</v>
      </c>
      <c r="G19" s="18">
        <v>0.74768900000000005</v>
      </c>
      <c r="H19" s="11">
        <v>7373</v>
      </c>
      <c r="I19" s="39"/>
      <c r="J19" s="11" t="s">
        <v>80</v>
      </c>
      <c r="K19" s="11" t="s">
        <v>80</v>
      </c>
      <c r="L19" s="11" t="s">
        <v>80</v>
      </c>
      <c r="M19" s="11" t="s">
        <v>80</v>
      </c>
      <c r="N19" s="27"/>
    </row>
    <row r="20" spans="1:14" ht="19" customHeight="1" x14ac:dyDescent="0.2">
      <c r="A20" s="27"/>
      <c r="B20" s="109"/>
      <c r="C20" s="7" t="s">
        <v>7</v>
      </c>
      <c r="D20" s="10" t="s">
        <v>26</v>
      </c>
      <c r="E20" s="12">
        <v>3.5714000000000003E-2</v>
      </c>
      <c r="F20" s="18">
        <v>2.5478000000000001E-2</v>
      </c>
      <c r="G20" s="18">
        <v>2.9739999999999999E-2</v>
      </c>
      <c r="H20" s="11">
        <v>157</v>
      </c>
      <c r="I20" s="39"/>
      <c r="J20" s="11" t="s">
        <v>80</v>
      </c>
      <c r="K20" s="11" t="s">
        <v>80</v>
      </c>
      <c r="L20" s="11" t="s">
        <v>80</v>
      </c>
      <c r="M20" s="11" t="s">
        <v>80</v>
      </c>
      <c r="N20" s="27"/>
    </row>
    <row r="21" spans="1:14" ht="19" customHeight="1" x14ac:dyDescent="0.2">
      <c r="A21" s="27"/>
      <c r="B21" s="109"/>
      <c r="C21" s="7" t="s">
        <v>3</v>
      </c>
      <c r="D21" s="10" t="s">
        <v>22</v>
      </c>
      <c r="E21" s="12">
        <v>0.37269099999999999</v>
      </c>
      <c r="F21" s="12">
        <v>0.55501</v>
      </c>
      <c r="G21" s="12">
        <v>0.44593500000000003</v>
      </c>
      <c r="H21" s="11">
        <v>3054</v>
      </c>
      <c r="I21" s="39"/>
      <c r="J21" s="12">
        <v>0</v>
      </c>
      <c r="K21" s="18">
        <v>0</v>
      </c>
      <c r="L21" s="18">
        <v>0</v>
      </c>
      <c r="M21" s="11">
        <v>46</v>
      </c>
      <c r="N21" s="27"/>
    </row>
    <row r="22" spans="1:14" ht="19" customHeight="1" x14ac:dyDescent="0.2">
      <c r="A22" s="27"/>
      <c r="B22" s="109"/>
      <c r="C22" s="7" t="s">
        <v>17</v>
      </c>
      <c r="D22" s="10" t="s">
        <v>29</v>
      </c>
      <c r="E22" s="11" t="s">
        <v>80</v>
      </c>
      <c r="F22" s="11" t="s">
        <v>80</v>
      </c>
      <c r="G22" s="11" t="s">
        <v>80</v>
      </c>
      <c r="H22" s="11" t="s">
        <v>80</v>
      </c>
      <c r="I22" s="39"/>
      <c r="J22" s="18">
        <v>4.2666999999999997E-2</v>
      </c>
      <c r="K22" s="18">
        <v>0.34782600000000002</v>
      </c>
      <c r="L22" s="18">
        <v>7.6009999999999994E-2</v>
      </c>
      <c r="M22" s="11">
        <v>46</v>
      </c>
      <c r="N22" s="27"/>
    </row>
    <row r="23" spans="1:14" ht="19" customHeight="1" x14ac:dyDescent="0.2">
      <c r="A23" s="27"/>
      <c r="B23" s="109"/>
      <c r="C23" s="7" t="s">
        <v>5</v>
      </c>
      <c r="D23" s="10" t="s">
        <v>24</v>
      </c>
      <c r="E23" s="12">
        <v>0.171429</v>
      </c>
      <c r="F23" s="12">
        <v>0.259459</v>
      </c>
      <c r="G23" s="12">
        <v>0.206452</v>
      </c>
      <c r="H23" s="11">
        <v>185</v>
      </c>
      <c r="I23" s="39"/>
      <c r="J23" s="18">
        <v>0.36082500000000001</v>
      </c>
      <c r="K23" s="18">
        <v>0.12302299999999999</v>
      </c>
      <c r="L23" s="18">
        <v>0.18348600000000001</v>
      </c>
      <c r="M23" s="11">
        <v>569</v>
      </c>
      <c r="N23" s="27"/>
    </row>
    <row r="24" spans="1:14" ht="19" customHeight="1" x14ac:dyDescent="0.2">
      <c r="A24" s="27"/>
      <c r="B24" s="109"/>
      <c r="C24" s="7" t="s">
        <v>4</v>
      </c>
      <c r="D24" s="10" t="s">
        <v>23</v>
      </c>
      <c r="E24" s="12">
        <v>5.9563999999999999E-2</v>
      </c>
      <c r="F24" s="12">
        <v>0.27734399999999998</v>
      </c>
      <c r="G24" s="12">
        <v>9.8066E-2</v>
      </c>
      <c r="H24" s="11">
        <v>256</v>
      </c>
      <c r="I24" s="39"/>
      <c r="J24" s="11" t="s">
        <v>80</v>
      </c>
      <c r="K24" s="11" t="s">
        <v>80</v>
      </c>
      <c r="L24" s="11" t="s">
        <v>80</v>
      </c>
      <c r="M24" s="11" t="s">
        <v>80</v>
      </c>
      <c r="N24" s="27"/>
    </row>
    <row r="25" spans="1:14" ht="19" customHeight="1" x14ac:dyDescent="0.2">
      <c r="A25" s="27"/>
      <c r="B25" s="109"/>
      <c r="C25" s="7" t="s">
        <v>6</v>
      </c>
      <c r="D25" s="10" t="s">
        <v>25</v>
      </c>
      <c r="E25" s="18">
        <v>3.3333000000000002E-2</v>
      </c>
      <c r="F25" s="12">
        <v>8.6580000000000004E-2</v>
      </c>
      <c r="G25" s="18">
        <v>4.8134999999999997E-2</v>
      </c>
      <c r="H25" s="11">
        <v>231</v>
      </c>
      <c r="I25" s="40"/>
      <c r="J25" s="18">
        <v>0.44444400000000001</v>
      </c>
      <c r="K25" s="18">
        <v>0.122123</v>
      </c>
      <c r="L25" s="18">
        <v>0.19159899999999999</v>
      </c>
      <c r="M25" s="11">
        <v>2129</v>
      </c>
      <c r="N25" s="27"/>
    </row>
    <row r="26" spans="1:14" ht="21" customHeight="1" thickBot="1" x14ac:dyDescent="0.25">
      <c r="A26" s="27"/>
      <c r="B26" s="110"/>
      <c r="C26" s="49" t="s">
        <v>93</v>
      </c>
      <c r="D26" s="50"/>
      <c r="E26" s="51"/>
      <c r="F26" s="52"/>
      <c r="G26" s="53">
        <v>0.6129</v>
      </c>
      <c r="H26" s="54"/>
      <c r="I26" s="55"/>
      <c r="J26" s="51"/>
      <c r="K26" s="51"/>
      <c r="L26" s="53">
        <v>0.76049999999999995</v>
      </c>
      <c r="M26" s="54"/>
      <c r="N26" s="27"/>
    </row>
    <row r="27" spans="1:14" ht="30" customHeight="1" thickTop="1" x14ac:dyDescent="0.2">
      <c r="A27" s="27"/>
      <c r="B27" s="108" t="s">
        <v>94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27"/>
    </row>
    <row r="28" spans="1:14" x14ac:dyDescent="0.2">
      <c r="A28" s="22"/>
      <c r="B28" s="22"/>
      <c r="C28" s="25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</row>
  </sheetData>
  <sortState xmlns:xlrd2="http://schemas.microsoft.com/office/spreadsheetml/2017/richdata2" ref="B16:H26">
    <sortCondition ref="C17:C26"/>
  </sortState>
  <mergeCells count="6">
    <mergeCell ref="B27:M27"/>
    <mergeCell ref="B16:B26"/>
    <mergeCell ref="B4:B14"/>
    <mergeCell ref="E2:H2"/>
    <mergeCell ref="J2:M2"/>
    <mergeCell ref="C15:M15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DB7A-7957-7A42-9B70-00DEB116BD14}">
  <dimension ref="A1:G18"/>
  <sheetViews>
    <sheetView workbookViewId="0">
      <selection sqref="A1:G17"/>
    </sheetView>
  </sheetViews>
  <sheetFormatPr baseColWidth="10" defaultRowHeight="16" x14ac:dyDescent="0.2"/>
  <cols>
    <col min="1" max="1" width="9.83203125" style="1" customWidth="1"/>
    <col min="2" max="2" width="10.6640625" style="1" customWidth="1"/>
    <col min="3" max="4" width="10.33203125" style="1" bestFit="1" customWidth="1"/>
    <col min="5" max="5" width="14" style="1" customWidth="1"/>
    <col min="6" max="6" width="17.33203125" style="1" bestFit="1" customWidth="1"/>
    <col min="7" max="7" width="13.5" style="1" customWidth="1"/>
  </cols>
  <sheetData>
    <row r="1" spans="1:7" s="3" customFormat="1" ht="58" customHeight="1" thickBot="1" x14ac:dyDescent="0.25">
      <c r="A1" s="86" t="s">
        <v>0</v>
      </c>
      <c r="B1" s="86" t="s">
        <v>82</v>
      </c>
      <c r="C1" s="86" t="s">
        <v>114</v>
      </c>
      <c r="D1" s="86" t="s">
        <v>85</v>
      </c>
      <c r="E1" s="86" t="s">
        <v>113</v>
      </c>
      <c r="F1" s="86" t="s">
        <v>90</v>
      </c>
      <c r="G1" s="86" t="s">
        <v>91</v>
      </c>
    </row>
    <row r="2" spans="1:7" ht="18" customHeight="1" x14ac:dyDescent="0.2">
      <c r="A2" s="64" t="s">
        <v>16</v>
      </c>
      <c r="B2" s="64" t="s">
        <v>84</v>
      </c>
      <c r="C2" s="91">
        <v>220.27506549909401</v>
      </c>
      <c r="D2" s="91">
        <v>334.69343574769903</v>
      </c>
      <c r="E2" s="91">
        <v>15.382730846667</v>
      </c>
      <c r="F2" s="91">
        <v>21.930870636858302</v>
      </c>
      <c r="G2" s="91">
        <v>26.629367653239399</v>
      </c>
    </row>
    <row r="3" spans="1:7" ht="18" customHeight="1" x14ac:dyDescent="0.2">
      <c r="A3" s="64" t="s">
        <v>18</v>
      </c>
      <c r="B3" s="64" t="s">
        <v>84</v>
      </c>
      <c r="C3" s="91">
        <v>379.31745140005103</v>
      </c>
      <c r="D3" s="91">
        <v>590.03648386146006</v>
      </c>
      <c r="E3" s="91">
        <v>21.179419316919098</v>
      </c>
      <c r="F3" s="91">
        <v>34.7890294337437</v>
      </c>
      <c r="G3" s="91">
        <v>44.489682577496502</v>
      </c>
    </row>
    <row r="4" spans="1:7" ht="18" customHeight="1" x14ac:dyDescent="0.2">
      <c r="A4" s="64" t="s">
        <v>1</v>
      </c>
      <c r="B4" s="64" t="s">
        <v>83</v>
      </c>
      <c r="C4" s="91">
        <v>95.621198596277395</v>
      </c>
      <c r="D4" s="91">
        <v>166.17011075683899</v>
      </c>
      <c r="E4" s="92">
        <v>9.8315021210795894</v>
      </c>
      <c r="F4" s="91">
        <v>17.7557434722859</v>
      </c>
      <c r="G4" s="91">
        <v>14.1942713916334</v>
      </c>
    </row>
    <row r="5" spans="1:7" ht="18" customHeight="1" x14ac:dyDescent="0.2">
      <c r="A5" s="64" t="s">
        <v>1</v>
      </c>
      <c r="B5" s="64" t="s">
        <v>84</v>
      </c>
      <c r="C5" s="91">
        <v>173.86908530727999</v>
      </c>
      <c r="D5" s="91">
        <v>255.85089025534501</v>
      </c>
      <c r="E5" s="92">
        <v>13.5642210617237</v>
      </c>
      <c r="F5" s="91">
        <v>20.190239248841099</v>
      </c>
      <c r="G5" s="91">
        <v>20.549340032271701</v>
      </c>
    </row>
    <row r="6" spans="1:7" ht="18" customHeight="1" x14ac:dyDescent="0.2">
      <c r="A6" s="64" t="s">
        <v>2</v>
      </c>
      <c r="B6" s="64" t="s">
        <v>83</v>
      </c>
      <c r="C6" s="91">
        <v>82.708314592231702</v>
      </c>
      <c r="D6" s="91">
        <v>116.70004006871601</v>
      </c>
      <c r="E6" s="91">
        <v>10.0221515488718</v>
      </c>
      <c r="F6" s="91">
        <v>19.884409272063401</v>
      </c>
      <c r="G6" s="91">
        <v>8.7993093645175993</v>
      </c>
    </row>
    <row r="7" spans="1:7" ht="18" customHeight="1" x14ac:dyDescent="0.2">
      <c r="A7" s="64" t="s">
        <v>7</v>
      </c>
      <c r="B7" s="64" t="s">
        <v>83</v>
      </c>
      <c r="C7" s="91">
        <v>104.68908088121201</v>
      </c>
      <c r="D7" s="91">
        <v>182.13219334494499</v>
      </c>
      <c r="E7" s="91">
        <v>10.5693738694885</v>
      </c>
      <c r="F7" s="91">
        <v>19.021785327102702</v>
      </c>
      <c r="G7" s="91">
        <v>71.354922104783597</v>
      </c>
    </row>
    <row r="8" spans="1:7" ht="18" customHeight="1" x14ac:dyDescent="0.2">
      <c r="A8" s="64" t="s">
        <v>3</v>
      </c>
      <c r="B8" s="64" t="s">
        <v>83</v>
      </c>
      <c r="C8" s="91">
        <v>107.886702988707</v>
      </c>
      <c r="D8" s="91">
        <v>184.171685382558</v>
      </c>
      <c r="E8" s="91">
        <v>10.6488204660593</v>
      </c>
      <c r="F8" s="91">
        <v>19.044169978669</v>
      </c>
      <c r="G8" s="91">
        <v>18.755446237862099</v>
      </c>
    </row>
    <row r="9" spans="1:7" ht="18" customHeight="1" x14ac:dyDescent="0.2">
      <c r="A9" s="64" t="s">
        <v>3</v>
      </c>
      <c r="B9" s="64" t="s">
        <v>84</v>
      </c>
      <c r="C9" s="91">
        <v>542.68229075136003</v>
      </c>
      <c r="D9" s="91">
        <v>1027.8829639800599</v>
      </c>
      <c r="E9" s="91">
        <v>27.1057496126442</v>
      </c>
      <c r="F9" s="91">
        <v>54.098619200023499</v>
      </c>
      <c r="G9" s="91">
        <v>214.80549647180499</v>
      </c>
    </row>
    <row r="10" spans="1:7" ht="18" customHeight="1" x14ac:dyDescent="0.2">
      <c r="A10" s="64" t="s">
        <v>17</v>
      </c>
      <c r="B10" s="64" t="s">
        <v>84</v>
      </c>
      <c r="C10" s="91">
        <v>498.94227236199498</v>
      </c>
      <c r="D10" s="91">
        <v>824.95648802397398</v>
      </c>
      <c r="E10" s="91">
        <v>22.7507241660383</v>
      </c>
      <c r="F10" s="91">
        <v>49.078231056572399</v>
      </c>
      <c r="G10" s="91">
        <v>175.87511521959601</v>
      </c>
    </row>
    <row r="11" spans="1:7" ht="18" customHeight="1" x14ac:dyDescent="0.2">
      <c r="A11" s="64" t="s">
        <v>5</v>
      </c>
      <c r="B11" s="64" t="s">
        <v>83</v>
      </c>
      <c r="C11" s="91">
        <v>126.227110773001</v>
      </c>
      <c r="D11" s="91">
        <v>222.33527165872101</v>
      </c>
      <c r="E11" s="91">
        <v>11.5062202643132</v>
      </c>
      <c r="F11" s="91">
        <v>20.643445573906501</v>
      </c>
      <c r="G11" s="91">
        <v>48.873946613739598</v>
      </c>
    </row>
    <row r="12" spans="1:7" ht="18" customHeight="1" x14ac:dyDescent="0.2">
      <c r="A12" s="64" t="s">
        <v>5</v>
      </c>
      <c r="B12" s="64" t="s">
        <v>84</v>
      </c>
      <c r="C12" s="91">
        <v>261.38382021655798</v>
      </c>
      <c r="D12" s="91">
        <v>440.40977483692598</v>
      </c>
      <c r="E12" s="91">
        <v>16.510694774972301</v>
      </c>
      <c r="F12" s="91">
        <v>26.692685260847401</v>
      </c>
      <c r="G12" s="91">
        <v>63.599778794705998</v>
      </c>
    </row>
    <row r="13" spans="1:7" ht="18" customHeight="1" x14ac:dyDescent="0.2">
      <c r="A13" s="64" t="s">
        <v>4</v>
      </c>
      <c r="B13" s="64" t="s">
        <v>83</v>
      </c>
      <c r="C13" s="91">
        <v>87.148012158031193</v>
      </c>
      <c r="D13" s="91">
        <v>117.24957666139601</v>
      </c>
      <c r="E13" s="91">
        <v>10.512395000826601</v>
      </c>
      <c r="F13" s="91">
        <v>20.7658764592904</v>
      </c>
      <c r="G13" s="91">
        <v>29.033984653242399</v>
      </c>
    </row>
    <row r="14" spans="1:7" ht="18" customHeight="1" x14ac:dyDescent="0.2">
      <c r="A14" s="64" t="s">
        <v>6</v>
      </c>
      <c r="B14" s="64" t="s">
        <v>83</v>
      </c>
      <c r="C14" s="91">
        <v>109.261167023997</v>
      </c>
      <c r="D14" s="91">
        <v>212.27639757314699</v>
      </c>
      <c r="E14" s="91">
        <v>10.588381463307501</v>
      </c>
      <c r="F14" s="91">
        <v>19.0095787584211</v>
      </c>
      <c r="G14" s="91">
        <v>50.882362019531797</v>
      </c>
    </row>
    <row r="15" spans="1:7" ht="18" customHeight="1" thickBot="1" x14ac:dyDescent="0.25">
      <c r="A15" s="87" t="s">
        <v>6</v>
      </c>
      <c r="B15" s="87" t="s">
        <v>84</v>
      </c>
      <c r="C15" s="93">
        <v>250.79733709748501</v>
      </c>
      <c r="D15" s="93">
        <v>393.92710490360201</v>
      </c>
      <c r="E15" s="94">
        <v>16.6929243566304</v>
      </c>
      <c r="F15" s="93">
        <v>27.523993624934501</v>
      </c>
      <c r="G15" s="93">
        <v>44.5767797935586</v>
      </c>
    </row>
    <row r="16" spans="1:7" ht="27" customHeight="1" x14ac:dyDescent="0.2">
      <c r="A16" s="88" t="s">
        <v>92</v>
      </c>
      <c r="B16" s="64" t="s">
        <v>84</v>
      </c>
      <c r="C16" s="92">
        <f>AVERAGE(C2:C3,C5,C9,C10,C12,C15)</f>
        <v>332.46676037626042</v>
      </c>
      <c r="D16" s="92">
        <f>AVERAGE(D2:D3,D5,D9,D10,D12,D15)</f>
        <v>552.53673451558086</v>
      </c>
      <c r="E16" s="92">
        <f t="shared" ref="E16:G16" si="0">AVERAGE(E2:E3,E5,E9,E10,E12,E15)</f>
        <v>19.026637733656425</v>
      </c>
      <c r="F16" s="92">
        <f t="shared" si="0"/>
        <v>33.471952637402985</v>
      </c>
      <c r="G16" s="92">
        <f t="shared" si="0"/>
        <v>84.360794363239023</v>
      </c>
    </row>
    <row r="17" spans="1:7" ht="27" customHeight="1" thickBot="1" x14ac:dyDescent="0.25">
      <c r="A17" s="89" t="s">
        <v>92</v>
      </c>
      <c r="B17" s="90" t="s">
        <v>83</v>
      </c>
      <c r="C17" s="95">
        <f>AVERAGE(C4,C6,C7,C8,C11,C13,C14)</f>
        <v>101.9345124304939</v>
      </c>
      <c r="D17" s="95">
        <f t="shared" ref="D17:G17" si="1">AVERAGE(D4,D6,D7,D8,D11,D13,D14)</f>
        <v>171.57646792090313</v>
      </c>
      <c r="E17" s="95">
        <f t="shared" si="1"/>
        <v>10.525549247706641</v>
      </c>
      <c r="F17" s="95">
        <f t="shared" si="1"/>
        <v>19.446429834534143</v>
      </c>
      <c r="G17" s="95">
        <f t="shared" si="1"/>
        <v>34.556320340758639</v>
      </c>
    </row>
    <row r="18" spans="1: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11B4-E43D-4D4E-AF01-6481E94FC4EC}">
  <dimension ref="A1:I18"/>
  <sheetViews>
    <sheetView workbookViewId="0">
      <selection activeCell="F1" sqref="F1:F1048576"/>
    </sheetView>
  </sheetViews>
  <sheetFormatPr baseColWidth="10" defaultRowHeight="16" x14ac:dyDescent="0.2"/>
  <cols>
    <col min="1" max="1" width="9.83203125" style="1" customWidth="1"/>
    <col min="2" max="2" width="10.6640625" style="1" customWidth="1"/>
    <col min="3" max="4" width="10.33203125" style="1" bestFit="1" customWidth="1"/>
    <col min="5" max="5" width="14" style="1" customWidth="1"/>
    <col min="6" max="6" width="14.1640625" style="1" bestFit="1" customWidth="1"/>
    <col min="7" max="7" width="15" style="1" bestFit="1" customWidth="1"/>
    <col min="8" max="8" width="17.33203125" style="1" bestFit="1" customWidth="1"/>
    <col min="9" max="9" width="13.5" style="1" customWidth="1"/>
  </cols>
  <sheetData>
    <row r="1" spans="1:9" s="3" customFormat="1" ht="58" customHeight="1" thickBot="1" x14ac:dyDescent="0.25">
      <c r="A1" s="86" t="s">
        <v>0</v>
      </c>
      <c r="B1" s="86" t="s">
        <v>82</v>
      </c>
      <c r="C1" s="86" t="s">
        <v>87</v>
      </c>
      <c r="D1" s="86" t="s">
        <v>85</v>
      </c>
      <c r="E1" s="86" t="s">
        <v>86</v>
      </c>
      <c r="F1" s="86" t="s">
        <v>89</v>
      </c>
      <c r="G1" s="86" t="s">
        <v>88</v>
      </c>
      <c r="H1" s="86" t="s">
        <v>90</v>
      </c>
      <c r="I1" s="86" t="s">
        <v>91</v>
      </c>
    </row>
    <row r="2" spans="1:9" ht="18" customHeight="1" x14ac:dyDescent="0.2">
      <c r="A2" s="64" t="s">
        <v>16</v>
      </c>
      <c r="B2" s="64" t="s">
        <v>84</v>
      </c>
      <c r="C2" s="91">
        <v>220.27506549909401</v>
      </c>
      <c r="D2" s="91">
        <v>334.69343574769903</v>
      </c>
      <c r="E2" s="91">
        <v>15.382730846667</v>
      </c>
      <c r="F2" s="91">
        <v>2.0967558483962301</v>
      </c>
      <c r="G2" s="91">
        <v>139.57570602561401</v>
      </c>
      <c r="H2" s="91">
        <v>21.930870636858302</v>
      </c>
      <c r="I2" s="91">
        <v>26.629367653239399</v>
      </c>
    </row>
    <row r="3" spans="1:9" ht="18" customHeight="1" x14ac:dyDescent="0.2">
      <c r="A3" s="64" t="s">
        <v>18</v>
      </c>
      <c r="B3" s="64" t="s">
        <v>84</v>
      </c>
      <c r="C3" s="91">
        <v>379.31745140005103</v>
      </c>
      <c r="D3" s="91">
        <v>590.03648386146006</v>
      </c>
      <c r="E3" s="91">
        <v>21.179419316919098</v>
      </c>
      <c r="F3" s="91">
        <v>3.24925095739661</v>
      </c>
      <c r="G3" s="91">
        <v>86.199472639969201</v>
      </c>
      <c r="H3" s="91">
        <v>34.7890294337437</v>
      </c>
      <c r="I3" s="91">
        <v>44.489682577496502</v>
      </c>
    </row>
    <row r="4" spans="1:9" ht="18" customHeight="1" x14ac:dyDescent="0.2">
      <c r="A4" s="64" t="s">
        <v>1</v>
      </c>
      <c r="B4" s="64" t="s">
        <v>83</v>
      </c>
      <c r="C4" s="91">
        <v>95.621198596277395</v>
      </c>
      <c r="D4" s="91">
        <v>166.17011075683899</v>
      </c>
      <c r="E4" s="92">
        <v>9.8315021210795894</v>
      </c>
      <c r="F4" s="91">
        <v>2.2727192059350698</v>
      </c>
      <c r="G4" s="91">
        <v>173.028615917434</v>
      </c>
      <c r="H4" s="91">
        <v>17.7557434722859</v>
      </c>
      <c r="I4" s="91">
        <v>14.1942713916334</v>
      </c>
    </row>
    <row r="5" spans="1:9" ht="18" customHeight="1" x14ac:dyDescent="0.2">
      <c r="A5" s="64" t="s">
        <v>1</v>
      </c>
      <c r="B5" s="64" t="s">
        <v>84</v>
      </c>
      <c r="C5" s="91">
        <v>173.86908530727999</v>
      </c>
      <c r="D5" s="91">
        <v>255.85089025534501</v>
      </c>
      <c r="E5" s="92">
        <v>13.5642210617237</v>
      </c>
      <c r="F5" s="91">
        <v>2.0210238278750201</v>
      </c>
      <c r="G5" s="91">
        <v>137.451338394381</v>
      </c>
      <c r="H5" s="91">
        <v>20.190239248841099</v>
      </c>
      <c r="I5" s="91">
        <v>20.549340032271701</v>
      </c>
    </row>
    <row r="6" spans="1:9" ht="18" customHeight="1" x14ac:dyDescent="0.2">
      <c r="A6" s="64" t="s">
        <v>2</v>
      </c>
      <c r="B6" s="64" t="s">
        <v>83</v>
      </c>
      <c r="C6" s="91">
        <v>82.708314592231702</v>
      </c>
      <c r="D6" s="91">
        <v>116.70004006871601</v>
      </c>
      <c r="E6" s="91">
        <v>10.0221515488718</v>
      </c>
      <c r="F6" s="91">
        <v>4.1433372422797303</v>
      </c>
      <c r="G6" s="91">
        <v>125.457655935356</v>
      </c>
      <c r="H6" s="91">
        <v>19.884409272063401</v>
      </c>
      <c r="I6" s="91">
        <v>8.7993093645175993</v>
      </c>
    </row>
    <row r="7" spans="1:9" ht="18" customHeight="1" x14ac:dyDescent="0.2">
      <c r="A7" s="64" t="s">
        <v>7</v>
      </c>
      <c r="B7" s="64" t="s">
        <v>83</v>
      </c>
      <c r="C7" s="91">
        <v>104.68908088121201</v>
      </c>
      <c r="D7" s="91">
        <v>182.13219334494499</v>
      </c>
      <c r="E7" s="91">
        <v>10.5693738694885</v>
      </c>
      <c r="F7" s="92">
        <v>2.7643741084442301</v>
      </c>
      <c r="G7" s="91">
        <v>57.38189647438</v>
      </c>
      <c r="H7" s="91">
        <v>19.021785327102702</v>
      </c>
      <c r="I7" s="91">
        <v>71.354922104783597</v>
      </c>
    </row>
    <row r="8" spans="1:9" ht="18" customHeight="1" x14ac:dyDescent="0.2">
      <c r="A8" s="64" t="s">
        <v>3</v>
      </c>
      <c r="B8" s="64" t="s">
        <v>83</v>
      </c>
      <c r="C8" s="91">
        <v>107.886702988707</v>
      </c>
      <c r="D8" s="91">
        <v>184.171685382558</v>
      </c>
      <c r="E8" s="91">
        <v>10.6488204660593</v>
      </c>
      <c r="F8" s="91">
        <v>2.01997989498062</v>
      </c>
      <c r="G8" s="91">
        <v>125.562192674638</v>
      </c>
      <c r="H8" s="91">
        <v>19.044169978669</v>
      </c>
      <c r="I8" s="91">
        <v>18.755446237862099</v>
      </c>
    </row>
    <row r="9" spans="1:9" ht="18" customHeight="1" x14ac:dyDescent="0.2">
      <c r="A9" s="64" t="s">
        <v>3</v>
      </c>
      <c r="B9" s="64" t="s">
        <v>84</v>
      </c>
      <c r="C9" s="91">
        <v>542.68229075136003</v>
      </c>
      <c r="D9" s="91">
        <v>1027.8829639800599</v>
      </c>
      <c r="E9" s="91">
        <v>27.1057496126442</v>
      </c>
      <c r="F9" s="91">
        <v>5.3485585945545502</v>
      </c>
      <c r="G9" s="91">
        <v>95.974985206733905</v>
      </c>
      <c r="H9" s="91">
        <v>54.098619200023499</v>
      </c>
      <c r="I9" s="91">
        <v>214.80549647180499</v>
      </c>
    </row>
    <row r="10" spans="1:9" ht="18" customHeight="1" x14ac:dyDescent="0.2">
      <c r="A10" s="64" t="s">
        <v>17</v>
      </c>
      <c r="B10" s="64" t="s">
        <v>84</v>
      </c>
      <c r="C10" s="91">
        <v>498.94227236199498</v>
      </c>
      <c r="D10" s="91">
        <v>824.95648802397398</v>
      </c>
      <c r="E10" s="91">
        <v>22.7507241660383</v>
      </c>
      <c r="F10" s="91">
        <v>6.634754757204</v>
      </c>
      <c r="G10" s="91">
        <v>228.912870683872</v>
      </c>
      <c r="H10" s="91">
        <v>49.078231056572399</v>
      </c>
      <c r="I10" s="91">
        <v>175.87511521959601</v>
      </c>
    </row>
    <row r="11" spans="1:9" ht="18" customHeight="1" x14ac:dyDescent="0.2">
      <c r="A11" s="64" t="s">
        <v>5</v>
      </c>
      <c r="B11" s="64" t="s">
        <v>83</v>
      </c>
      <c r="C11" s="91">
        <v>126.227110773001</v>
      </c>
      <c r="D11" s="91">
        <v>222.33527165872101</v>
      </c>
      <c r="E11" s="91">
        <v>11.5062202643132</v>
      </c>
      <c r="F11" s="91">
        <v>2.41072168645512</v>
      </c>
      <c r="G11" s="91">
        <v>118.610064263905</v>
      </c>
      <c r="H11" s="91">
        <v>20.643445573906501</v>
      </c>
      <c r="I11" s="91">
        <v>48.873946613739598</v>
      </c>
    </row>
    <row r="12" spans="1:9" ht="18" customHeight="1" x14ac:dyDescent="0.2">
      <c r="A12" s="64" t="s">
        <v>5</v>
      </c>
      <c r="B12" s="64" t="s">
        <v>84</v>
      </c>
      <c r="C12" s="91">
        <v>261.38382021655798</v>
      </c>
      <c r="D12" s="91">
        <v>440.40977483692598</v>
      </c>
      <c r="E12" s="91">
        <v>16.510694774972301</v>
      </c>
      <c r="F12" s="91">
        <v>2.2807164493294101</v>
      </c>
      <c r="G12" s="92">
        <v>102.425393598171</v>
      </c>
      <c r="H12" s="91">
        <v>26.692685260847401</v>
      </c>
      <c r="I12" s="91">
        <v>63.599778794705998</v>
      </c>
    </row>
    <row r="13" spans="1:9" ht="18" customHeight="1" x14ac:dyDescent="0.2">
      <c r="A13" s="64" t="s">
        <v>4</v>
      </c>
      <c r="B13" s="64" t="s">
        <v>83</v>
      </c>
      <c r="C13" s="91">
        <v>87.148012158031193</v>
      </c>
      <c r="D13" s="91">
        <v>117.24957666139601</v>
      </c>
      <c r="E13" s="91">
        <v>10.512395000826601</v>
      </c>
      <c r="F13" s="91">
        <v>4.6426125936193197</v>
      </c>
      <c r="G13" s="92">
        <v>74.499673476889399</v>
      </c>
      <c r="H13" s="91">
        <v>20.7658764592904</v>
      </c>
      <c r="I13" s="91">
        <v>29.033984653242399</v>
      </c>
    </row>
    <row r="14" spans="1:9" ht="18" customHeight="1" x14ac:dyDescent="0.2">
      <c r="A14" s="64" t="s">
        <v>6</v>
      </c>
      <c r="B14" s="64" t="s">
        <v>83</v>
      </c>
      <c r="C14" s="91">
        <v>109.261167023997</v>
      </c>
      <c r="D14" s="91">
        <v>212.27639757314699</v>
      </c>
      <c r="E14" s="91">
        <v>10.588381463307501</v>
      </c>
      <c r="F14" s="91">
        <v>2.2051777612235002</v>
      </c>
      <c r="G14" s="91">
        <v>47.657607673278498</v>
      </c>
      <c r="H14" s="91">
        <v>19.0095787584211</v>
      </c>
      <c r="I14" s="91">
        <v>50.882362019531797</v>
      </c>
    </row>
    <row r="15" spans="1:9" ht="18" customHeight="1" thickBot="1" x14ac:dyDescent="0.25">
      <c r="A15" s="87" t="s">
        <v>6</v>
      </c>
      <c r="B15" s="87" t="s">
        <v>84</v>
      </c>
      <c r="C15" s="93">
        <v>250.79733709748501</v>
      </c>
      <c r="D15" s="93">
        <v>393.92710490360201</v>
      </c>
      <c r="E15" s="94">
        <v>16.6929243566304</v>
      </c>
      <c r="F15" s="93">
        <v>2.5984820585417299</v>
      </c>
      <c r="G15" s="94">
        <v>70.665041237155407</v>
      </c>
      <c r="H15" s="93">
        <v>27.523993624934501</v>
      </c>
      <c r="I15" s="93">
        <v>44.5767797935586</v>
      </c>
    </row>
    <row r="16" spans="1:9" ht="27" customHeight="1" x14ac:dyDescent="0.2">
      <c r="A16" s="88" t="s">
        <v>92</v>
      </c>
      <c r="B16" s="64" t="s">
        <v>84</v>
      </c>
      <c r="C16" s="92">
        <f>AVERAGE(C2:C3,C5,C9,C10,C12,C15)</f>
        <v>332.46676037626042</v>
      </c>
      <c r="D16" s="92">
        <f>AVERAGE(D2:D3,D5,D9,D10,D12,D15)</f>
        <v>552.53673451558086</v>
      </c>
      <c r="E16" s="92">
        <f t="shared" ref="E16:I16" si="0">AVERAGE(E2:E3,E5,E9,E10,E12,E15)</f>
        <v>19.026637733656425</v>
      </c>
      <c r="F16" s="92">
        <f t="shared" si="0"/>
        <v>3.4613632133282217</v>
      </c>
      <c r="G16" s="92">
        <f t="shared" si="0"/>
        <v>123.02925825512807</v>
      </c>
      <c r="H16" s="92">
        <f t="shared" si="0"/>
        <v>33.471952637402985</v>
      </c>
      <c r="I16" s="92">
        <f t="shared" si="0"/>
        <v>84.360794363239023</v>
      </c>
    </row>
    <row r="17" spans="1:9" ht="27" customHeight="1" thickBot="1" x14ac:dyDescent="0.25">
      <c r="A17" s="89" t="s">
        <v>92</v>
      </c>
      <c r="B17" s="90" t="s">
        <v>83</v>
      </c>
      <c r="C17" s="95">
        <f>AVERAGE(C4,C6,C7,C8,C11,C13,C14)</f>
        <v>101.9345124304939</v>
      </c>
      <c r="D17" s="95">
        <f t="shared" ref="D17:I17" si="1">AVERAGE(D4,D6,D7,D8,D11,D13,D14)</f>
        <v>171.57646792090313</v>
      </c>
      <c r="E17" s="95">
        <f t="shared" si="1"/>
        <v>10.525549247706641</v>
      </c>
      <c r="F17" s="95">
        <f t="shared" si="1"/>
        <v>2.9227032132767983</v>
      </c>
      <c r="G17" s="95">
        <f t="shared" si="1"/>
        <v>103.17110091655441</v>
      </c>
      <c r="H17" s="95">
        <f t="shared" si="1"/>
        <v>19.446429834534143</v>
      </c>
      <c r="I17" s="95">
        <f t="shared" si="1"/>
        <v>34.556320340758639</v>
      </c>
    </row>
    <row r="18" spans="1:9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82D8-1285-B642-9F2B-8A4300CFC9C7}">
  <dimension ref="A1:J22"/>
  <sheetViews>
    <sheetView tabSelected="1" workbookViewId="0">
      <selection activeCell="G13" sqref="G13:H13"/>
    </sheetView>
  </sheetViews>
  <sheetFormatPr baseColWidth="10" defaultRowHeight="16" x14ac:dyDescent="0.2"/>
  <cols>
    <col min="1" max="1" width="15.33203125" bestFit="1" customWidth="1"/>
    <col min="2" max="5" width="8.6640625" customWidth="1"/>
    <col min="6" max="6" width="5.83203125" customWidth="1"/>
    <col min="7" max="10" width="9" customWidth="1"/>
  </cols>
  <sheetData>
    <row r="1" spans="1:10" ht="30" customHeight="1" x14ac:dyDescent="0.2">
      <c r="A1" s="130"/>
      <c r="B1" s="128" t="s">
        <v>119</v>
      </c>
      <c r="C1" s="128"/>
      <c r="D1" s="128"/>
      <c r="E1" s="128"/>
      <c r="F1" s="129"/>
      <c r="G1" s="128" t="s">
        <v>118</v>
      </c>
      <c r="H1" s="128"/>
      <c r="I1" s="128"/>
      <c r="J1" s="128"/>
    </row>
    <row r="2" spans="1:10" ht="27" customHeight="1" thickBot="1" x14ac:dyDescent="0.25">
      <c r="A2" s="127" t="s">
        <v>0</v>
      </c>
      <c r="B2" s="126" t="s">
        <v>8</v>
      </c>
      <c r="C2" s="126" t="s">
        <v>9</v>
      </c>
      <c r="D2" s="126" t="s">
        <v>10</v>
      </c>
      <c r="E2" s="126" t="s">
        <v>11</v>
      </c>
      <c r="F2" s="126"/>
      <c r="G2" s="126" t="s">
        <v>8</v>
      </c>
      <c r="H2" s="126" t="s">
        <v>9</v>
      </c>
      <c r="I2" s="126" t="s">
        <v>10</v>
      </c>
      <c r="J2" s="126" t="s">
        <v>11</v>
      </c>
    </row>
    <row r="3" spans="1:10" ht="27" customHeight="1" thickTop="1" x14ac:dyDescent="0.2">
      <c r="A3" s="125" t="s">
        <v>28</v>
      </c>
      <c r="B3" s="125" t="s">
        <v>80</v>
      </c>
      <c r="C3" s="125" t="s">
        <v>80</v>
      </c>
      <c r="D3" s="125" t="s">
        <v>80</v>
      </c>
      <c r="E3" s="125" t="s">
        <v>80</v>
      </c>
      <c r="F3" s="125"/>
      <c r="G3" s="124">
        <v>0.82168200000000002</v>
      </c>
      <c r="H3" s="124">
        <v>0.96934100000000001</v>
      </c>
      <c r="I3" s="124">
        <v>0.88942500000000002</v>
      </c>
      <c r="J3" s="123">
        <v>7991</v>
      </c>
    </row>
    <row r="4" spans="1:10" ht="23" customHeight="1" x14ac:dyDescent="0.2">
      <c r="A4" s="125" t="s">
        <v>27</v>
      </c>
      <c r="B4" s="125" t="s">
        <v>80</v>
      </c>
      <c r="C4" s="125" t="s">
        <v>80</v>
      </c>
      <c r="D4" s="125" t="s">
        <v>80</v>
      </c>
      <c r="E4" s="125" t="s">
        <v>80</v>
      </c>
      <c r="F4" s="125"/>
      <c r="G4" s="124">
        <v>0.74582199999999998</v>
      </c>
      <c r="H4" s="124">
        <v>0.87918200000000002</v>
      </c>
      <c r="I4" s="124">
        <v>0.80703000000000003</v>
      </c>
      <c r="J4" s="123">
        <v>2690</v>
      </c>
    </row>
    <row r="5" spans="1:10" ht="23" customHeight="1" x14ac:dyDescent="0.2">
      <c r="A5" s="125" t="s">
        <v>20</v>
      </c>
      <c r="B5" s="124">
        <v>0.85136100000000003</v>
      </c>
      <c r="C5" s="124">
        <v>0.83676600000000001</v>
      </c>
      <c r="D5" s="124">
        <v>0.84399999999999997</v>
      </c>
      <c r="E5" s="123">
        <v>30392</v>
      </c>
      <c r="F5" s="124"/>
      <c r="G5" s="124">
        <v>0.97500500000000001</v>
      </c>
      <c r="H5" s="124">
        <v>0.94929399999999997</v>
      </c>
      <c r="I5" s="124">
        <v>0.961978</v>
      </c>
      <c r="J5" s="123">
        <v>84606</v>
      </c>
    </row>
    <row r="6" spans="1:10" ht="22" customHeight="1" x14ac:dyDescent="0.2">
      <c r="A6" s="125" t="s">
        <v>21</v>
      </c>
      <c r="B6" s="124">
        <v>0.83107699999999995</v>
      </c>
      <c r="C6" s="124">
        <v>0.67498499999999995</v>
      </c>
      <c r="D6" s="124">
        <v>0.74494199999999999</v>
      </c>
      <c r="E6" s="123">
        <v>28011</v>
      </c>
      <c r="F6" s="124"/>
      <c r="G6" s="125" t="s">
        <v>80</v>
      </c>
      <c r="H6" s="125" t="s">
        <v>80</v>
      </c>
      <c r="I6" s="125" t="s">
        <v>80</v>
      </c>
      <c r="J6" s="125" t="s">
        <v>80</v>
      </c>
    </row>
    <row r="7" spans="1:10" ht="22" customHeight="1" x14ac:dyDescent="0.2">
      <c r="A7" s="125" t="s">
        <v>22</v>
      </c>
      <c r="B7" s="124">
        <v>0.48210399999999998</v>
      </c>
      <c r="C7" s="124">
        <v>0.74885500000000005</v>
      </c>
      <c r="D7" s="124">
        <v>0.58657700000000002</v>
      </c>
      <c r="E7" s="123">
        <v>10918</v>
      </c>
      <c r="F7" s="124"/>
      <c r="G7" s="124">
        <v>0</v>
      </c>
      <c r="H7" s="124">
        <v>0</v>
      </c>
      <c r="I7" s="124">
        <v>0</v>
      </c>
      <c r="J7" s="123">
        <v>213</v>
      </c>
    </row>
    <row r="8" spans="1:10" ht="22" customHeight="1" x14ac:dyDescent="0.2">
      <c r="A8" s="125" t="s">
        <v>23</v>
      </c>
      <c r="B8" s="124">
        <v>0.13172600000000001</v>
      </c>
      <c r="C8" s="124">
        <v>0.26960400000000001</v>
      </c>
      <c r="D8" s="124">
        <v>0.176981</v>
      </c>
      <c r="E8" s="123">
        <v>1135</v>
      </c>
      <c r="F8" s="124"/>
      <c r="G8" s="125" t="s">
        <v>80</v>
      </c>
      <c r="H8" s="125" t="s">
        <v>80</v>
      </c>
      <c r="I8" s="125" t="s">
        <v>80</v>
      </c>
      <c r="J8" s="125" t="s">
        <v>80</v>
      </c>
    </row>
    <row r="9" spans="1:10" ht="22" customHeight="1" x14ac:dyDescent="0.2">
      <c r="A9" s="125" t="s">
        <v>117</v>
      </c>
      <c r="B9" s="125" t="s">
        <v>80</v>
      </c>
      <c r="C9" s="125" t="s">
        <v>80</v>
      </c>
      <c r="D9" s="125" t="s">
        <v>80</v>
      </c>
      <c r="E9" s="125" t="s">
        <v>80</v>
      </c>
      <c r="F9" s="125"/>
      <c r="G9" s="124">
        <v>0.234043</v>
      </c>
      <c r="H9" s="124">
        <v>0.282051</v>
      </c>
      <c r="I9" s="124">
        <v>0.25581399999999999</v>
      </c>
      <c r="J9" s="123">
        <v>195</v>
      </c>
    </row>
    <row r="10" spans="1:10" ht="22" customHeight="1" x14ac:dyDescent="0.2">
      <c r="A10" s="125" t="s">
        <v>24</v>
      </c>
      <c r="B10" s="124">
        <v>0.271565</v>
      </c>
      <c r="C10" s="124">
        <v>0.12686600000000001</v>
      </c>
      <c r="D10" s="124">
        <v>0.17294000000000001</v>
      </c>
      <c r="E10" s="123">
        <v>670</v>
      </c>
      <c r="F10" s="124"/>
      <c r="G10" s="124">
        <v>0.71491099999999996</v>
      </c>
      <c r="H10" s="124">
        <v>0.72175199999999995</v>
      </c>
      <c r="I10" s="124">
        <v>0.71831500000000004</v>
      </c>
      <c r="J10" s="123">
        <v>2717</v>
      </c>
    </row>
    <row r="11" spans="1:10" ht="22" customHeight="1" x14ac:dyDescent="0.2">
      <c r="A11" s="125" t="s">
        <v>116</v>
      </c>
      <c r="B11" s="124">
        <v>0.37950099999999998</v>
      </c>
      <c r="C11" s="124">
        <v>0.157471</v>
      </c>
      <c r="D11" s="124">
        <v>0.222583</v>
      </c>
      <c r="E11" s="123">
        <v>870</v>
      </c>
      <c r="F11" s="124"/>
      <c r="G11" s="124">
        <v>0.68630199999999997</v>
      </c>
      <c r="H11" s="124">
        <v>0.71706400000000003</v>
      </c>
      <c r="I11" s="124">
        <v>0.70134600000000002</v>
      </c>
      <c r="J11" s="123">
        <v>10285</v>
      </c>
    </row>
    <row r="12" spans="1:10" ht="22" customHeight="1" thickBot="1" x14ac:dyDescent="0.25">
      <c r="A12" s="120" t="s">
        <v>26</v>
      </c>
      <c r="B12" s="121">
        <v>0.28571400000000002</v>
      </c>
      <c r="C12" s="121">
        <v>3.4009999999999999E-3</v>
      </c>
      <c r="D12" s="121">
        <v>6.7229999999999998E-3</v>
      </c>
      <c r="E12" s="122">
        <v>588</v>
      </c>
      <c r="F12" s="121"/>
      <c r="G12" s="120" t="s">
        <v>80</v>
      </c>
      <c r="H12" s="120" t="s">
        <v>80</v>
      </c>
      <c r="I12" s="120" t="s">
        <v>80</v>
      </c>
      <c r="J12" s="120" t="s">
        <v>80</v>
      </c>
    </row>
    <row r="13" spans="1:10" ht="22" customHeight="1" x14ac:dyDescent="0.2">
      <c r="A13" s="119" t="s">
        <v>115</v>
      </c>
      <c r="B13" s="117">
        <v>0.73599999999999999</v>
      </c>
      <c r="C13" s="117"/>
      <c r="D13" s="118"/>
      <c r="E13" s="118"/>
      <c r="F13" s="118"/>
      <c r="G13" s="117">
        <v>0.91800000000000004</v>
      </c>
      <c r="H13" s="117"/>
      <c r="I13" s="116"/>
      <c r="J13" s="116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7" spans="1:1" x14ac:dyDescent="0.2">
      <c r="A17" s="115"/>
    </row>
    <row r="18" spans="1:1" x14ac:dyDescent="0.2">
      <c r="A18" s="115"/>
    </row>
    <row r="19" spans="1:1" x14ac:dyDescent="0.2">
      <c r="A19" s="115"/>
    </row>
    <row r="20" spans="1:1" x14ac:dyDescent="0.2">
      <c r="A20" s="115"/>
    </row>
    <row r="21" spans="1:1" x14ac:dyDescent="0.2">
      <c r="A21" s="115"/>
    </row>
    <row r="22" spans="1:1" x14ac:dyDescent="0.2">
      <c r="A22" s="115"/>
    </row>
  </sheetData>
  <mergeCells count="4">
    <mergeCell ref="B1:E1"/>
    <mergeCell ref="G1:J1"/>
    <mergeCell ref="B13:C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Descriptions</vt:lpstr>
      <vt:lpstr>Table 1.Bands</vt:lpstr>
      <vt:lpstr>Table 2.Accuracy Clean</vt:lpstr>
      <vt:lpstr>Table 2.Accuracy</vt:lpstr>
      <vt:lpstr>S.Table1.AreaDistance Clean</vt:lpstr>
      <vt:lpstr>S.Table1.AreaDistance</vt:lpstr>
      <vt:lpstr>Classification report (DC)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2024-09-15T19:45:55Z</dcterms:created>
  <dcterms:modified xsi:type="dcterms:W3CDTF">2025-03-06T23:40:43Z</dcterms:modified>
</cp:coreProperties>
</file>