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70a8f4b8f62cae/mcook/earth-lab/opp-rooftop-mapping/figures/"/>
    </mc:Choice>
  </mc:AlternateContent>
  <xr:revisionPtr revIDLastSave="1265" documentId="8_{8DE99770-8E62-3C41-974E-AE408B9D5CE1}" xr6:coauthVersionLast="47" xr6:coauthVersionMax="47" xr10:uidLastSave="{489CFA65-EF26-2F41-8226-AEC3662B5DD8}"/>
  <bookViews>
    <workbookView xWindow="0" yWindow="760" windowWidth="30240" windowHeight="17880" activeTab="2" xr2:uid="{CB73D5E9-BD95-EA4F-8517-9430AC64DA52}"/>
  </bookViews>
  <sheets>
    <sheet name="Class Descriptions" sheetId="3" r:id="rId1"/>
    <sheet name="Table 1.Bands" sheetId="2" r:id="rId2"/>
    <sheet name="Table 2.Accuracy" sheetId="1" r:id="rId3"/>
    <sheet name="S.Table1.AreaDist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E16" i="4"/>
  <c r="F16" i="4"/>
  <c r="G16" i="4"/>
  <c r="H16" i="4"/>
  <c r="I16" i="4"/>
  <c r="D16" i="4"/>
  <c r="C17" i="4"/>
  <c r="C16" i="4"/>
</calcChain>
</file>

<file path=xl/sharedStrings.xml><?xml version="1.0" encoding="utf-8"?>
<sst xmlns="http://schemas.openxmlformats.org/spreadsheetml/2006/main" count="245" uniqueCount="112">
  <si>
    <t>Material</t>
  </si>
  <si>
    <t>CS</t>
  </si>
  <si>
    <t>ME</t>
  </si>
  <si>
    <t>SL</t>
  </si>
  <si>
    <t>UR</t>
  </si>
  <si>
    <t>TL</t>
  </si>
  <si>
    <t>WS</t>
  </si>
  <si>
    <t>SH</t>
  </si>
  <si>
    <t>Precision</t>
  </si>
  <si>
    <t>Recall</t>
  </si>
  <si>
    <t>F1-score</t>
  </si>
  <si>
    <t>Support</t>
  </si>
  <si>
    <t>Denver,  Colorado</t>
  </si>
  <si>
    <t>Washington, District of Columbia (D.C.)</t>
  </si>
  <si>
    <t>Model</t>
  </si>
  <si>
    <t>CNN</t>
  </si>
  <si>
    <t>XGBoost</t>
  </si>
  <si>
    <t>AP</t>
  </si>
  <si>
    <t>TG</t>
  </si>
  <si>
    <t>CN</t>
  </si>
  <si>
    <t>Description</t>
  </si>
  <si>
    <t>Composition shingle</t>
  </si>
  <si>
    <t>Metal</t>
  </si>
  <si>
    <t>Slate</t>
  </si>
  <si>
    <t>Urethane</t>
  </si>
  <si>
    <t>Tile</t>
  </si>
  <si>
    <t>Wood shake/shingle</t>
  </si>
  <si>
    <t>Shingle</t>
  </si>
  <si>
    <t>Concrete</t>
  </si>
  <si>
    <t>Asphalt</t>
  </si>
  <si>
    <t>Tar and gravel</t>
  </si>
  <si>
    <t>Name</t>
  </si>
  <si>
    <t>Abbrev.</t>
  </si>
  <si>
    <t>NDBIbg</t>
  </si>
  <si>
    <t>Normalized Difference Built Index Blue-Green</t>
  </si>
  <si>
    <t>NDBIrg</t>
  </si>
  <si>
    <t>Normalized Difference Built Index Red-Green</t>
  </si>
  <si>
    <t>NISI</t>
  </si>
  <si>
    <t>Normalized Difference Impervious Surface Index</t>
  </si>
  <si>
    <t>MNF1</t>
  </si>
  <si>
    <t>NISI5x5</t>
  </si>
  <si>
    <t>Band center / Equation</t>
  </si>
  <si>
    <t>sd(NISI)</t>
  </si>
  <si>
    <t>865 nm</t>
  </si>
  <si>
    <t>Band 2 - blue</t>
  </si>
  <si>
    <t>Band 1 - coastal_blue</t>
  </si>
  <si>
    <t>Band 5 - yellow</t>
  </si>
  <si>
    <t>Band 6 - red</t>
  </si>
  <si>
    <t>Band 7 - red-edge</t>
  </si>
  <si>
    <t>Band 8 - near-infrared</t>
  </si>
  <si>
    <t>b1</t>
  </si>
  <si>
    <t>b2</t>
  </si>
  <si>
    <t>b3</t>
  </si>
  <si>
    <t>b4</t>
  </si>
  <si>
    <t>b5</t>
  </si>
  <si>
    <t>b6</t>
  </si>
  <si>
    <t>b7</t>
  </si>
  <si>
    <t>b8</t>
  </si>
  <si>
    <t>((b2 + b3 + b6) - b8) / ((b2 + b3 + b6) + b8)</t>
  </si>
  <si>
    <t>Code</t>
  </si>
  <si>
    <t>Normalized Difference Red-edge Index</t>
  </si>
  <si>
    <t>NDRE</t>
  </si>
  <si>
    <t>Minimum Noise Fraction (MNF)</t>
  </si>
  <si>
    <t>VgNIRBI</t>
  </si>
  <si>
    <t>VrNIRBI</t>
  </si>
  <si>
    <t>Visible-Red NIR Built Index</t>
  </si>
  <si>
    <t>Visible-Green NIR Built Index</t>
  </si>
  <si>
    <t>(b6 - b8) / (b6 + b8)</t>
  </si>
  <si>
    <t>(b3 - b8) / (b3 + b8)</t>
  </si>
  <si>
    <t>(b8 - b7) / (b8 + b7)</t>
  </si>
  <si>
    <t>Band 4 - green</t>
  </si>
  <si>
    <t>Band 3 - green edge</t>
  </si>
  <si>
    <t>(b2 - b4) / (b2 + b4)</t>
  </si>
  <si>
    <t>(b6 - b4) / (b6 + b4)</t>
  </si>
  <si>
    <t>443 nm</t>
  </si>
  <si>
    <t>490 nm</t>
  </si>
  <si>
    <t>531 nm</t>
  </si>
  <si>
    <t>565 nm</t>
  </si>
  <si>
    <t>610 nm</t>
  </si>
  <si>
    <t>665 nm</t>
  </si>
  <si>
    <t>705 nm</t>
  </si>
  <si>
    <t>n/a</t>
  </si>
  <si>
    <t>Reference</t>
  </si>
  <si>
    <t>Region</t>
  </si>
  <si>
    <t>DC</t>
  </si>
  <si>
    <t>Denver</t>
  </si>
  <si>
    <t>90th Percentile Area (m2)</t>
  </si>
  <si>
    <t>Average Side Length (m)</t>
  </si>
  <si>
    <t>Average Area (m2)</t>
  </si>
  <si>
    <t>Average Maximum Side Length (m)</t>
  </si>
  <si>
    <t>Standard Deviation Side Length (m)</t>
  </si>
  <si>
    <t>90th Percentile Side Length (m)</t>
  </si>
  <si>
    <t>Nearest Neighbor Distance (m)</t>
  </si>
  <si>
    <t>Average</t>
  </si>
  <si>
    <t>Average*</t>
  </si>
  <si>
    <t>* Average calculated as the weighted F1-score across classes</t>
  </si>
  <si>
    <t>Wood shake / shingle</t>
  </si>
  <si>
    <t>Javed et al., 2021</t>
  </si>
  <si>
    <t>Javed et al., 2022</t>
  </si>
  <si>
    <t>Javed et al., 2023</t>
  </si>
  <si>
    <t>Javed et al., 2024</t>
  </si>
  <si>
    <t>Evangelides and Nobajas, 2020</t>
  </si>
  <si>
    <t>Planet Labs Inc., 2023</t>
  </si>
  <si>
    <t>Su et al., 2022</t>
  </si>
  <si>
    <t>Farwell et al., 2021</t>
  </si>
  <si>
    <t>NISI12x12</t>
  </si>
  <si>
    <t>NISI27x27</t>
  </si>
  <si>
    <t>Impervious Surface Texture 5x5</t>
  </si>
  <si>
    <t>Impervious Surface Texture 12x12</t>
  </si>
  <si>
    <t>Impervious Surface Texture 27x27</t>
  </si>
  <si>
    <t>Green et al. 1988</t>
  </si>
  <si>
    <t>see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</si>
</sst>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2" fontId="0" fillId="0" borderId="0" xfId="0" applyNumberFormat="1"/>
    <xf numFmtId="0" fontId="3" fillId="0" borderId="4" xfId="0" applyFont="1" applyBorder="1" applyAlignment="1">
      <alignment horizontal="center" vertical="center" wrapText="1"/>
    </xf>
    <xf numFmtId="2" fontId="0" fillId="0" borderId="2" xfId="0" applyNumberFormat="1" applyBorder="1"/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quotePrefix="1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0" xfId="0" applyFont="1" applyFill="1"/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2" fontId="2" fillId="3" borderId="0" xfId="0" quotePrefix="1" applyNumberFormat="1" applyFont="1" applyFill="1" applyAlignment="1">
      <alignment horizontal="center" vertical="center"/>
    </xf>
    <xf numFmtId="2" fontId="1" fillId="3" borderId="0" xfId="0" quotePrefix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5" xfId="0" applyFont="1" applyFill="1" applyBorder="1"/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2" fontId="2" fillId="3" borderId="10" xfId="0" quotePrefix="1" applyNumberFormat="1" applyFont="1" applyFill="1" applyBorder="1" applyAlignment="1">
      <alignment vertical="center"/>
    </xf>
    <xf numFmtId="2" fontId="5" fillId="3" borderId="10" xfId="0" quotePrefix="1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2" fontId="1" fillId="3" borderId="10" xfId="0" quotePrefix="1" applyNumberFormat="1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vertical="center"/>
    </xf>
    <xf numFmtId="2" fontId="2" fillId="3" borderId="9" xfId="0" quotePrefix="1" applyNumberFormat="1" applyFont="1" applyFill="1" applyBorder="1" applyAlignment="1">
      <alignment vertical="center"/>
    </xf>
    <xf numFmtId="2" fontId="5" fillId="3" borderId="9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6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8156-86E3-204F-AE6B-B74FC6678046}">
  <dimension ref="A1:D13"/>
  <sheetViews>
    <sheetView workbookViewId="0">
      <selection activeCell="E11" sqref="E11"/>
    </sheetView>
  </sheetViews>
  <sheetFormatPr baseColWidth="10" defaultRowHeight="16" x14ac:dyDescent="0.2"/>
  <cols>
    <col min="1" max="1" width="10.83203125" style="17"/>
    <col min="2" max="2" width="9.6640625" style="2" customWidth="1"/>
    <col min="3" max="3" width="25" style="2" customWidth="1"/>
    <col min="4" max="4" width="10.83203125" style="17"/>
    <col min="5" max="16384" width="10.83203125" style="2"/>
  </cols>
  <sheetData>
    <row r="1" spans="2:3" s="17" customFormat="1" x14ac:dyDescent="0.2"/>
    <row r="2" spans="2:3" ht="34" customHeight="1" thickBot="1" x14ac:dyDescent="0.25">
      <c r="B2" s="34" t="s">
        <v>59</v>
      </c>
      <c r="C2" s="34" t="s">
        <v>20</v>
      </c>
    </row>
    <row r="3" spans="2:3" ht="24" customHeight="1" thickTop="1" x14ac:dyDescent="0.2">
      <c r="B3" s="24" t="s">
        <v>17</v>
      </c>
      <c r="C3" s="24" t="s">
        <v>29</v>
      </c>
    </row>
    <row r="4" spans="2:3" ht="24" customHeight="1" x14ac:dyDescent="0.2">
      <c r="B4" s="24" t="s">
        <v>19</v>
      </c>
      <c r="C4" s="24" t="s">
        <v>28</v>
      </c>
    </row>
    <row r="5" spans="2:3" ht="24" customHeight="1" x14ac:dyDescent="0.2">
      <c r="B5" s="24" t="s">
        <v>1</v>
      </c>
      <c r="C5" s="24" t="s">
        <v>21</v>
      </c>
    </row>
    <row r="6" spans="2:3" ht="24" customHeight="1" x14ac:dyDescent="0.2">
      <c r="B6" s="24" t="s">
        <v>2</v>
      </c>
      <c r="C6" s="24" t="s">
        <v>22</v>
      </c>
    </row>
    <row r="7" spans="2:3" ht="24" customHeight="1" x14ac:dyDescent="0.2">
      <c r="B7" s="24" t="s">
        <v>7</v>
      </c>
      <c r="C7" s="24" t="s">
        <v>27</v>
      </c>
    </row>
    <row r="8" spans="2:3" ht="24" customHeight="1" x14ac:dyDescent="0.2">
      <c r="B8" s="24" t="s">
        <v>3</v>
      </c>
      <c r="C8" s="24" t="s">
        <v>23</v>
      </c>
    </row>
    <row r="9" spans="2:3" ht="24" customHeight="1" x14ac:dyDescent="0.2">
      <c r="B9" s="24" t="s">
        <v>18</v>
      </c>
      <c r="C9" s="24" t="s">
        <v>30</v>
      </c>
    </row>
    <row r="10" spans="2:3" ht="24" customHeight="1" x14ac:dyDescent="0.2">
      <c r="B10" s="24" t="s">
        <v>5</v>
      </c>
      <c r="C10" s="24" t="s">
        <v>25</v>
      </c>
    </row>
    <row r="11" spans="2:3" ht="24" customHeight="1" x14ac:dyDescent="0.2">
      <c r="B11" s="24" t="s">
        <v>4</v>
      </c>
      <c r="C11" s="24" t="s">
        <v>24</v>
      </c>
    </row>
    <row r="12" spans="2:3" ht="29" customHeight="1" x14ac:dyDescent="0.2">
      <c r="B12" s="69" t="s">
        <v>6</v>
      </c>
      <c r="C12" s="69" t="s">
        <v>96</v>
      </c>
    </row>
    <row r="13" spans="2:3" s="17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8E86-6137-6A4E-AC74-2ECA93A72128}">
  <dimension ref="A1:F22"/>
  <sheetViews>
    <sheetView workbookViewId="0">
      <selection sqref="A1:F21"/>
    </sheetView>
  </sheetViews>
  <sheetFormatPr baseColWidth="10" defaultRowHeight="16" x14ac:dyDescent="0.2"/>
  <cols>
    <col min="1" max="1" width="10.83203125" style="32"/>
    <col min="2" max="2" width="45.5" style="4" customWidth="1"/>
    <col min="3" max="3" width="13" style="1" customWidth="1"/>
    <col min="4" max="4" width="21.6640625" style="4" customWidth="1"/>
    <col min="5" max="5" width="22.83203125" customWidth="1"/>
    <col min="6" max="6" width="10.83203125" style="32"/>
  </cols>
  <sheetData>
    <row r="1" spans="2:5" s="32" customFormat="1" x14ac:dyDescent="0.2">
      <c r="B1" s="42"/>
      <c r="C1" s="33"/>
      <c r="D1" s="42"/>
    </row>
    <row r="2" spans="2:5" x14ac:dyDescent="0.2">
      <c r="B2" s="43" t="s">
        <v>31</v>
      </c>
      <c r="C2" s="44" t="s">
        <v>32</v>
      </c>
      <c r="D2" s="43" t="s">
        <v>41</v>
      </c>
      <c r="E2" s="43" t="s">
        <v>82</v>
      </c>
    </row>
    <row r="3" spans="2:5" ht="19" customHeight="1" x14ac:dyDescent="0.2">
      <c r="B3" s="45" t="s">
        <v>45</v>
      </c>
      <c r="C3" s="46" t="s">
        <v>50</v>
      </c>
      <c r="D3" s="45" t="s">
        <v>74</v>
      </c>
      <c r="E3" s="46" t="s">
        <v>102</v>
      </c>
    </row>
    <row r="4" spans="2:5" ht="19" customHeight="1" x14ac:dyDescent="0.2">
      <c r="B4" s="45" t="s">
        <v>44</v>
      </c>
      <c r="C4" s="46" t="s">
        <v>51</v>
      </c>
      <c r="D4" s="45" t="s">
        <v>75</v>
      </c>
      <c r="E4" s="46" t="s">
        <v>102</v>
      </c>
    </row>
    <row r="5" spans="2:5" ht="19" customHeight="1" x14ac:dyDescent="0.2">
      <c r="B5" s="45" t="s">
        <v>71</v>
      </c>
      <c r="C5" s="46" t="s">
        <v>52</v>
      </c>
      <c r="D5" s="45" t="s">
        <v>76</v>
      </c>
      <c r="E5" s="46" t="s">
        <v>102</v>
      </c>
    </row>
    <row r="6" spans="2:5" ht="19" customHeight="1" x14ac:dyDescent="0.2">
      <c r="B6" s="45" t="s">
        <v>70</v>
      </c>
      <c r="C6" s="46" t="s">
        <v>53</v>
      </c>
      <c r="D6" s="45" t="s">
        <v>77</v>
      </c>
      <c r="E6" s="46" t="s">
        <v>102</v>
      </c>
    </row>
    <row r="7" spans="2:5" ht="19" customHeight="1" x14ac:dyDescent="0.2">
      <c r="B7" s="45" t="s">
        <v>46</v>
      </c>
      <c r="C7" s="46" t="s">
        <v>54</v>
      </c>
      <c r="D7" s="45" t="s">
        <v>78</v>
      </c>
      <c r="E7" s="46" t="s">
        <v>102</v>
      </c>
    </row>
    <row r="8" spans="2:5" ht="19" customHeight="1" x14ac:dyDescent="0.2">
      <c r="B8" s="45" t="s">
        <v>47</v>
      </c>
      <c r="C8" s="46" t="s">
        <v>55</v>
      </c>
      <c r="D8" s="45" t="s">
        <v>79</v>
      </c>
      <c r="E8" s="46" t="s">
        <v>102</v>
      </c>
    </row>
    <row r="9" spans="2:5" ht="19" customHeight="1" x14ac:dyDescent="0.2">
      <c r="B9" s="45" t="s">
        <v>48</v>
      </c>
      <c r="C9" s="46" t="s">
        <v>56</v>
      </c>
      <c r="D9" s="45" t="s">
        <v>80</v>
      </c>
      <c r="E9" s="46" t="s">
        <v>102</v>
      </c>
    </row>
    <row r="10" spans="2:5" ht="19" customHeight="1" x14ac:dyDescent="0.2">
      <c r="B10" s="47" t="s">
        <v>49</v>
      </c>
      <c r="C10" s="48" t="s">
        <v>57</v>
      </c>
      <c r="D10" s="47" t="s">
        <v>43</v>
      </c>
      <c r="E10" s="46" t="s">
        <v>102</v>
      </c>
    </row>
    <row r="11" spans="2:5" ht="19" customHeight="1" x14ac:dyDescent="0.2">
      <c r="B11" s="45" t="s">
        <v>65</v>
      </c>
      <c r="C11" s="46" t="s">
        <v>64</v>
      </c>
      <c r="D11" s="45" t="s">
        <v>67</v>
      </c>
      <c r="E11" s="46" t="s">
        <v>97</v>
      </c>
    </row>
    <row r="12" spans="2:5" ht="19" customHeight="1" x14ac:dyDescent="0.2">
      <c r="B12" s="45" t="s">
        <v>66</v>
      </c>
      <c r="C12" s="46" t="s">
        <v>63</v>
      </c>
      <c r="D12" s="45" t="s">
        <v>68</v>
      </c>
      <c r="E12" s="46" t="s">
        <v>98</v>
      </c>
    </row>
    <row r="13" spans="2:5" ht="19" customHeight="1" x14ac:dyDescent="0.2">
      <c r="B13" s="47" t="s">
        <v>34</v>
      </c>
      <c r="C13" s="48" t="s">
        <v>33</v>
      </c>
      <c r="D13" s="47" t="s">
        <v>72</v>
      </c>
      <c r="E13" s="46" t="s">
        <v>99</v>
      </c>
    </row>
    <row r="14" spans="2:5" ht="19" customHeight="1" x14ac:dyDescent="0.2">
      <c r="B14" s="47" t="s">
        <v>36</v>
      </c>
      <c r="C14" s="48" t="s">
        <v>35</v>
      </c>
      <c r="D14" s="47" t="s">
        <v>73</v>
      </c>
      <c r="E14" s="46" t="s">
        <v>100</v>
      </c>
    </row>
    <row r="15" spans="2:5" ht="33" customHeight="1" x14ac:dyDescent="0.2">
      <c r="B15" s="45" t="s">
        <v>60</v>
      </c>
      <c r="C15" s="46" t="s">
        <v>61</v>
      </c>
      <c r="D15" s="45" t="s">
        <v>69</v>
      </c>
      <c r="E15" s="45" t="s">
        <v>101</v>
      </c>
    </row>
    <row r="16" spans="2:5" ht="30" x14ac:dyDescent="0.2">
      <c r="B16" s="47" t="s">
        <v>38</v>
      </c>
      <c r="C16" s="48" t="s">
        <v>37</v>
      </c>
      <c r="D16" s="47" t="s">
        <v>58</v>
      </c>
      <c r="E16" s="46" t="s">
        <v>103</v>
      </c>
    </row>
    <row r="17" spans="2:5" x14ac:dyDescent="0.2">
      <c r="B17" s="47" t="s">
        <v>107</v>
      </c>
      <c r="C17" s="48" t="s">
        <v>40</v>
      </c>
      <c r="D17" s="47" t="s">
        <v>42</v>
      </c>
      <c r="E17" s="46" t="s">
        <v>104</v>
      </c>
    </row>
    <row r="18" spans="2:5" x14ac:dyDescent="0.2">
      <c r="B18" s="45" t="s">
        <v>108</v>
      </c>
      <c r="C18" s="46" t="s">
        <v>105</v>
      </c>
      <c r="D18" s="45" t="s">
        <v>42</v>
      </c>
      <c r="E18" s="46" t="s">
        <v>104</v>
      </c>
    </row>
    <row r="19" spans="2:5" ht="23" customHeight="1" x14ac:dyDescent="0.2">
      <c r="B19" s="45" t="s">
        <v>109</v>
      </c>
      <c r="C19" s="46" t="s">
        <v>106</v>
      </c>
      <c r="D19" s="45" t="s">
        <v>42</v>
      </c>
      <c r="E19" s="46" t="s">
        <v>104</v>
      </c>
    </row>
    <row r="20" spans="2:5" ht="19" customHeight="1" thickBot="1" x14ac:dyDescent="0.25">
      <c r="B20" s="49" t="s">
        <v>62</v>
      </c>
      <c r="C20" s="50" t="s">
        <v>39</v>
      </c>
      <c r="D20" s="49" t="s">
        <v>111</v>
      </c>
      <c r="E20" s="70" t="s">
        <v>110</v>
      </c>
    </row>
    <row r="21" spans="2:5" s="32" customFormat="1" ht="17" thickTop="1" x14ac:dyDescent="0.2">
      <c r="B21" s="42"/>
      <c r="C21" s="33"/>
      <c r="D21" s="42"/>
    </row>
    <row r="22" spans="2:5" s="32" customFormat="1" x14ac:dyDescent="0.2">
      <c r="B22" s="42"/>
      <c r="C22" s="33"/>
      <c r="D22" s="42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23CD-6BEB-C143-994D-24E8C652001E}">
  <dimension ref="A1:N28"/>
  <sheetViews>
    <sheetView tabSelected="1" workbookViewId="0">
      <selection activeCell="G18" sqref="G18"/>
    </sheetView>
  </sheetViews>
  <sheetFormatPr baseColWidth="10" defaultRowHeight="16" x14ac:dyDescent="0.2"/>
  <cols>
    <col min="1" max="1" width="10.83203125" style="37"/>
    <col min="2" max="2" width="10.83203125" style="37" customWidth="1"/>
    <col min="3" max="3" width="9.83203125" style="37" customWidth="1"/>
    <col min="4" max="4" width="19" style="39" customWidth="1"/>
    <col min="5" max="8" width="9.83203125" style="37" customWidth="1"/>
    <col min="9" max="9" width="5.6640625" style="37" customWidth="1"/>
    <col min="10" max="13" width="9.83203125" style="37" customWidth="1"/>
    <col min="14" max="16384" width="10.83203125" style="37"/>
  </cols>
  <sheetData>
    <row r="1" spans="1:14" x14ac:dyDescent="0.2">
      <c r="A1" s="40"/>
      <c r="B1" s="40"/>
      <c r="C1" s="40"/>
      <c r="D1" s="41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26" customHeight="1" x14ac:dyDescent="0.2">
      <c r="A2" s="40"/>
      <c r="B2" s="18"/>
      <c r="C2" s="18"/>
      <c r="D2" s="19"/>
      <c r="E2" s="74" t="s">
        <v>13</v>
      </c>
      <c r="F2" s="75"/>
      <c r="G2" s="75"/>
      <c r="H2" s="76"/>
      <c r="I2" s="18"/>
      <c r="J2" s="74" t="s">
        <v>12</v>
      </c>
      <c r="K2" s="75"/>
      <c r="L2" s="75"/>
      <c r="M2" s="76"/>
      <c r="N2" s="40"/>
    </row>
    <row r="3" spans="1:14" ht="30" customHeight="1" x14ac:dyDescent="0.2">
      <c r="A3" s="40"/>
      <c r="B3" s="21" t="s">
        <v>14</v>
      </c>
      <c r="C3" s="21" t="s">
        <v>0</v>
      </c>
      <c r="D3" s="22" t="s">
        <v>20</v>
      </c>
      <c r="E3" s="21" t="s">
        <v>8</v>
      </c>
      <c r="F3" s="21" t="s">
        <v>9</v>
      </c>
      <c r="G3" s="21" t="s">
        <v>10</v>
      </c>
      <c r="H3" s="21" t="s">
        <v>11</v>
      </c>
      <c r="I3" s="51"/>
      <c r="J3" s="21" t="s">
        <v>8</v>
      </c>
      <c r="K3" s="21" t="s">
        <v>9</v>
      </c>
      <c r="L3" s="21" t="s">
        <v>10</v>
      </c>
      <c r="M3" s="21" t="s">
        <v>11</v>
      </c>
      <c r="N3" s="40"/>
    </row>
    <row r="4" spans="1:14" ht="19" customHeight="1" x14ac:dyDescent="0.2">
      <c r="A4" s="40"/>
      <c r="B4" s="72" t="s">
        <v>15</v>
      </c>
      <c r="C4" s="20" t="s">
        <v>17</v>
      </c>
      <c r="D4" s="23" t="s">
        <v>29</v>
      </c>
      <c r="E4" s="24" t="s">
        <v>81</v>
      </c>
      <c r="F4" s="24" t="s">
        <v>81</v>
      </c>
      <c r="G4" s="24" t="s">
        <v>81</v>
      </c>
      <c r="H4" s="24" t="s">
        <v>81</v>
      </c>
      <c r="I4" s="52"/>
      <c r="J4" s="30">
        <v>0.77407800000000004</v>
      </c>
      <c r="K4" s="26">
        <v>0.930419</v>
      </c>
      <c r="L4" s="26">
        <v>0.845078</v>
      </c>
      <c r="M4" s="27">
        <v>1624</v>
      </c>
      <c r="N4" s="40"/>
    </row>
    <row r="5" spans="1:14" ht="19" customHeight="1" x14ac:dyDescent="0.2">
      <c r="A5" s="40"/>
      <c r="B5" s="72"/>
      <c r="C5" s="20" t="s">
        <v>19</v>
      </c>
      <c r="D5" s="23" t="s">
        <v>28</v>
      </c>
      <c r="E5" s="24" t="s">
        <v>81</v>
      </c>
      <c r="F5" s="24" t="s">
        <v>81</v>
      </c>
      <c r="G5" s="24" t="s">
        <v>81</v>
      </c>
      <c r="H5" s="24" t="s">
        <v>81</v>
      </c>
      <c r="I5" s="52"/>
      <c r="J5" s="30">
        <v>0.70294100000000004</v>
      </c>
      <c r="K5" s="30">
        <v>0.86594199999999999</v>
      </c>
      <c r="L5" s="30">
        <v>0.77597400000000005</v>
      </c>
      <c r="M5" s="27">
        <v>552</v>
      </c>
      <c r="N5" s="40"/>
    </row>
    <row r="6" spans="1:14" ht="19" customHeight="1" x14ac:dyDescent="0.2">
      <c r="A6" s="40"/>
      <c r="B6" s="72"/>
      <c r="C6" s="20" t="s">
        <v>1</v>
      </c>
      <c r="D6" s="23" t="s">
        <v>21</v>
      </c>
      <c r="E6" s="25">
        <v>0.79821399999999998</v>
      </c>
      <c r="F6" s="25">
        <v>0.62582499999999996</v>
      </c>
      <c r="G6" s="25">
        <v>0.70158500000000001</v>
      </c>
      <c r="H6" s="24">
        <v>7427</v>
      </c>
      <c r="I6" s="52"/>
      <c r="J6" s="30">
        <v>0.96874400000000005</v>
      </c>
      <c r="K6" s="30">
        <v>0.92554700000000001</v>
      </c>
      <c r="L6" s="30">
        <v>0.94665299999999997</v>
      </c>
      <c r="M6" s="27">
        <v>17313</v>
      </c>
      <c r="N6" s="40"/>
    </row>
    <row r="7" spans="1:14" ht="19" customHeight="1" x14ac:dyDescent="0.2">
      <c r="A7" s="40"/>
      <c r="B7" s="72"/>
      <c r="C7" s="20" t="s">
        <v>2</v>
      </c>
      <c r="D7" s="23" t="s">
        <v>22</v>
      </c>
      <c r="E7" s="26">
        <v>0.87615600000000005</v>
      </c>
      <c r="F7" s="26">
        <v>0.74555800000000005</v>
      </c>
      <c r="G7" s="26">
        <v>0.80559800000000004</v>
      </c>
      <c r="H7" s="27">
        <v>7373</v>
      </c>
      <c r="I7" s="52"/>
      <c r="J7" s="24" t="s">
        <v>81</v>
      </c>
      <c r="K7" s="24" t="s">
        <v>81</v>
      </c>
      <c r="L7" s="24" t="s">
        <v>81</v>
      </c>
      <c r="M7" s="24" t="s">
        <v>81</v>
      </c>
      <c r="N7" s="40"/>
    </row>
    <row r="8" spans="1:14" ht="19" customHeight="1" x14ac:dyDescent="0.2">
      <c r="A8" s="40"/>
      <c r="B8" s="72"/>
      <c r="C8" s="20" t="s">
        <v>7</v>
      </c>
      <c r="D8" s="23" t="s">
        <v>27</v>
      </c>
      <c r="E8" s="28">
        <v>0.109333</v>
      </c>
      <c r="F8" s="28">
        <v>0.26114599999999999</v>
      </c>
      <c r="G8" s="28">
        <v>0.15413499999999999</v>
      </c>
      <c r="H8" s="29">
        <v>157</v>
      </c>
      <c r="I8" s="52"/>
      <c r="J8" s="24" t="s">
        <v>81</v>
      </c>
      <c r="K8" s="24" t="s">
        <v>81</v>
      </c>
      <c r="L8" s="24" t="s">
        <v>81</v>
      </c>
      <c r="M8" s="24" t="s">
        <v>81</v>
      </c>
      <c r="N8" s="40"/>
    </row>
    <row r="9" spans="1:14" ht="19" customHeight="1" x14ac:dyDescent="0.2">
      <c r="A9" s="40"/>
      <c r="B9" s="72"/>
      <c r="C9" s="20" t="s">
        <v>3</v>
      </c>
      <c r="D9" s="23" t="s">
        <v>23</v>
      </c>
      <c r="E9" s="26">
        <v>0.478271</v>
      </c>
      <c r="F9" s="26">
        <v>0.670269</v>
      </c>
      <c r="G9" s="26">
        <v>0.558222</v>
      </c>
      <c r="H9" s="27">
        <v>3054</v>
      </c>
      <c r="I9" s="52"/>
      <c r="J9" s="25">
        <v>0</v>
      </c>
      <c r="K9" s="25">
        <v>0</v>
      </c>
      <c r="L9" s="25">
        <v>0</v>
      </c>
      <c r="M9" s="24">
        <v>46</v>
      </c>
      <c r="N9" s="40"/>
    </row>
    <row r="10" spans="1:14" ht="19" customHeight="1" x14ac:dyDescent="0.2">
      <c r="A10" s="40"/>
      <c r="B10" s="72"/>
      <c r="C10" s="20" t="s">
        <v>18</v>
      </c>
      <c r="D10" s="23" t="s">
        <v>30</v>
      </c>
      <c r="E10" s="24" t="s">
        <v>81</v>
      </c>
      <c r="F10" s="24" t="s">
        <v>81</v>
      </c>
      <c r="G10" s="24" t="s">
        <v>81</v>
      </c>
      <c r="H10" s="24" t="s">
        <v>81</v>
      </c>
      <c r="I10" s="52"/>
      <c r="J10" s="30">
        <v>0.12837799999999999</v>
      </c>
      <c r="K10" s="30">
        <v>0.41304299999999999</v>
      </c>
      <c r="L10" s="30">
        <v>0.19587599999999999</v>
      </c>
      <c r="M10" s="27">
        <v>46</v>
      </c>
      <c r="N10" s="40"/>
    </row>
    <row r="11" spans="1:14" ht="19" customHeight="1" x14ac:dyDescent="0.2">
      <c r="A11" s="40"/>
      <c r="B11" s="72"/>
      <c r="C11" s="20" t="s">
        <v>5</v>
      </c>
      <c r="D11" s="23" t="s">
        <v>25</v>
      </c>
      <c r="E11" s="25">
        <v>0.242647</v>
      </c>
      <c r="F11" s="25">
        <v>0.35675699999999999</v>
      </c>
      <c r="G11" s="25">
        <v>0.28883999999999999</v>
      </c>
      <c r="H11" s="24">
        <v>185</v>
      </c>
      <c r="I11" s="52"/>
      <c r="J11" s="26">
        <v>0.59212399999999998</v>
      </c>
      <c r="K11" s="26">
        <v>0.73989499999999997</v>
      </c>
      <c r="L11" s="26">
        <v>0.65781299999999998</v>
      </c>
      <c r="M11" s="27">
        <v>569</v>
      </c>
      <c r="N11" s="40"/>
    </row>
    <row r="12" spans="1:14" ht="19" customHeight="1" x14ac:dyDescent="0.2">
      <c r="A12" s="40"/>
      <c r="B12" s="72"/>
      <c r="C12" s="20" t="s">
        <v>4</v>
      </c>
      <c r="D12" s="23" t="s">
        <v>24</v>
      </c>
      <c r="E12" s="26">
        <v>0.144455</v>
      </c>
      <c r="F12" s="26">
        <v>0.60546900000000003</v>
      </c>
      <c r="G12" s="26">
        <v>0.23325799999999999</v>
      </c>
      <c r="H12" s="27">
        <v>256</v>
      </c>
      <c r="I12" s="52"/>
      <c r="J12" s="24" t="s">
        <v>81</v>
      </c>
      <c r="K12" s="24" t="s">
        <v>81</v>
      </c>
      <c r="L12" s="24" t="s">
        <v>81</v>
      </c>
      <c r="M12" s="24" t="s">
        <v>81</v>
      </c>
      <c r="N12" s="40"/>
    </row>
    <row r="13" spans="1:14" ht="19" customHeight="1" x14ac:dyDescent="0.2">
      <c r="A13" s="40"/>
      <c r="B13" s="72"/>
      <c r="C13" s="20" t="s">
        <v>6</v>
      </c>
      <c r="D13" s="23" t="s">
        <v>26</v>
      </c>
      <c r="E13" s="25">
        <v>0.14505100000000001</v>
      </c>
      <c r="F13" s="25">
        <v>0.36796499999999999</v>
      </c>
      <c r="G13" s="25">
        <v>0.20807800000000001</v>
      </c>
      <c r="H13" s="24">
        <v>231</v>
      </c>
      <c r="I13" s="53"/>
      <c r="J13" s="26">
        <v>0.61904800000000004</v>
      </c>
      <c r="K13" s="26">
        <v>0.65335799999999999</v>
      </c>
      <c r="L13" s="26">
        <v>0.63573999999999997</v>
      </c>
      <c r="M13" s="27">
        <v>2129</v>
      </c>
      <c r="N13" s="40"/>
    </row>
    <row r="14" spans="1:14" ht="21" customHeight="1" x14ac:dyDescent="0.2">
      <c r="A14" s="40"/>
      <c r="B14" s="72"/>
      <c r="C14" s="54" t="s">
        <v>94</v>
      </c>
      <c r="D14" s="55"/>
      <c r="E14" s="56"/>
      <c r="F14" s="56"/>
      <c r="G14" s="57">
        <v>0.69799999999999995</v>
      </c>
      <c r="H14" s="58"/>
      <c r="I14" s="52"/>
      <c r="J14" s="59"/>
      <c r="K14" s="59"/>
      <c r="L14" s="57">
        <v>0.89439999999999997</v>
      </c>
      <c r="M14" s="60"/>
      <c r="N14" s="40"/>
    </row>
    <row r="15" spans="1:14" ht="15" customHeight="1" x14ac:dyDescent="0.2">
      <c r="A15" s="40"/>
      <c r="B15" s="3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40"/>
    </row>
    <row r="16" spans="1:14" ht="19" customHeight="1" x14ac:dyDescent="0.2">
      <c r="A16" s="40"/>
      <c r="B16" s="72" t="s">
        <v>16</v>
      </c>
      <c r="C16" s="20" t="s">
        <v>17</v>
      </c>
      <c r="D16" s="23" t="s">
        <v>29</v>
      </c>
      <c r="E16" s="24" t="s">
        <v>81</v>
      </c>
      <c r="F16" s="24" t="s">
        <v>81</v>
      </c>
      <c r="G16" s="24" t="s">
        <v>81</v>
      </c>
      <c r="H16" s="24" t="s">
        <v>81</v>
      </c>
      <c r="I16" s="61"/>
      <c r="J16" s="31">
        <v>0.79813699999999999</v>
      </c>
      <c r="K16" s="31">
        <v>0.47475400000000001</v>
      </c>
      <c r="L16" s="31">
        <v>0.59536699999999998</v>
      </c>
      <c r="M16" s="24">
        <v>1624</v>
      </c>
      <c r="N16" s="40"/>
    </row>
    <row r="17" spans="1:14" ht="19" customHeight="1" x14ac:dyDescent="0.2">
      <c r="A17" s="40"/>
      <c r="B17" s="72"/>
      <c r="C17" s="20" t="s">
        <v>19</v>
      </c>
      <c r="D17" s="23" t="s">
        <v>28</v>
      </c>
      <c r="E17" s="24" t="s">
        <v>81</v>
      </c>
      <c r="F17" s="24" t="s">
        <v>81</v>
      </c>
      <c r="G17" s="24" t="s">
        <v>81</v>
      </c>
      <c r="H17" s="24" t="s">
        <v>81</v>
      </c>
      <c r="I17" s="52"/>
      <c r="J17" s="31">
        <v>0.303207</v>
      </c>
      <c r="K17" s="31">
        <v>0.18840599999999999</v>
      </c>
      <c r="L17" s="31">
        <v>0.232402</v>
      </c>
      <c r="M17" s="24">
        <v>552</v>
      </c>
      <c r="N17" s="40"/>
    </row>
    <row r="18" spans="1:14" ht="19" customHeight="1" x14ac:dyDescent="0.2">
      <c r="A18" s="40"/>
      <c r="B18" s="72"/>
      <c r="C18" s="20" t="s">
        <v>1</v>
      </c>
      <c r="D18" s="23" t="s">
        <v>21</v>
      </c>
      <c r="E18" s="25">
        <v>0.71347700000000003</v>
      </c>
      <c r="F18" s="25">
        <v>0.52605400000000002</v>
      </c>
      <c r="G18" s="25">
        <v>0.60559600000000002</v>
      </c>
      <c r="H18" s="24">
        <v>7427</v>
      </c>
      <c r="I18" s="52"/>
      <c r="J18" s="31">
        <v>0.82968299999999995</v>
      </c>
      <c r="K18" s="31">
        <v>0.94963299999999995</v>
      </c>
      <c r="L18" s="31">
        <v>0.88561500000000004</v>
      </c>
      <c r="M18" s="24">
        <v>17313</v>
      </c>
      <c r="N18" s="40"/>
    </row>
    <row r="19" spans="1:14" ht="19" customHeight="1" x14ac:dyDescent="0.2">
      <c r="A19" s="40"/>
      <c r="B19" s="72"/>
      <c r="C19" s="20" t="s">
        <v>2</v>
      </c>
      <c r="D19" s="23" t="s">
        <v>22</v>
      </c>
      <c r="E19" s="25">
        <v>0.79953700000000005</v>
      </c>
      <c r="F19" s="25">
        <v>0.70215700000000003</v>
      </c>
      <c r="G19" s="31">
        <v>0.74768900000000005</v>
      </c>
      <c r="H19" s="24">
        <v>7373</v>
      </c>
      <c r="I19" s="52"/>
      <c r="J19" s="24" t="s">
        <v>81</v>
      </c>
      <c r="K19" s="24" t="s">
        <v>81</v>
      </c>
      <c r="L19" s="24" t="s">
        <v>81</v>
      </c>
      <c r="M19" s="24" t="s">
        <v>81</v>
      </c>
      <c r="N19" s="40"/>
    </row>
    <row r="20" spans="1:14" ht="19" customHeight="1" x14ac:dyDescent="0.2">
      <c r="A20" s="40"/>
      <c r="B20" s="72"/>
      <c r="C20" s="20" t="s">
        <v>7</v>
      </c>
      <c r="D20" s="23" t="s">
        <v>27</v>
      </c>
      <c r="E20" s="25">
        <v>3.5714000000000003E-2</v>
      </c>
      <c r="F20" s="31">
        <v>2.5478000000000001E-2</v>
      </c>
      <c r="G20" s="31">
        <v>2.9739999999999999E-2</v>
      </c>
      <c r="H20" s="24">
        <v>157</v>
      </c>
      <c r="I20" s="52"/>
      <c r="J20" s="24" t="s">
        <v>81</v>
      </c>
      <c r="K20" s="24" t="s">
        <v>81</v>
      </c>
      <c r="L20" s="24" t="s">
        <v>81</v>
      </c>
      <c r="M20" s="24" t="s">
        <v>81</v>
      </c>
      <c r="N20" s="40"/>
    </row>
    <row r="21" spans="1:14" ht="19" customHeight="1" x14ac:dyDescent="0.2">
      <c r="A21" s="40"/>
      <c r="B21" s="72"/>
      <c r="C21" s="20" t="s">
        <v>3</v>
      </c>
      <c r="D21" s="23" t="s">
        <v>23</v>
      </c>
      <c r="E21" s="25">
        <v>0.37269099999999999</v>
      </c>
      <c r="F21" s="25">
        <v>0.55501</v>
      </c>
      <c r="G21" s="25">
        <v>0.44593500000000003</v>
      </c>
      <c r="H21" s="24">
        <v>3054</v>
      </c>
      <c r="I21" s="52"/>
      <c r="J21" s="25">
        <v>0</v>
      </c>
      <c r="K21" s="31">
        <v>0</v>
      </c>
      <c r="L21" s="31">
        <v>0</v>
      </c>
      <c r="M21" s="24">
        <v>46</v>
      </c>
      <c r="N21" s="40"/>
    </row>
    <row r="22" spans="1:14" ht="19" customHeight="1" x14ac:dyDescent="0.2">
      <c r="A22" s="40"/>
      <c r="B22" s="72"/>
      <c r="C22" s="20" t="s">
        <v>18</v>
      </c>
      <c r="D22" s="23" t="s">
        <v>30</v>
      </c>
      <c r="E22" s="24" t="s">
        <v>81</v>
      </c>
      <c r="F22" s="24" t="s">
        <v>81</v>
      </c>
      <c r="G22" s="24" t="s">
        <v>81</v>
      </c>
      <c r="H22" s="24" t="s">
        <v>81</v>
      </c>
      <c r="I22" s="52"/>
      <c r="J22" s="31">
        <v>4.2666999999999997E-2</v>
      </c>
      <c r="K22" s="31">
        <v>0.34782600000000002</v>
      </c>
      <c r="L22" s="31">
        <v>7.6009999999999994E-2</v>
      </c>
      <c r="M22" s="24">
        <v>46</v>
      </c>
      <c r="N22" s="40"/>
    </row>
    <row r="23" spans="1:14" ht="19" customHeight="1" x14ac:dyDescent="0.2">
      <c r="A23" s="40"/>
      <c r="B23" s="72"/>
      <c r="C23" s="20" t="s">
        <v>5</v>
      </c>
      <c r="D23" s="23" t="s">
        <v>25</v>
      </c>
      <c r="E23" s="25">
        <v>0.171429</v>
      </c>
      <c r="F23" s="25">
        <v>0.259459</v>
      </c>
      <c r="G23" s="25">
        <v>0.206452</v>
      </c>
      <c r="H23" s="24">
        <v>185</v>
      </c>
      <c r="I23" s="52"/>
      <c r="J23" s="31">
        <v>0.36082500000000001</v>
      </c>
      <c r="K23" s="31">
        <v>0.12302299999999999</v>
      </c>
      <c r="L23" s="31">
        <v>0.18348600000000001</v>
      </c>
      <c r="M23" s="24">
        <v>569</v>
      </c>
      <c r="N23" s="40"/>
    </row>
    <row r="24" spans="1:14" ht="19" customHeight="1" x14ac:dyDescent="0.2">
      <c r="A24" s="40"/>
      <c r="B24" s="72"/>
      <c r="C24" s="20" t="s">
        <v>4</v>
      </c>
      <c r="D24" s="23" t="s">
        <v>24</v>
      </c>
      <c r="E24" s="25">
        <v>5.9563999999999999E-2</v>
      </c>
      <c r="F24" s="25">
        <v>0.27734399999999998</v>
      </c>
      <c r="G24" s="25">
        <v>9.8066E-2</v>
      </c>
      <c r="H24" s="24">
        <v>256</v>
      </c>
      <c r="I24" s="52"/>
      <c r="J24" s="24" t="s">
        <v>81</v>
      </c>
      <c r="K24" s="24" t="s">
        <v>81</v>
      </c>
      <c r="L24" s="24" t="s">
        <v>81</v>
      </c>
      <c r="M24" s="24" t="s">
        <v>81</v>
      </c>
      <c r="N24" s="40"/>
    </row>
    <row r="25" spans="1:14" ht="19" customHeight="1" x14ac:dyDescent="0.2">
      <c r="A25" s="40"/>
      <c r="B25" s="72"/>
      <c r="C25" s="20" t="s">
        <v>6</v>
      </c>
      <c r="D25" s="23" t="s">
        <v>26</v>
      </c>
      <c r="E25" s="31">
        <v>3.3333000000000002E-2</v>
      </c>
      <c r="F25" s="25">
        <v>8.6580000000000004E-2</v>
      </c>
      <c r="G25" s="31">
        <v>4.8134999999999997E-2</v>
      </c>
      <c r="H25" s="24">
        <v>231</v>
      </c>
      <c r="I25" s="53"/>
      <c r="J25" s="31">
        <v>0.44444400000000001</v>
      </c>
      <c r="K25" s="31">
        <v>0.122123</v>
      </c>
      <c r="L25" s="31">
        <v>0.19159899999999999</v>
      </c>
      <c r="M25" s="24">
        <v>2129</v>
      </c>
      <c r="N25" s="40"/>
    </row>
    <row r="26" spans="1:14" ht="21" customHeight="1" thickBot="1" x14ac:dyDescent="0.25">
      <c r="A26" s="40"/>
      <c r="B26" s="73"/>
      <c r="C26" s="62" t="s">
        <v>94</v>
      </c>
      <c r="D26" s="63"/>
      <c r="E26" s="64"/>
      <c r="F26" s="65"/>
      <c r="G26" s="66">
        <v>0.6129</v>
      </c>
      <c r="H26" s="67"/>
      <c r="I26" s="68"/>
      <c r="J26" s="64"/>
      <c r="K26" s="64"/>
      <c r="L26" s="66">
        <v>0.76049999999999995</v>
      </c>
      <c r="M26" s="67"/>
      <c r="N26" s="40"/>
    </row>
    <row r="27" spans="1:14" ht="30" customHeight="1" thickTop="1" x14ac:dyDescent="0.2">
      <c r="A27" s="40"/>
      <c r="B27" s="71" t="s">
        <v>95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40"/>
    </row>
    <row r="28" spans="1:14" x14ac:dyDescent="0.2">
      <c r="A28" s="35"/>
      <c r="B28" s="35"/>
      <c r="C28" s="38"/>
      <c r="D28" s="36"/>
      <c r="E28" s="35"/>
      <c r="F28" s="35"/>
      <c r="G28" s="35"/>
      <c r="H28" s="35"/>
      <c r="I28" s="35"/>
      <c r="J28" s="35"/>
      <c r="K28" s="35"/>
      <c r="L28" s="35"/>
      <c r="M28" s="35"/>
      <c r="N28" s="35"/>
    </row>
  </sheetData>
  <sortState xmlns:xlrd2="http://schemas.microsoft.com/office/spreadsheetml/2017/richdata2" ref="B16:H26">
    <sortCondition ref="C17:C26"/>
  </sortState>
  <mergeCells count="6">
    <mergeCell ref="B27:M27"/>
    <mergeCell ref="B16:B26"/>
    <mergeCell ref="B4:B14"/>
    <mergeCell ref="E2:H2"/>
    <mergeCell ref="J2:M2"/>
    <mergeCell ref="C15:M1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11B4-E43D-4D4E-AF01-6481E94FC4EC}">
  <dimension ref="A1:I18"/>
  <sheetViews>
    <sheetView workbookViewId="0">
      <selection activeCell="H32" sqref="H32"/>
    </sheetView>
  </sheetViews>
  <sheetFormatPr baseColWidth="10" defaultRowHeight="16" x14ac:dyDescent="0.2"/>
  <cols>
    <col min="1" max="1" width="9.83203125" customWidth="1"/>
    <col min="2" max="2" width="10.6640625" customWidth="1"/>
    <col min="3" max="4" width="10.33203125" bestFit="1" customWidth="1"/>
    <col min="5" max="5" width="14" customWidth="1"/>
    <col min="6" max="6" width="14.1640625" bestFit="1" customWidth="1"/>
    <col min="7" max="7" width="15" bestFit="1" customWidth="1"/>
    <col min="8" max="8" width="17.33203125" bestFit="1" customWidth="1"/>
    <col min="9" max="9" width="13.5" customWidth="1"/>
  </cols>
  <sheetData>
    <row r="1" spans="1:9" s="4" customFormat="1" ht="58" customHeight="1" thickBot="1" x14ac:dyDescent="0.25">
      <c r="A1" s="6" t="s">
        <v>0</v>
      </c>
      <c r="B1" s="6" t="s">
        <v>83</v>
      </c>
      <c r="C1" s="6" t="s">
        <v>88</v>
      </c>
      <c r="D1" s="6" t="s">
        <v>86</v>
      </c>
      <c r="E1" s="6" t="s">
        <v>87</v>
      </c>
      <c r="F1" s="6" t="s">
        <v>90</v>
      </c>
      <c r="G1" s="6" t="s">
        <v>89</v>
      </c>
      <c r="H1" s="6" t="s">
        <v>91</v>
      </c>
      <c r="I1" s="6" t="s">
        <v>92</v>
      </c>
    </row>
    <row r="2" spans="1:9" x14ac:dyDescent="0.2">
      <c r="A2" s="1" t="s">
        <v>17</v>
      </c>
      <c r="B2" t="s">
        <v>85</v>
      </c>
      <c r="C2" s="8">
        <v>220.27506549909401</v>
      </c>
      <c r="D2" s="8">
        <v>334.69343574769903</v>
      </c>
      <c r="E2" s="8">
        <v>15.382730846667</v>
      </c>
      <c r="F2" s="8">
        <v>2.0967558483962301</v>
      </c>
      <c r="G2" s="8">
        <v>139.57570602561401</v>
      </c>
      <c r="H2" s="8">
        <v>21.930870636858302</v>
      </c>
      <c r="I2" s="8">
        <v>26.629367653239399</v>
      </c>
    </row>
    <row r="3" spans="1:9" x14ac:dyDescent="0.2">
      <c r="A3" s="1" t="s">
        <v>19</v>
      </c>
      <c r="B3" t="s">
        <v>85</v>
      </c>
      <c r="C3" s="8">
        <v>379.31745140005103</v>
      </c>
      <c r="D3" s="8">
        <v>590.03648386146006</v>
      </c>
      <c r="E3" s="8">
        <v>21.179419316919098</v>
      </c>
      <c r="F3" s="8">
        <v>3.24925095739661</v>
      </c>
      <c r="G3" s="8">
        <v>86.199472639969201</v>
      </c>
      <c r="H3" s="8">
        <v>34.7890294337437</v>
      </c>
      <c r="I3" s="8">
        <v>44.489682577496502</v>
      </c>
    </row>
    <row r="4" spans="1:9" x14ac:dyDescent="0.2">
      <c r="A4" s="1" t="s">
        <v>1</v>
      </c>
      <c r="B4" t="s">
        <v>84</v>
      </c>
      <c r="C4" s="8">
        <v>95.621198596277395</v>
      </c>
      <c r="D4" s="8">
        <v>166.17011075683899</v>
      </c>
      <c r="E4" s="9">
        <v>9.8315021210795894</v>
      </c>
      <c r="F4" s="8">
        <v>2.2727192059350698</v>
      </c>
      <c r="G4" s="8">
        <v>173.028615917434</v>
      </c>
      <c r="H4" s="8">
        <v>17.7557434722859</v>
      </c>
      <c r="I4" s="8">
        <v>14.1942713916334</v>
      </c>
    </row>
    <row r="5" spans="1:9" x14ac:dyDescent="0.2">
      <c r="A5" s="1" t="s">
        <v>1</v>
      </c>
      <c r="B5" t="s">
        <v>85</v>
      </c>
      <c r="C5" s="8">
        <v>173.86908530727999</v>
      </c>
      <c r="D5" s="8">
        <v>255.85089025534501</v>
      </c>
      <c r="E5" s="9">
        <v>13.5642210617237</v>
      </c>
      <c r="F5" s="8">
        <v>2.0210238278750201</v>
      </c>
      <c r="G5" s="8">
        <v>137.451338394381</v>
      </c>
      <c r="H5" s="8">
        <v>20.190239248841099</v>
      </c>
      <c r="I5" s="8">
        <v>20.549340032271701</v>
      </c>
    </row>
    <row r="6" spans="1:9" x14ac:dyDescent="0.2">
      <c r="A6" s="1" t="s">
        <v>2</v>
      </c>
      <c r="B6" t="s">
        <v>84</v>
      </c>
      <c r="C6" s="8">
        <v>82.708314592231702</v>
      </c>
      <c r="D6" s="8">
        <v>116.70004006871601</v>
      </c>
      <c r="E6" s="8">
        <v>10.0221515488718</v>
      </c>
      <c r="F6" s="8">
        <v>4.1433372422797303</v>
      </c>
      <c r="G6" s="8">
        <v>125.457655935356</v>
      </c>
      <c r="H6" s="8">
        <v>19.884409272063401</v>
      </c>
      <c r="I6" s="8">
        <v>8.7993093645175993</v>
      </c>
    </row>
    <row r="7" spans="1:9" x14ac:dyDescent="0.2">
      <c r="A7" s="1" t="s">
        <v>7</v>
      </c>
      <c r="B7" t="s">
        <v>84</v>
      </c>
      <c r="C7" s="8">
        <v>104.68908088121201</v>
      </c>
      <c r="D7" s="8">
        <v>182.13219334494499</v>
      </c>
      <c r="E7" s="8">
        <v>10.5693738694885</v>
      </c>
      <c r="F7" s="9">
        <v>2.7643741084442301</v>
      </c>
      <c r="G7" s="8">
        <v>57.38189647438</v>
      </c>
      <c r="H7" s="8">
        <v>19.021785327102702</v>
      </c>
      <c r="I7" s="8">
        <v>71.354922104783597</v>
      </c>
    </row>
    <row r="8" spans="1:9" x14ac:dyDescent="0.2">
      <c r="A8" s="1" t="s">
        <v>3</v>
      </c>
      <c r="B8" t="s">
        <v>84</v>
      </c>
      <c r="C8" s="8">
        <v>107.886702988707</v>
      </c>
      <c r="D8" s="8">
        <v>184.171685382558</v>
      </c>
      <c r="E8" s="8">
        <v>10.6488204660593</v>
      </c>
      <c r="F8" s="8">
        <v>2.01997989498062</v>
      </c>
      <c r="G8" s="8">
        <v>125.562192674638</v>
      </c>
      <c r="H8" s="8">
        <v>19.044169978669</v>
      </c>
      <c r="I8" s="8">
        <v>18.755446237862099</v>
      </c>
    </row>
    <row r="9" spans="1:9" x14ac:dyDescent="0.2">
      <c r="A9" s="1" t="s">
        <v>3</v>
      </c>
      <c r="B9" t="s">
        <v>85</v>
      </c>
      <c r="C9" s="8">
        <v>542.68229075136003</v>
      </c>
      <c r="D9" s="8">
        <v>1027.8829639800599</v>
      </c>
      <c r="E9" s="8">
        <v>27.1057496126442</v>
      </c>
      <c r="F9" s="8">
        <v>5.3485585945545502</v>
      </c>
      <c r="G9" s="8">
        <v>95.974985206733905</v>
      </c>
      <c r="H9" s="8">
        <v>54.098619200023499</v>
      </c>
      <c r="I9" s="8">
        <v>214.80549647180499</v>
      </c>
    </row>
    <row r="10" spans="1:9" x14ac:dyDescent="0.2">
      <c r="A10" s="1" t="s">
        <v>18</v>
      </c>
      <c r="B10" t="s">
        <v>85</v>
      </c>
      <c r="C10" s="8">
        <v>498.94227236199498</v>
      </c>
      <c r="D10" s="8">
        <v>824.95648802397398</v>
      </c>
      <c r="E10" s="8">
        <v>22.7507241660383</v>
      </c>
      <c r="F10" s="8">
        <v>6.634754757204</v>
      </c>
      <c r="G10" s="8">
        <v>228.912870683872</v>
      </c>
      <c r="H10" s="8">
        <v>49.078231056572399</v>
      </c>
      <c r="I10" s="8">
        <v>175.87511521959601</v>
      </c>
    </row>
    <row r="11" spans="1:9" x14ac:dyDescent="0.2">
      <c r="A11" s="1" t="s">
        <v>5</v>
      </c>
      <c r="B11" t="s">
        <v>84</v>
      </c>
      <c r="C11" s="8">
        <v>126.227110773001</v>
      </c>
      <c r="D11" s="8">
        <v>222.33527165872101</v>
      </c>
      <c r="E11" s="8">
        <v>11.5062202643132</v>
      </c>
      <c r="F11" s="8">
        <v>2.41072168645512</v>
      </c>
      <c r="G11" s="8">
        <v>118.610064263905</v>
      </c>
      <c r="H11" s="8">
        <v>20.643445573906501</v>
      </c>
      <c r="I11" s="8">
        <v>48.873946613739598</v>
      </c>
    </row>
    <row r="12" spans="1:9" x14ac:dyDescent="0.2">
      <c r="A12" s="1" t="s">
        <v>5</v>
      </c>
      <c r="B12" t="s">
        <v>85</v>
      </c>
      <c r="C12" s="8">
        <v>261.38382021655798</v>
      </c>
      <c r="D12" s="8">
        <v>440.40977483692598</v>
      </c>
      <c r="E12" s="8">
        <v>16.510694774972301</v>
      </c>
      <c r="F12" s="8">
        <v>2.2807164493294101</v>
      </c>
      <c r="G12" s="9">
        <v>102.425393598171</v>
      </c>
      <c r="H12" s="8">
        <v>26.692685260847401</v>
      </c>
      <c r="I12" s="8">
        <v>63.599778794705998</v>
      </c>
    </row>
    <row r="13" spans="1:9" x14ac:dyDescent="0.2">
      <c r="A13" s="1" t="s">
        <v>4</v>
      </c>
      <c r="B13" t="s">
        <v>84</v>
      </c>
      <c r="C13" s="8">
        <v>87.148012158031193</v>
      </c>
      <c r="D13" s="8">
        <v>117.24957666139601</v>
      </c>
      <c r="E13" s="8">
        <v>10.512395000826601</v>
      </c>
      <c r="F13" s="8">
        <v>4.6426125936193197</v>
      </c>
      <c r="G13" s="9">
        <v>74.499673476889399</v>
      </c>
      <c r="H13" s="8">
        <v>20.7658764592904</v>
      </c>
      <c r="I13" s="8">
        <v>29.033984653242399</v>
      </c>
    </row>
    <row r="14" spans="1:9" x14ac:dyDescent="0.2">
      <c r="A14" s="1" t="s">
        <v>6</v>
      </c>
      <c r="B14" t="s">
        <v>84</v>
      </c>
      <c r="C14" s="8">
        <v>109.261167023997</v>
      </c>
      <c r="D14" s="8">
        <v>212.27639757314699</v>
      </c>
      <c r="E14" s="8">
        <v>10.588381463307501</v>
      </c>
      <c r="F14" s="8">
        <v>2.2051777612235002</v>
      </c>
      <c r="G14" s="8">
        <v>47.657607673278498</v>
      </c>
      <c r="H14" s="8">
        <v>19.0095787584211</v>
      </c>
      <c r="I14" s="8">
        <v>50.882362019531797</v>
      </c>
    </row>
    <row r="15" spans="1:9" ht="17" thickBot="1" x14ac:dyDescent="0.25">
      <c r="A15" s="10" t="s">
        <v>6</v>
      </c>
      <c r="B15" s="11" t="s">
        <v>85</v>
      </c>
      <c r="C15" s="12">
        <v>250.79733709748501</v>
      </c>
      <c r="D15" s="12">
        <v>393.92710490360201</v>
      </c>
      <c r="E15" s="13">
        <v>16.6929243566304</v>
      </c>
      <c r="F15" s="12">
        <v>2.5984820585417299</v>
      </c>
      <c r="G15" s="13">
        <v>70.665041237155407</v>
      </c>
      <c r="H15" s="12">
        <v>27.523993624934501</v>
      </c>
      <c r="I15" s="12">
        <v>44.5767797935586</v>
      </c>
    </row>
    <row r="16" spans="1:9" x14ac:dyDescent="0.2">
      <c r="A16" s="15" t="s">
        <v>93</v>
      </c>
      <c r="B16" t="s">
        <v>85</v>
      </c>
      <c r="C16" s="5">
        <f>AVERAGE(C2:C3,C5,C9,C10,C12,C15)</f>
        <v>332.46676037626042</v>
      </c>
      <c r="D16" s="5">
        <f>AVERAGE(D2:D3,D5,D9,D10,D12,D15)</f>
        <v>552.53673451558086</v>
      </c>
      <c r="E16" s="5">
        <f t="shared" ref="E16:I16" si="0">AVERAGE(E2:E3,E5,E9,E10,E12,E15)</f>
        <v>19.026637733656425</v>
      </c>
      <c r="F16" s="5">
        <f t="shared" si="0"/>
        <v>3.4613632133282217</v>
      </c>
      <c r="G16" s="5">
        <f t="shared" si="0"/>
        <v>123.02925825512807</v>
      </c>
      <c r="H16" s="5">
        <f t="shared" si="0"/>
        <v>33.471952637402985</v>
      </c>
      <c r="I16" s="5">
        <f t="shared" si="0"/>
        <v>84.360794363239023</v>
      </c>
    </row>
    <row r="17" spans="1:9" ht="17" thickBot="1" x14ac:dyDescent="0.25">
      <c r="A17" s="16" t="s">
        <v>93</v>
      </c>
      <c r="B17" s="14" t="s">
        <v>84</v>
      </c>
      <c r="C17" s="7">
        <f>AVERAGE(C4,C6,C7,C8,C11,C13,C14)</f>
        <v>101.9345124304939</v>
      </c>
      <c r="D17" s="7">
        <f t="shared" ref="D17:I17" si="1">AVERAGE(D4,D6,D7,D8,D11,D13,D14)</f>
        <v>171.57646792090313</v>
      </c>
      <c r="E17" s="7">
        <f t="shared" si="1"/>
        <v>10.525549247706641</v>
      </c>
      <c r="F17" s="7">
        <f t="shared" si="1"/>
        <v>2.9227032132767983</v>
      </c>
      <c r="G17" s="7">
        <f t="shared" si="1"/>
        <v>103.17110091655441</v>
      </c>
      <c r="H17" s="7">
        <f t="shared" si="1"/>
        <v>19.446429834534143</v>
      </c>
      <c r="I17" s="7">
        <f t="shared" si="1"/>
        <v>34.556320340758639</v>
      </c>
    </row>
    <row r="18" spans="1:9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Descriptions</vt:lpstr>
      <vt:lpstr>Table 1.Bands</vt:lpstr>
      <vt:lpstr>Table 2.Accuracy</vt:lpstr>
      <vt:lpstr>S.Table1.AreaDistance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Cook</dc:creator>
  <cp:lastModifiedBy>Maxwell Cook</cp:lastModifiedBy>
  <dcterms:created xsi:type="dcterms:W3CDTF">2024-09-15T19:45:55Z</dcterms:created>
  <dcterms:modified xsi:type="dcterms:W3CDTF">2024-10-08T01:35:34Z</dcterms:modified>
</cp:coreProperties>
</file>