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ch\Desktop\Important\Gregorio Lab\Single Cell Mechanics\"/>
    </mc:Choice>
  </mc:AlternateContent>
  <xr:revisionPtr revIDLastSave="0" documentId="13_ncr:1_{2264AE58-0F2C-4EAE-95BA-B60D56D2025F}" xr6:coauthVersionLast="47" xr6:coauthVersionMax="47" xr10:uidLastSave="{00000000-0000-0000-0000-000000000000}"/>
  <bookViews>
    <workbookView xWindow="-103" yWindow="-103" windowWidth="22149" windowHeight="13200" activeTab="1" xr2:uid="{BB3A4F0D-6682-44FE-AD80-B622B614A2E8}"/>
  </bookViews>
  <sheets>
    <sheet name="Template" sheetId="1" r:id="rId1"/>
    <sheet name="Day1 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2" l="1"/>
  <c r="I47" i="2"/>
  <c r="I46" i="2"/>
  <c r="I45" i="2"/>
  <c r="I44" i="2"/>
  <c r="I43" i="2"/>
  <c r="J42" i="2"/>
  <c r="I42" i="2"/>
  <c r="I41" i="2"/>
  <c r="I40" i="2"/>
  <c r="J39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J21" i="2"/>
  <c r="I21" i="2"/>
  <c r="J20" i="2"/>
  <c r="I20" i="2"/>
  <c r="J19" i="2"/>
  <c r="I19" i="2"/>
  <c r="I18" i="2"/>
  <c r="I17" i="2"/>
  <c r="I16" i="2"/>
  <c r="I15" i="2"/>
  <c r="I14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J48" i="2" s="1"/>
  <c r="I6" i="2"/>
  <c r="D6" i="2"/>
  <c r="J28" i="2" s="1"/>
  <c r="D5" i="2"/>
  <c r="J18" i="2" s="1"/>
  <c r="D4" i="2"/>
  <c r="J15" i="2" s="1"/>
  <c r="J48" i="1"/>
  <c r="I48" i="1"/>
  <c r="J47" i="1"/>
  <c r="I47" i="1"/>
  <c r="J46" i="1"/>
  <c r="I46" i="1"/>
  <c r="I45" i="1"/>
  <c r="J44" i="1"/>
  <c r="I44" i="1"/>
  <c r="J43" i="1"/>
  <c r="I43" i="1"/>
  <c r="I42" i="1"/>
  <c r="J41" i="1"/>
  <c r="I41" i="1"/>
  <c r="J40" i="1"/>
  <c r="I40" i="1"/>
  <c r="J39" i="1"/>
  <c r="I39" i="1"/>
  <c r="I38" i="1"/>
  <c r="I37" i="1"/>
  <c r="J36" i="1"/>
  <c r="I36" i="1"/>
  <c r="I35" i="1"/>
  <c r="J34" i="1"/>
  <c r="I34" i="1"/>
  <c r="I33" i="1"/>
  <c r="I32" i="1"/>
  <c r="J31" i="1"/>
  <c r="I31" i="1"/>
  <c r="J30" i="1"/>
  <c r="I30" i="1"/>
  <c r="J29" i="1"/>
  <c r="I29" i="1"/>
  <c r="I28" i="1"/>
  <c r="I27" i="1"/>
  <c r="I26" i="1"/>
  <c r="I25" i="1"/>
  <c r="J24" i="1"/>
  <c r="I24" i="1"/>
  <c r="I23" i="1"/>
  <c r="I22" i="1"/>
  <c r="I21" i="1"/>
  <c r="J20" i="1"/>
  <c r="I20" i="1"/>
  <c r="J19" i="1"/>
  <c r="I19" i="1"/>
  <c r="I18" i="1"/>
  <c r="I17" i="1"/>
  <c r="I16" i="1"/>
  <c r="I15" i="1"/>
  <c r="I14" i="1"/>
  <c r="I13" i="1"/>
  <c r="D13" i="1"/>
  <c r="I12" i="1"/>
  <c r="D12" i="1"/>
  <c r="J11" i="1"/>
  <c r="I11" i="1"/>
  <c r="D11" i="1"/>
  <c r="I10" i="1"/>
  <c r="D10" i="1"/>
  <c r="I9" i="1"/>
  <c r="D9" i="1"/>
  <c r="I8" i="1"/>
  <c r="D8" i="1"/>
  <c r="I7" i="1"/>
  <c r="D7" i="1"/>
  <c r="J45" i="1" s="1"/>
  <c r="I6" i="1"/>
  <c r="D6" i="1"/>
  <c r="J37" i="1" s="1"/>
  <c r="D5" i="1"/>
  <c r="J17" i="1" s="1"/>
  <c r="D4" i="1"/>
  <c r="J9" i="1" s="1"/>
  <c r="J10" i="2" l="1"/>
  <c r="J40" i="2"/>
  <c r="J11" i="2"/>
  <c r="J41" i="2"/>
  <c r="J29" i="2"/>
  <c r="J30" i="2"/>
  <c r="J31" i="2"/>
  <c r="J22" i="2"/>
  <c r="J6" i="2"/>
  <c r="J33" i="2"/>
  <c r="J14" i="2"/>
  <c r="J44" i="2"/>
  <c r="J35" i="2"/>
  <c r="J8" i="2"/>
  <c r="J26" i="2"/>
  <c r="J46" i="2"/>
  <c r="J13" i="2"/>
  <c r="J43" i="2"/>
  <c r="J7" i="2"/>
  <c r="J34" i="2"/>
  <c r="J25" i="2"/>
  <c r="J16" i="2"/>
  <c r="J9" i="2"/>
  <c r="J17" i="2"/>
  <c r="J27" i="2"/>
  <c r="J37" i="2"/>
  <c r="J47" i="2"/>
  <c r="J12" i="2"/>
  <c r="J32" i="2"/>
  <c r="J23" i="2"/>
  <c r="J24" i="2"/>
  <c r="J45" i="2"/>
  <c r="J36" i="2"/>
  <c r="J38" i="2"/>
  <c r="J26" i="1"/>
  <c r="J18" i="1"/>
  <c r="J28" i="1"/>
  <c r="J38" i="1"/>
  <c r="J10" i="1"/>
  <c r="J42" i="1"/>
  <c r="J12" i="1"/>
  <c r="J22" i="1"/>
  <c r="J32" i="1"/>
  <c r="J6" i="1"/>
  <c r="J21" i="1"/>
  <c r="J13" i="1"/>
  <c r="J23" i="1"/>
  <c r="J33" i="1"/>
  <c r="J14" i="1"/>
  <c r="J15" i="1"/>
  <c r="J25" i="1"/>
  <c r="J35" i="1"/>
  <c r="J8" i="1"/>
  <c r="J7" i="1"/>
  <c r="J16" i="1"/>
  <c r="J27" i="1"/>
</calcChain>
</file>

<file path=xl/sharedStrings.xml><?xml version="1.0" encoding="utf-8"?>
<sst xmlns="http://schemas.openxmlformats.org/spreadsheetml/2006/main" count="34" uniqueCount="21">
  <si>
    <t>Single Cell Mechanics pCa Curves</t>
  </si>
  <si>
    <t>Activating</t>
  </si>
  <si>
    <t>pCa</t>
  </si>
  <si>
    <t>Free Calcium</t>
  </si>
  <si>
    <t>Cell #</t>
  </si>
  <si>
    <t>Cell Width</t>
  </si>
  <si>
    <t>Cell Thick</t>
  </si>
  <si>
    <t>Area</t>
  </si>
  <si>
    <t>Cell</t>
  </si>
  <si>
    <t>Force Difference</t>
  </si>
  <si>
    <t>% Activating</t>
  </si>
  <si>
    <t>Free Ca</t>
  </si>
  <si>
    <t>Norm Force</t>
  </si>
  <si>
    <t>0.0316</t>
  </si>
  <si>
    <t>0.0158</t>
  </si>
  <si>
    <t>0.0256</t>
  </si>
  <si>
    <t>0.0128</t>
  </si>
  <si>
    <t>0.0602</t>
  </si>
  <si>
    <t>0.0301</t>
  </si>
  <si>
    <t>0.0286</t>
  </si>
  <si>
    <t>0.0143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</si>
</sst>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8" xfId="0" applyBorder="1"/>
    <xf numFmtId="0" fontId="0" fillId="0" borderId="11" xfId="0" applyBorder="1"/>
    <xf numFmtId="0" fontId="0" fillId="0" borderId="9" xfId="0" applyBorder="1"/>
    <xf numFmtId="0" fontId="3" fillId="0" borderId="0" xfId="0" applyFont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5" fontId="0" fillId="0" borderId="16" xfId="0" applyNumberFormat="1" applyBorder="1"/>
    <xf numFmtId="0" fontId="0" fillId="0" borderId="12" xfId="0" applyBorder="1"/>
    <xf numFmtId="0" fontId="0" fillId="0" borderId="17" xfId="0" applyBorder="1"/>
    <xf numFmtId="0" fontId="0" fillId="0" borderId="14" xfId="0" applyBorder="1"/>
    <xf numFmtId="164" fontId="0" fillId="0" borderId="11" xfId="0" applyNumberFormat="1" applyBorder="1"/>
    <xf numFmtId="0" fontId="0" fillId="0" borderId="13" xfId="0" applyBorder="1"/>
    <xf numFmtId="165" fontId="0" fillId="0" borderId="18" xfId="0" applyNumberFormat="1" applyBorder="1"/>
    <xf numFmtId="1" fontId="0" fillId="0" borderId="19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34A8C-508F-4094-AA00-0E6946F051CA}">
  <dimension ref="A1:R103"/>
  <sheetViews>
    <sheetView workbookViewId="0">
      <selection sqref="A1:XFD1048576"/>
    </sheetView>
  </sheetViews>
  <sheetFormatPr defaultRowHeight="14.6" x14ac:dyDescent="0.4"/>
  <cols>
    <col min="2" max="2" width="10.921875" customWidth="1"/>
    <col min="3" max="3" width="9.921875" customWidth="1"/>
    <col min="5" max="5" width="9.3828125" customWidth="1"/>
    <col min="6" max="6" width="7.53515625" customWidth="1"/>
    <col min="7" max="7" width="14.765625" customWidth="1"/>
    <col min="8" max="8" width="13.3046875" customWidth="1"/>
    <col min="9" max="9" width="7.765625" customWidth="1"/>
    <col min="10" max="10" width="13" customWidth="1"/>
    <col min="17" max="17" width="11.3828125" bestFit="1" customWidth="1"/>
    <col min="18" max="18" width="12.61328125" customWidth="1"/>
  </cols>
  <sheetData>
    <row r="1" spans="1:18" ht="15" thickBot="1" x14ac:dyDescent="0.45"/>
    <row r="2" spans="1:18" ht="14.6" customHeight="1" thickBot="1" x14ac:dyDescent="0.45">
      <c r="F2" s="29" t="s">
        <v>0</v>
      </c>
      <c r="G2" s="30"/>
      <c r="H2" s="30"/>
      <c r="I2" s="30"/>
      <c r="J2" s="31"/>
      <c r="K2" s="1"/>
      <c r="O2" s="2" t="s">
        <v>1</v>
      </c>
      <c r="P2" s="3" t="s">
        <v>2</v>
      </c>
      <c r="Q2" s="4" t="s">
        <v>3</v>
      </c>
      <c r="R2" s="5"/>
    </row>
    <row r="3" spans="1:18" ht="14.6" customHeight="1" x14ac:dyDescent="0.4">
      <c r="A3" s="6" t="s">
        <v>4</v>
      </c>
      <c r="B3" s="7" t="s">
        <v>5</v>
      </c>
      <c r="C3" s="7" t="s">
        <v>6</v>
      </c>
      <c r="D3" s="8" t="s">
        <v>7</v>
      </c>
      <c r="E3" s="1"/>
      <c r="F3" s="32"/>
      <c r="G3" s="33"/>
      <c r="H3" s="33"/>
      <c r="I3" s="33"/>
      <c r="J3" s="34"/>
      <c r="K3" s="1"/>
      <c r="O3" s="9">
        <v>100</v>
      </c>
      <c r="P3" s="10">
        <v>4.3090000000000002</v>
      </c>
      <c r="Q3" s="11">
        <v>49.07</v>
      </c>
      <c r="R3" s="12"/>
    </row>
    <row r="4" spans="1:18" ht="14.6" customHeight="1" thickBot="1" x14ac:dyDescent="0.45">
      <c r="A4" s="13">
        <v>1</v>
      </c>
      <c r="B4" s="14"/>
      <c r="C4" s="14"/>
      <c r="D4" s="15">
        <f>((B4/2)*(C4/2))*PI()</f>
        <v>0</v>
      </c>
      <c r="E4" s="1"/>
      <c r="F4" s="35"/>
      <c r="G4" s="36"/>
      <c r="H4" s="36"/>
      <c r="I4" s="36"/>
      <c r="J4" s="37"/>
      <c r="K4" s="16"/>
      <c r="O4" s="9">
        <v>99</v>
      </c>
      <c r="P4" s="10">
        <v>4.3559999999999999</v>
      </c>
      <c r="Q4" s="11">
        <v>44.085999999999999</v>
      </c>
      <c r="R4" s="12"/>
    </row>
    <row r="5" spans="1:18" x14ac:dyDescent="0.4">
      <c r="A5" s="13">
        <v>2</v>
      </c>
      <c r="B5" s="14"/>
      <c r="C5" s="14"/>
      <c r="D5" s="15">
        <f t="shared" ref="D5:D13" si="0">((B5/2)*(C5/2))*PI()</f>
        <v>0</v>
      </c>
      <c r="F5" s="6" t="s">
        <v>8</v>
      </c>
      <c r="G5" s="7" t="s">
        <v>9</v>
      </c>
      <c r="H5" s="17" t="s">
        <v>10</v>
      </c>
      <c r="I5" s="7" t="s">
        <v>11</v>
      </c>
      <c r="J5" s="18" t="s">
        <v>12</v>
      </c>
      <c r="O5" s="9">
        <v>98</v>
      </c>
      <c r="P5" s="10">
        <v>4.4059999999999997</v>
      </c>
      <c r="Q5" s="11">
        <v>39.277000000000001</v>
      </c>
      <c r="R5" s="12"/>
    </row>
    <row r="6" spans="1:18" x14ac:dyDescent="0.4">
      <c r="A6" s="13">
        <v>3</v>
      </c>
      <c r="B6" s="14"/>
      <c r="C6" s="14"/>
      <c r="D6" s="15">
        <f t="shared" si="0"/>
        <v>0</v>
      </c>
      <c r="F6" s="13">
        <v>1</v>
      </c>
      <c r="G6" s="14"/>
      <c r="I6" s="14" t="e">
        <f t="shared" ref="I6:I48" si="1">_xlfn.XLOOKUP(H6,$O$3:$O$103,$Q$3:$Q$103)</f>
        <v>#N/A</v>
      </c>
      <c r="J6" s="19" t="e">
        <f>($G6/1000)/_xlfn.XLOOKUP($F6,$A$4:$A$13,$D$4:$D$13)</f>
        <v>#DIV/0!</v>
      </c>
      <c r="O6" s="9">
        <v>97</v>
      </c>
      <c r="P6" s="10">
        <v>4.46</v>
      </c>
      <c r="Q6" s="11">
        <v>34.674999999999997</v>
      </c>
      <c r="R6" s="12"/>
    </row>
    <row r="7" spans="1:18" x14ac:dyDescent="0.4">
      <c r="A7" s="13">
        <v>4</v>
      </c>
      <c r="B7" s="14"/>
      <c r="C7" s="14"/>
      <c r="D7" s="15">
        <f t="shared" si="0"/>
        <v>0</v>
      </c>
      <c r="F7" s="13">
        <v>1</v>
      </c>
      <c r="G7" s="14"/>
      <c r="I7" s="14" t="e">
        <f t="shared" si="1"/>
        <v>#N/A</v>
      </c>
      <c r="J7" s="19" t="e">
        <f t="shared" ref="J7:J48" si="2">($G7/1000)/_xlfn.XLOOKUP($F7,$A$4:$A$13,$D$4:$D$13)</f>
        <v>#DIV/0!</v>
      </c>
      <c r="O7" s="9">
        <v>96</v>
      </c>
      <c r="P7" s="10">
        <v>4.5190000000000001</v>
      </c>
      <c r="Q7" s="11">
        <v>30.292999999999999</v>
      </c>
      <c r="R7" s="12"/>
    </row>
    <row r="8" spans="1:18" x14ac:dyDescent="0.4">
      <c r="A8" s="13">
        <v>5</v>
      </c>
      <c r="B8" s="14"/>
      <c r="C8" s="14"/>
      <c r="D8" s="15">
        <f t="shared" si="0"/>
        <v>0</v>
      </c>
      <c r="F8" s="13">
        <v>1</v>
      </c>
      <c r="G8" s="14"/>
      <c r="I8" s="14" t="e">
        <f t="shared" si="1"/>
        <v>#N/A</v>
      </c>
      <c r="J8" s="19" t="e">
        <f t="shared" si="2"/>
        <v>#DIV/0!</v>
      </c>
      <c r="O8" s="9">
        <v>95</v>
      </c>
      <c r="P8" s="10">
        <v>4.5810000000000004</v>
      </c>
      <c r="Q8" s="11">
        <v>26.216000000000001</v>
      </c>
      <c r="R8" s="12"/>
    </row>
    <row r="9" spans="1:18" x14ac:dyDescent="0.4">
      <c r="A9" s="13">
        <v>6</v>
      </c>
      <c r="B9" s="14"/>
      <c r="C9" s="14"/>
      <c r="D9" s="15">
        <f t="shared" si="0"/>
        <v>0</v>
      </c>
      <c r="F9" s="13">
        <v>1</v>
      </c>
      <c r="G9" s="14"/>
      <c r="I9" s="14" t="e">
        <f t="shared" si="1"/>
        <v>#N/A</v>
      </c>
      <c r="J9" s="19" t="e">
        <f t="shared" si="2"/>
        <v>#DIV/0!</v>
      </c>
      <c r="O9" s="9">
        <v>94</v>
      </c>
      <c r="P9" s="10">
        <v>4.649</v>
      </c>
      <c r="Q9" s="11">
        <v>22.463000000000001</v>
      </c>
      <c r="R9" s="12"/>
    </row>
    <row r="10" spans="1:18" x14ac:dyDescent="0.4">
      <c r="A10" s="13">
        <v>7</v>
      </c>
      <c r="B10" s="14"/>
      <c r="C10" s="14"/>
      <c r="D10" s="15">
        <f t="shared" si="0"/>
        <v>0</v>
      </c>
      <c r="F10" s="13">
        <v>1</v>
      </c>
      <c r="G10" s="14"/>
      <c r="I10" s="14" t="e">
        <f t="shared" si="1"/>
        <v>#N/A</v>
      </c>
      <c r="J10" s="19" t="e">
        <f t="shared" si="2"/>
        <v>#DIV/0!</v>
      </c>
      <c r="O10" s="9">
        <v>93</v>
      </c>
      <c r="P10" s="10">
        <v>4.7190000000000003</v>
      </c>
      <c r="Q10" s="11">
        <v>19.094000000000001</v>
      </c>
      <c r="R10" s="12"/>
    </row>
    <row r="11" spans="1:18" x14ac:dyDescent="0.4">
      <c r="A11" s="13">
        <v>8</v>
      </c>
      <c r="B11" s="14"/>
      <c r="C11" s="14"/>
      <c r="D11" s="15">
        <f t="shared" si="0"/>
        <v>0</v>
      </c>
      <c r="F11" s="13">
        <v>1</v>
      </c>
      <c r="G11" s="14"/>
      <c r="I11" s="14" t="e">
        <f t="shared" si="1"/>
        <v>#N/A</v>
      </c>
      <c r="J11" s="19" t="e">
        <f t="shared" si="2"/>
        <v>#DIV/0!</v>
      </c>
      <c r="O11" s="9">
        <v>92</v>
      </c>
      <c r="P11" s="10">
        <v>4.7919999999999998</v>
      </c>
      <c r="Q11" s="11">
        <v>16.135999999999999</v>
      </c>
      <c r="R11" s="12"/>
    </row>
    <row r="12" spans="1:18" x14ac:dyDescent="0.4">
      <c r="A12" s="13">
        <v>9</v>
      </c>
      <c r="B12" s="14"/>
      <c r="C12" s="14"/>
      <c r="D12" s="15">
        <f t="shared" si="0"/>
        <v>0</v>
      </c>
      <c r="F12" s="13">
        <v>1</v>
      </c>
      <c r="G12" s="14"/>
      <c r="I12" s="14" t="e">
        <f t="shared" si="1"/>
        <v>#N/A</v>
      </c>
      <c r="J12" s="19" t="e">
        <f t="shared" si="2"/>
        <v>#DIV/0!</v>
      </c>
      <c r="O12" s="9">
        <v>91</v>
      </c>
      <c r="P12" s="10">
        <v>4.8659999999999997</v>
      </c>
      <c r="Q12" s="11">
        <v>13.613</v>
      </c>
      <c r="R12" s="12"/>
    </row>
    <row r="13" spans="1:18" ht="15" thickBot="1" x14ac:dyDescent="0.45">
      <c r="A13" s="20">
        <v>10</v>
      </c>
      <c r="B13" s="21"/>
      <c r="C13" s="21"/>
      <c r="D13" s="22">
        <f t="shared" si="0"/>
        <v>0</v>
      </c>
      <c r="F13" s="13">
        <v>1</v>
      </c>
      <c r="G13" s="14"/>
      <c r="I13" s="14" t="e">
        <f t="shared" si="1"/>
        <v>#N/A</v>
      </c>
      <c r="J13" s="19" t="e">
        <f t="shared" si="2"/>
        <v>#DIV/0!</v>
      </c>
      <c r="O13" s="9">
        <v>90</v>
      </c>
      <c r="P13" s="10">
        <v>4.9390000000000001</v>
      </c>
      <c r="Q13" s="11">
        <v>11.509</v>
      </c>
      <c r="R13" s="12"/>
    </row>
    <row r="14" spans="1:18" x14ac:dyDescent="0.4">
      <c r="F14" s="13">
        <v>1</v>
      </c>
      <c r="G14" s="14"/>
      <c r="I14" s="14" t="e">
        <f t="shared" si="1"/>
        <v>#N/A</v>
      </c>
      <c r="J14" s="19" t="e">
        <f t="shared" si="2"/>
        <v>#DIV/0!</v>
      </c>
      <c r="O14" s="9">
        <v>89</v>
      </c>
      <c r="P14" s="10">
        <v>5.01</v>
      </c>
      <c r="Q14" s="11">
        <v>9.7789999999999999</v>
      </c>
      <c r="R14" s="12"/>
    </row>
    <row r="15" spans="1:18" x14ac:dyDescent="0.4">
      <c r="F15" s="13">
        <v>1</v>
      </c>
      <c r="G15" s="14"/>
      <c r="I15" s="14" t="e">
        <f t="shared" si="1"/>
        <v>#N/A</v>
      </c>
      <c r="J15" s="19" t="e">
        <f t="shared" si="2"/>
        <v>#DIV/0!</v>
      </c>
      <c r="O15" s="9">
        <v>88</v>
      </c>
      <c r="P15" s="10">
        <v>5.077</v>
      </c>
      <c r="Q15" s="11">
        <v>8.3829999999999991</v>
      </c>
      <c r="R15" s="12"/>
    </row>
    <row r="16" spans="1:18" x14ac:dyDescent="0.4">
      <c r="F16" s="13">
        <v>2</v>
      </c>
      <c r="G16" s="14"/>
      <c r="I16" s="14" t="e">
        <f t="shared" si="1"/>
        <v>#N/A</v>
      </c>
      <c r="J16" s="19" t="e">
        <f t="shared" si="2"/>
        <v>#DIV/0!</v>
      </c>
      <c r="O16" s="9">
        <v>87</v>
      </c>
      <c r="P16" s="10">
        <v>5.1390000000000002</v>
      </c>
      <c r="Q16" s="11">
        <v>7.2539999999999996</v>
      </c>
      <c r="R16" s="12"/>
    </row>
    <row r="17" spans="6:18" x14ac:dyDescent="0.4">
      <c r="F17" s="13">
        <v>2</v>
      </c>
      <c r="G17" s="14"/>
      <c r="I17" s="14" t="e">
        <f t="shared" si="1"/>
        <v>#N/A</v>
      </c>
      <c r="J17" s="19" t="e">
        <f t="shared" si="2"/>
        <v>#DIV/0!</v>
      </c>
      <c r="O17" s="9">
        <v>86</v>
      </c>
      <c r="P17" s="10">
        <v>5.1980000000000004</v>
      </c>
      <c r="Q17" s="11">
        <v>6.3380000000000001</v>
      </c>
      <c r="R17" s="12"/>
    </row>
    <row r="18" spans="6:18" x14ac:dyDescent="0.4">
      <c r="F18" s="13">
        <v>2</v>
      </c>
      <c r="G18" s="14"/>
      <c r="I18" s="14" t="e">
        <f t="shared" si="1"/>
        <v>#N/A</v>
      </c>
      <c r="J18" s="19" t="e">
        <f t="shared" si="2"/>
        <v>#DIV/0!</v>
      </c>
      <c r="O18" s="9">
        <v>85</v>
      </c>
      <c r="P18" s="10">
        <v>5.2530000000000001</v>
      </c>
      <c r="Q18" s="11">
        <v>5.5890000000000004</v>
      </c>
      <c r="R18" s="12"/>
    </row>
    <row r="19" spans="6:18" x14ac:dyDescent="0.4">
      <c r="F19" s="13">
        <v>2</v>
      </c>
      <c r="G19" s="14"/>
      <c r="I19" s="14" t="e">
        <f t="shared" si="1"/>
        <v>#N/A</v>
      </c>
      <c r="J19" s="19" t="e">
        <f t="shared" si="2"/>
        <v>#DIV/0!</v>
      </c>
      <c r="O19" s="9">
        <v>84</v>
      </c>
      <c r="P19" s="10">
        <v>5.3040000000000003</v>
      </c>
      <c r="Q19" s="11">
        <v>4.9710000000000001</v>
      </c>
      <c r="R19" s="12"/>
    </row>
    <row r="20" spans="6:18" x14ac:dyDescent="0.4">
      <c r="F20" s="13">
        <v>2</v>
      </c>
      <c r="G20" s="23"/>
      <c r="I20" s="14" t="e">
        <f t="shared" si="1"/>
        <v>#N/A</v>
      </c>
      <c r="J20" s="19" t="e">
        <f t="shared" si="2"/>
        <v>#DIV/0!</v>
      </c>
      <c r="O20" s="9">
        <v>83</v>
      </c>
      <c r="P20" s="10">
        <v>5.351</v>
      </c>
      <c r="Q20" s="11">
        <v>4.4550000000000001</v>
      </c>
      <c r="R20" s="12"/>
    </row>
    <row r="21" spans="6:18" x14ac:dyDescent="0.4">
      <c r="F21" s="13">
        <v>2</v>
      </c>
      <c r="G21" s="14"/>
      <c r="I21" s="14" t="e">
        <f t="shared" si="1"/>
        <v>#N/A</v>
      </c>
      <c r="J21" s="19" t="e">
        <f t="shared" si="2"/>
        <v>#DIV/0!</v>
      </c>
      <c r="O21" s="9">
        <v>82</v>
      </c>
      <c r="P21" s="10">
        <v>5.3959999999999999</v>
      </c>
      <c r="Q21" s="11">
        <v>4.0209999999999999</v>
      </c>
      <c r="R21" s="12"/>
    </row>
    <row r="22" spans="6:18" x14ac:dyDescent="0.4">
      <c r="F22" s="13">
        <v>2</v>
      </c>
      <c r="G22" s="14"/>
      <c r="I22" s="14" t="e">
        <f t="shared" si="1"/>
        <v>#N/A</v>
      </c>
      <c r="J22" s="19" t="e">
        <f t="shared" si="2"/>
        <v>#DIV/0!</v>
      </c>
      <c r="O22" s="9">
        <v>81</v>
      </c>
      <c r="P22" s="10">
        <v>5.4370000000000003</v>
      </c>
      <c r="Q22" s="11">
        <v>3.653</v>
      </c>
      <c r="R22" s="12"/>
    </row>
    <row r="23" spans="6:18" x14ac:dyDescent="0.4">
      <c r="F23" s="13">
        <v>2</v>
      </c>
      <c r="G23" s="14"/>
      <c r="I23" s="14" t="e">
        <f t="shared" si="1"/>
        <v>#N/A</v>
      </c>
      <c r="J23" s="19" t="e">
        <f t="shared" si="2"/>
        <v>#DIV/0!</v>
      </c>
      <c r="O23" s="9">
        <v>80</v>
      </c>
      <c r="P23" s="10">
        <v>5.4770000000000003</v>
      </c>
      <c r="Q23" s="11">
        <v>3.3370000000000002</v>
      </c>
      <c r="R23" s="12"/>
    </row>
    <row r="24" spans="6:18" x14ac:dyDescent="0.4">
      <c r="F24" s="13">
        <v>2</v>
      </c>
      <c r="G24" s="14"/>
      <c r="I24" s="14" t="e">
        <f t="shared" si="1"/>
        <v>#N/A</v>
      </c>
      <c r="J24" s="19" t="e">
        <f t="shared" si="2"/>
        <v>#DIV/0!</v>
      </c>
      <c r="O24" s="9">
        <v>79</v>
      </c>
      <c r="P24" s="10">
        <v>5.5140000000000002</v>
      </c>
      <c r="Q24" s="11">
        <v>3.0619999999999998</v>
      </c>
      <c r="R24" s="12"/>
    </row>
    <row r="25" spans="6:18" x14ac:dyDescent="0.4">
      <c r="F25" s="13">
        <v>2</v>
      </c>
      <c r="G25" s="14"/>
      <c r="I25" s="14" t="e">
        <f t="shared" si="1"/>
        <v>#N/A</v>
      </c>
      <c r="J25" s="19" t="e">
        <f t="shared" si="2"/>
        <v>#DIV/0!</v>
      </c>
      <c r="O25" s="9">
        <v>78</v>
      </c>
      <c r="P25" s="10">
        <v>5.5490000000000004</v>
      </c>
      <c r="Q25" s="11">
        <v>2.823</v>
      </c>
      <c r="R25" s="12"/>
    </row>
    <row r="26" spans="6:18" x14ac:dyDescent="0.4">
      <c r="F26" s="13">
        <v>2</v>
      </c>
      <c r="G26" s="14"/>
      <c r="I26" s="14" t="e">
        <f t="shared" si="1"/>
        <v>#N/A</v>
      </c>
      <c r="J26" s="19" t="e">
        <f t="shared" si="2"/>
        <v>#DIV/0!</v>
      </c>
      <c r="O26" s="9">
        <v>77</v>
      </c>
      <c r="P26" s="10">
        <v>5.5830000000000002</v>
      </c>
      <c r="Q26" s="11">
        <v>2.613</v>
      </c>
      <c r="R26" s="12"/>
    </row>
    <row r="27" spans="6:18" x14ac:dyDescent="0.4">
      <c r="F27" s="13">
        <v>3</v>
      </c>
      <c r="G27" s="14"/>
      <c r="I27" s="14" t="e">
        <f t="shared" si="1"/>
        <v>#N/A</v>
      </c>
      <c r="J27" s="19" t="e">
        <f t="shared" si="2"/>
        <v>#DIV/0!</v>
      </c>
      <c r="O27" s="9">
        <v>76</v>
      </c>
      <c r="P27" s="10">
        <v>5.6150000000000002</v>
      </c>
      <c r="Q27" s="11">
        <v>2.4249999999999998</v>
      </c>
      <c r="R27" s="12"/>
    </row>
    <row r="28" spans="6:18" x14ac:dyDescent="0.4">
      <c r="F28" s="13">
        <v>3</v>
      </c>
      <c r="G28" s="14"/>
      <c r="I28" s="14" t="e">
        <f t="shared" si="1"/>
        <v>#N/A</v>
      </c>
      <c r="J28" s="19" t="e">
        <f t="shared" si="2"/>
        <v>#DIV/0!</v>
      </c>
      <c r="O28" s="9">
        <v>75</v>
      </c>
      <c r="P28" s="10">
        <v>5.6459999999999999</v>
      </c>
      <c r="Q28" s="11">
        <v>2.2599999999999998</v>
      </c>
      <c r="R28" s="12"/>
    </row>
    <row r="29" spans="6:18" x14ac:dyDescent="0.4">
      <c r="F29" s="13">
        <v>3</v>
      </c>
      <c r="G29" s="14"/>
      <c r="I29" s="14" t="e">
        <f t="shared" si="1"/>
        <v>#N/A</v>
      </c>
      <c r="J29" s="19" t="e">
        <f t="shared" si="2"/>
        <v>#DIV/0!</v>
      </c>
      <c r="O29" s="9">
        <v>74</v>
      </c>
      <c r="P29" s="10">
        <v>5.6760000000000002</v>
      </c>
      <c r="Q29" s="11">
        <v>2.1110000000000002</v>
      </c>
      <c r="R29" s="12"/>
    </row>
    <row r="30" spans="6:18" x14ac:dyDescent="0.4">
      <c r="F30" s="13">
        <v>3</v>
      </c>
      <c r="G30" s="14"/>
      <c r="I30" s="14" t="e">
        <f t="shared" si="1"/>
        <v>#N/A</v>
      </c>
      <c r="J30" s="19" t="e">
        <f t="shared" si="2"/>
        <v>#DIV/0!</v>
      </c>
      <c r="O30" s="9">
        <v>73</v>
      </c>
      <c r="P30" s="10">
        <v>5.7039999999999997</v>
      </c>
      <c r="Q30" s="11">
        <v>1.976</v>
      </c>
      <c r="R30" s="12"/>
    </row>
    <row r="31" spans="6:18" x14ac:dyDescent="0.4">
      <c r="F31" s="13">
        <v>3</v>
      </c>
      <c r="G31" s="14"/>
      <c r="I31" s="14" t="e">
        <f t="shared" si="1"/>
        <v>#N/A</v>
      </c>
      <c r="J31" s="19" t="e">
        <f t="shared" si="2"/>
        <v>#DIV/0!</v>
      </c>
      <c r="O31" s="9">
        <v>72</v>
      </c>
      <c r="P31" s="10">
        <v>5.7320000000000002</v>
      </c>
      <c r="Q31" s="11">
        <v>1.855</v>
      </c>
      <c r="R31" s="12"/>
    </row>
    <row r="32" spans="6:18" x14ac:dyDescent="0.4">
      <c r="F32" s="13">
        <v>3</v>
      </c>
      <c r="G32" s="14"/>
      <c r="I32" s="14" t="e">
        <f t="shared" si="1"/>
        <v>#N/A</v>
      </c>
      <c r="J32" s="19" t="e">
        <f t="shared" si="2"/>
        <v>#DIV/0!</v>
      </c>
      <c r="O32" s="9">
        <v>71</v>
      </c>
      <c r="P32" s="10">
        <v>5.758</v>
      </c>
      <c r="Q32" s="11">
        <v>1.7450000000000001</v>
      </c>
      <c r="R32" s="12"/>
    </row>
    <row r="33" spans="6:18" x14ac:dyDescent="0.4">
      <c r="F33" s="13">
        <v>3</v>
      </c>
      <c r="G33" s="14"/>
      <c r="I33" s="14" t="e">
        <f t="shared" si="1"/>
        <v>#N/A</v>
      </c>
      <c r="J33" s="19" t="e">
        <f t="shared" si="2"/>
        <v>#DIV/0!</v>
      </c>
      <c r="O33" s="9">
        <v>70</v>
      </c>
      <c r="P33" s="10">
        <v>5.7839999999999998</v>
      </c>
      <c r="Q33" s="11">
        <v>1.6439999999999999</v>
      </c>
      <c r="R33" s="12"/>
    </row>
    <row r="34" spans="6:18" x14ac:dyDescent="0.4">
      <c r="F34" s="13">
        <v>3</v>
      </c>
      <c r="G34" s="14"/>
      <c r="I34" s="14" t="e">
        <f t="shared" si="1"/>
        <v>#N/A</v>
      </c>
      <c r="J34" s="19" t="e">
        <f t="shared" si="2"/>
        <v>#DIV/0!</v>
      </c>
      <c r="O34" s="9">
        <v>69</v>
      </c>
      <c r="P34" s="10">
        <v>5.8090000000000002</v>
      </c>
      <c r="Q34" s="11">
        <v>1.5509999999999999</v>
      </c>
      <c r="R34" s="12"/>
    </row>
    <row r="35" spans="6:18" x14ac:dyDescent="0.4">
      <c r="F35" s="13">
        <v>3</v>
      </c>
      <c r="G35" s="14"/>
      <c r="I35" s="14" t="e">
        <f t="shared" si="1"/>
        <v>#N/A</v>
      </c>
      <c r="J35" s="19" t="e">
        <f t="shared" si="2"/>
        <v>#DIV/0!</v>
      </c>
      <c r="O35" s="9">
        <v>68</v>
      </c>
      <c r="P35" s="10">
        <v>5.8339999999999996</v>
      </c>
      <c r="Q35" s="11">
        <v>1.466</v>
      </c>
      <c r="R35" s="12"/>
    </row>
    <row r="36" spans="6:18" x14ac:dyDescent="0.4">
      <c r="F36" s="13">
        <v>3</v>
      </c>
      <c r="G36" s="14"/>
      <c r="I36" s="14" t="e">
        <f t="shared" si="1"/>
        <v>#N/A</v>
      </c>
      <c r="J36" s="19" t="e">
        <f t="shared" si="2"/>
        <v>#DIV/0!</v>
      </c>
      <c r="O36" s="9">
        <v>67</v>
      </c>
      <c r="P36" s="10">
        <v>5.8579999999999997</v>
      </c>
      <c r="Q36" s="11">
        <v>1.3879999999999999</v>
      </c>
      <c r="R36" s="12"/>
    </row>
    <row r="37" spans="6:18" x14ac:dyDescent="0.4">
      <c r="F37" s="13">
        <v>3</v>
      </c>
      <c r="G37" s="14"/>
      <c r="I37" s="14" t="e">
        <f t="shared" si="1"/>
        <v>#N/A</v>
      </c>
      <c r="J37" s="19" t="e">
        <f t="shared" si="2"/>
        <v>#DIV/0!</v>
      </c>
      <c r="O37" s="9">
        <v>66</v>
      </c>
      <c r="P37" s="10">
        <v>5.8810000000000002</v>
      </c>
      <c r="Q37" s="11">
        <v>1.3160000000000001</v>
      </c>
      <c r="R37" s="12"/>
    </row>
    <row r="38" spans="6:18" x14ac:dyDescent="0.4">
      <c r="F38" s="13">
        <v>4</v>
      </c>
      <c r="G38" s="14"/>
      <c r="I38" s="14" t="e">
        <f t="shared" si="1"/>
        <v>#N/A</v>
      </c>
      <c r="J38" s="19" t="e">
        <f t="shared" si="2"/>
        <v>#DIV/0!</v>
      </c>
      <c r="O38" s="9">
        <v>65</v>
      </c>
      <c r="P38" s="10">
        <v>5.9039999999999999</v>
      </c>
      <c r="Q38" s="11">
        <v>1.248</v>
      </c>
      <c r="R38" s="12"/>
    </row>
    <row r="39" spans="6:18" x14ac:dyDescent="0.4">
      <c r="F39" s="13">
        <v>4</v>
      </c>
      <c r="G39" s="14"/>
      <c r="I39" s="14" t="e">
        <f t="shared" si="1"/>
        <v>#N/A</v>
      </c>
      <c r="J39" s="19" t="e">
        <f t="shared" si="2"/>
        <v>#DIV/0!</v>
      </c>
      <c r="O39" s="9">
        <v>64</v>
      </c>
      <c r="P39" s="10">
        <v>5.9260000000000002</v>
      </c>
      <c r="Q39" s="11">
        <v>1.1859999999999999</v>
      </c>
      <c r="R39" s="12"/>
    </row>
    <row r="40" spans="6:18" x14ac:dyDescent="0.4">
      <c r="F40" s="13">
        <v>4</v>
      </c>
      <c r="G40" s="14"/>
      <c r="I40" s="14" t="e">
        <f t="shared" si="1"/>
        <v>#N/A</v>
      </c>
      <c r="J40" s="19" t="e">
        <f t="shared" si="2"/>
        <v>#DIV/0!</v>
      </c>
      <c r="O40" s="9">
        <v>63</v>
      </c>
      <c r="P40" s="10">
        <v>5.9480000000000004</v>
      </c>
      <c r="Q40" s="11">
        <v>1.127</v>
      </c>
      <c r="R40" s="12"/>
    </row>
    <row r="41" spans="6:18" x14ac:dyDescent="0.4">
      <c r="F41" s="13">
        <v>4</v>
      </c>
      <c r="G41" s="14"/>
      <c r="I41" s="14" t="e">
        <f t="shared" si="1"/>
        <v>#N/A</v>
      </c>
      <c r="J41" s="19" t="e">
        <f t="shared" si="2"/>
        <v>#DIV/0!</v>
      </c>
      <c r="O41" s="9">
        <v>62</v>
      </c>
      <c r="P41" s="10">
        <v>5.9690000000000003</v>
      </c>
      <c r="Q41" s="11">
        <v>1.073</v>
      </c>
      <c r="R41" s="12"/>
    </row>
    <row r="42" spans="6:18" x14ac:dyDescent="0.4">
      <c r="F42" s="13">
        <v>4</v>
      </c>
      <c r="G42" s="14"/>
      <c r="I42" s="14" t="e">
        <f t="shared" si="1"/>
        <v>#N/A</v>
      </c>
      <c r="J42" s="19" t="e">
        <f t="shared" si="2"/>
        <v>#DIV/0!</v>
      </c>
      <c r="O42" s="9">
        <v>61</v>
      </c>
      <c r="P42" s="10">
        <v>5.9909999999999997</v>
      </c>
      <c r="Q42" s="11">
        <v>1.022</v>
      </c>
      <c r="R42" s="12"/>
    </row>
    <row r="43" spans="6:18" x14ac:dyDescent="0.4">
      <c r="F43" s="13">
        <v>4</v>
      </c>
      <c r="G43" s="14"/>
      <c r="I43" s="14" t="e">
        <f t="shared" si="1"/>
        <v>#N/A</v>
      </c>
      <c r="J43" s="19" t="e">
        <f t="shared" si="2"/>
        <v>#DIV/0!</v>
      </c>
      <c r="O43" s="9">
        <v>60</v>
      </c>
      <c r="P43" s="10">
        <v>6.0110000000000001</v>
      </c>
      <c r="Q43" s="11">
        <v>0.97399999999999998</v>
      </c>
      <c r="R43" s="12"/>
    </row>
    <row r="44" spans="6:18" x14ac:dyDescent="0.4">
      <c r="F44" s="13">
        <v>4</v>
      </c>
      <c r="G44" s="14"/>
      <c r="I44" s="14" t="e">
        <f t="shared" si="1"/>
        <v>#N/A</v>
      </c>
      <c r="J44" s="19" t="e">
        <f t="shared" si="2"/>
        <v>#DIV/0!</v>
      </c>
      <c r="O44" s="9">
        <v>59</v>
      </c>
      <c r="P44" s="10">
        <v>6.032</v>
      </c>
      <c r="Q44" s="11">
        <v>0.92900000000000005</v>
      </c>
      <c r="R44" s="12"/>
    </row>
    <row r="45" spans="6:18" x14ac:dyDescent="0.4">
      <c r="F45" s="13">
        <v>4</v>
      </c>
      <c r="G45" s="14"/>
      <c r="I45" s="14" t="e">
        <f t="shared" si="1"/>
        <v>#N/A</v>
      </c>
      <c r="J45" s="19" t="e">
        <f t="shared" si="2"/>
        <v>#DIV/0!</v>
      </c>
      <c r="O45" s="9">
        <v>58</v>
      </c>
      <c r="P45" s="10">
        <v>6.0519999999999996</v>
      </c>
      <c r="Q45" s="11">
        <v>0.88700000000000001</v>
      </c>
      <c r="R45" s="12"/>
    </row>
    <row r="46" spans="6:18" x14ac:dyDescent="0.4">
      <c r="F46" s="13">
        <v>4</v>
      </c>
      <c r="G46" s="14"/>
      <c r="I46" s="14" t="e">
        <f t="shared" si="1"/>
        <v>#N/A</v>
      </c>
      <c r="J46" s="19" t="e">
        <f t="shared" si="2"/>
        <v>#DIV/0!</v>
      </c>
      <c r="O46" s="9">
        <v>57</v>
      </c>
      <c r="P46" s="10">
        <v>6.0720000000000001</v>
      </c>
      <c r="Q46" s="11">
        <v>0.84699999999999998</v>
      </c>
      <c r="R46" s="12"/>
    </row>
    <row r="47" spans="6:18" x14ac:dyDescent="0.4">
      <c r="F47" s="13">
        <v>4</v>
      </c>
      <c r="G47" s="14"/>
      <c r="I47" s="14" t="e">
        <f t="shared" si="1"/>
        <v>#N/A</v>
      </c>
      <c r="J47" s="19" t="e">
        <f t="shared" si="2"/>
        <v>#DIV/0!</v>
      </c>
      <c r="O47" s="9">
        <v>56</v>
      </c>
      <c r="P47" s="10">
        <v>6.0919999999999996</v>
      </c>
      <c r="Q47" s="11">
        <v>0.80900000000000005</v>
      </c>
      <c r="R47" s="12"/>
    </row>
    <row r="48" spans="6:18" ht="15" thickBot="1" x14ac:dyDescent="0.45">
      <c r="F48" s="20">
        <v>4</v>
      </c>
      <c r="G48" s="21"/>
      <c r="H48" s="24"/>
      <c r="I48" s="21" t="e">
        <f t="shared" si="1"/>
        <v>#N/A</v>
      </c>
      <c r="J48" s="25" t="e">
        <f t="shared" si="2"/>
        <v>#DIV/0!</v>
      </c>
      <c r="O48" s="9">
        <v>55</v>
      </c>
      <c r="P48" s="10">
        <v>6.1120000000000001</v>
      </c>
      <c r="Q48" s="11">
        <v>0.77300000000000002</v>
      </c>
      <c r="R48" s="12"/>
    </row>
    <row r="49" spans="15:18" x14ac:dyDescent="0.4">
      <c r="O49" s="9">
        <v>54</v>
      </c>
      <c r="P49" s="10">
        <v>6.1310000000000002</v>
      </c>
      <c r="Q49" s="11">
        <v>0.73899999999999999</v>
      </c>
      <c r="R49" s="12"/>
    </row>
    <row r="50" spans="15:18" x14ac:dyDescent="0.4">
      <c r="O50" s="9">
        <v>53</v>
      </c>
      <c r="P50" s="10">
        <v>6.1509999999999998</v>
      </c>
      <c r="Q50" s="11">
        <v>0.70699999999999996</v>
      </c>
      <c r="R50" s="12"/>
    </row>
    <row r="51" spans="15:18" x14ac:dyDescent="0.4">
      <c r="O51" s="9">
        <v>52</v>
      </c>
      <c r="P51" s="10">
        <v>6.17</v>
      </c>
      <c r="Q51" s="11">
        <v>0.67600000000000005</v>
      </c>
      <c r="R51" s="12"/>
    </row>
    <row r="52" spans="15:18" x14ac:dyDescent="0.4">
      <c r="O52" s="9">
        <v>51</v>
      </c>
      <c r="P52" s="10">
        <v>6.1890000000000001</v>
      </c>
      <c r="Q52" s="11">
        <v>0.64700000000000002</v>
      </c>
      <c r="R52" s="12"/>
    </row>
    <row r="53" spans="15:18" x14ac:dyDescent="0.4">
      <c r="O53" s="9">
        <v>50</v>
      </c>
      <c r="P53" s="10">
        <v>6.2080000000000002</v>
      </c>
      <c r="Q53" s="11">
        <v>0.61899999999999999</v>
      </c>
      <c r="R53" s="12"/>
    </row>
    <row r="54" spans="15:18" x14ac:dyDescent="0.4">
      <c r="O54" s="9">
        <v>49</v>
      </c>
      <c r="P54" s="10">
        <v>6.2270000000000003</v>
      </c>
      <c r="Q54" s="11">
        <v>0.59299999999999997</v>
      </c>
      <c r="R54" s="12"/>
    </row>
    <row r="55" spans="15:18" x14ac:dyDescent="0.4">
      <c r="O55" s="9">
        <v>48</v>
      </c>
      <c r="P55" s="10">
        <v>6.2460000000000004</v>
      </c>
      <c r="Q55" s="11">
        <v>0.56799999999999995</v>
      </c>
      <c r="R55" s="12"/>
    </row>
    <row r="56" spans="15:18" x14ac:dyDescent="0.4">
      <c r="O56" s="9">
        <v>47</v>
      </c>
      <c r="P56" s="10">
        <v>6.2649999999999997</v>
      </c>
      <c r="Q56" s="11">
        <v>0.54300000000000004</v>
      </c>
      <c r="R56" s="12"/>
    </row>
    <row r="57" spans="15:18" x14ac:dyDescent="0.4">
      <c r="O57" s="9">
        <v>46</v>
      </c>
      <c r="P57" s="10">
        <v>6.2839999999999998</v>
      </c>
      <c r="Q57" s="11">
        <v>0.52</v>
      </c>
      <c r="R57" s="12"/>
    </row>
    <row r="58" spans="15:18" x14ac:dyDescent="0.4">
      <c r="O58" s="9">
        <v>45</v>
      </c>
      <c r="P58" s="10">
        <v>6.3029999999999999</v>
      </c>
      <c r="Q58" s="11">
        <v>0.498</v>
      </c>
      <c r="R58" s="12"/>
    </row>
    <row r="59" spans="15:18" x14ac:dyDescent="0.4">
      <c r="O59" s="9">
        <v>44</v>
      </c>
      <c r="P59" s="10">
        <v>6.3209999999999997</v>
      </c>
      <c r="Q59" s="11">
        <v>0.47699999999999998</v>
      </c>
      <c r="R59" s="12"/>
    </row>
    <row r="60" spans="15:18" x14ac:dyDescent="0.4">
      <c r="O60" s="9">
        <v>43</v>
      </c>
      <c r="P60" s="10">
        <v>6.34</v>
      </c>
      <c r="Q60" s="11">
        <v>0.45700000000000002</v>
      </c>
      <c r="R60" s="12"/>
    </row>
    <row r="61" spans="15:18" x14ac:dyDescent="0.4">
      <c r="O61" s="9">
        <v>42</v>
      </c>
      <c r="P61" s="10">
        <v>6.359</v>
      </c>
      <c r="Q61" s="11">
        <v>0.437</v>
      </c>
      <c r="R61" s="12"/>
    </row>
    <row r="62" spans="15:18" x14ac:dyDescent="0.4">
      <c r="O62" s="9">
        <v>41</v>
      </c>
      <c r="P62" s="10">
        <v>6.3780000000000001</v>
      </c>
      <c r="Q62" s="11">
        <v>0.41799999999999998</v>
      </c>
      <c r="R62" s="12"/>
    </row>
    <row r="63" spans="15:18" x14ac:dyDescent="0.4">
      <c r="O63" s="9">
        <v>40</v>
      </c>
      <c r="P63" s="10">
        <v>6.3979999999999997</v>
      </c>
      <c r="Q63" s="11">
        <v>0.4</v>
      </c>
      <c r="R63" s="12"/>
    </row>
    <row r="64" spans="15:18" x14ac:dyDescent="0.4">
      <c r="O64" s="9">
        <v>39</v>
      </c>
      <c r="P64" s="10">
        <v>6.4169999999999998</v>
      </c>
      <c r="Q64" s="11">
        <v>0.38300000000000001</v>
      </c>
      <c r="R64" s="12"/>
    </row>
    <row r="65" spans="15:18" x14ac:dyDescent="0.4">
      <c r="O65" s="9">
        <v>38</v>
      </c>
      <c r="P65" s="10">
        <v>6.4359999999999999</v>
      </c>
      <c r="Q65" s="11">
        <v>0.36599999999999999</v>
      </c>
      <c r="R65" s="12"/>
    </row>
    <row r="66" spans="15:18" x14ac:dyDescent="0.4">
      <c r="O66" s="9">
        <v>37</v>
      </c>
      <c r="P66" s="10">
        <v>6.4560000000000004</v>
      </c>
      <c r="Q66" s="11">
        <v>0.35</v>
      </c>
      <c r="R66" s="12"/>
    </row>
    <row r="67" spans="15:18" x14ac:dyDescent="0.4">
      <c r="O67" s="9">
        <v>36</v>
      </c>
      <c r="P67" s="10">
        <v>6.4749999999999996</v>
      </c>
      <c r="Q67" s="11">
        <v>0.33500000000000002</v>
      </c>
      <c r="R67" s="12"/>
    </row>
    <row r="68" spans="15:18" x14ac:dyDescent="0.4">
      <c r="O68" s="9">
        <v>35</v>
      </c>
      <c r="P68" s="10">
        <v>6.4950000000000001</v>
      </c>
      <c r="Q68" s="11">
        <v>0.32</v>
      </c>
      <c r="R68" s="12"/>
    </row>
    <row r="69" spans="15:18" x14ac:dyDescent="0.4">
      <c r="O69" s="9">
        <v>34</v>
      </c>
      <c r="P69" s="10">
        <v>6.516</v>
      </c>
      <c r="Q69" s="11">
        <v>0.30499999999999999</v>
      </c>
      <c r="R69" s="12"/>
    </row>
    <row r="70" spans="15:18" x14ac:dyDescent="0.4">
      <c r="O70" s="9">
        <v>33</v>
      </c>
      <c r="P70" s="10">
        <v>6.5359999999999996</v>
      </c>
      <c r="Q70" s="11">
        <v>0.29099999999999998</v>
      </c>
      <c r="R70" s="12"/>
    </row>
    <row r="71" spans="15:18" x14ac:dyDescent="0.4">
      <c r="O71" s="9">
        <v>32</v>
      </c>
      <c r="P71" s="10">
        <v>6.5570000000000004</v>
      </c>
      <c r="Q71" s="11">
        <v>0.27800000000000002</v>
      </c>
      <c r="R71" s="12"/>
    </row>
    <row r="72" spans="15:18" x14ac:dyDescent="0.4">
      <c r="O72" s="9">
        <v>31</v>
      </c>
      <c r="P72" s="10">
        <v>6.5780000000000003</v>
      </c>
      <c r="Q72" s="11">
        <v>0.26500000000000001</v>
      </c>
      <c r="R72" s="12"/>
    </row>
    <row r="73" spans="15:18" x14ac:dyDescent="0.4">
      <c r="O73" s="9">
        <v>30</v>
      </c>
      <c r="P73" s="10">
        <v>6.5990000000000002</v>
      </c>
      <c r="Q73" s="11">
        <v>0.252</v>
      </c>
      <c r="R73" s="12"/>
    </row>
    <row r="74" spans="15:18" x14ac:dyDescent="0.4">
      <c r="O74" s="9">
        <v>29</v>
      </c>
      <c r="P74" s="10">
        <v>6.6210000000000004</v>
      </c>
      <c r="Q74" s="11">
        <v>0.24</v>
      </c>
      <c r="R74" s="12"/>
    </row>
    <row r="75" spans="15:18" x14ac:dyDescent="0.4">
      <c r="O75" s="9">
        <v>28</v>
      </c>
      <c r="P75" s="10">
        <v>6.6429999999999998</v>
      </c>
      <c r="Q75" s="11">
        <v>0.22800000000000001</v>
      </c>
      <c r="R75" s="12"/>
    </row>
    <row r="76" spans="15:18" x14ac:dyDescent="0.4">
      <c r="O76" s="9">
        <v>27</v>
      </c>
      <c r="P76" s="10">
        <v>6.665</v>
      </c>
      <c r="Q76" s="11">
        <v>0.216</v>
      </c>
      <c r="R76" s="12"/>
    </row>
    <row r="77" spans="15:18" x14ac:dyDescent="0.4">
      <c r="O77" s="9">
        <v>26</v>
      </c>
      <c r="P77" s="10">
        <v>6.6879999999999997</v>
      </c>
      <c r="Q77" s="11">
        <v>0.20499999999999999</v>
      </c>
      <c r="R77" s="12"/>
    </row>
    <row r="78" spans="15:18" x14ac:dyDescent="0.4">
      <c r="O78" s="9">
        <v>25</v>
      </c>
      <c r="P78" s="10">
        <v>6.7119999999999997</v>
      </c>
      <c r="Q78" s="11">
        <v>0.19400000000000001</v>
      </c>
      <c r="R78" s="12"/>
    </row>
    <row r="79" spans="15:18" x14ac:dyDescent="0.4">
      <c r="O79" s="9">
        <v>24</v>
      </c>
      <c r="P79" s="10">
        <v>6.7359999999999998</v>
      </c>
      <c r="Q79" s="11">
        <v>0.184</v>
      </c>
      <c r="R79" s="12"/>
    </row>
    <row r="80" spans="15:18" x14ac:dyDescent="0.4">
      <c r="O80" s="9">
        <v>23</v>
      </c>
      <c r="P80" s="10">
        <v>6.7610000000000001</v>
      </c>
      <c r="Q80" s="11">
        <v>0.17299999999999999</v>
      </c>
      <c r="R80" s="12"/>
    </row>
    <row r="81" spans="15:18" x14ac:dyDescent="0.4">
      <c r="O81" s="9">
        <v>22</v>
      </c>
      <c r="P81" s="10">
        <v>6.7859999999999996</v>
      </c>
      <c r="Q81" s="11">
        <v>0.16400000000000001</v>
      </c>
      <c r="R81" s="12"/>
    </row>
    <row r="82" spans="15:18" x14ac:dyDescent="0.4">
      <c r="O82" s="9">
        <v>21</v>
      </c>
      <c r="P82" s="10">
        <v>6.8129999999999997</v>
      </c>
      <c r="Q82" s="11">
        <v>0.154</v>
      </c>
      <c r="R82" s="12"/>
    </row>
    <row r="83" spans="15:18" x14ac:dyDescent="0.4">
      <c r="O83" s="9">
        <v>20</v>
      </c>
      <c r="P83" s="10">
        <v>6.84</v>
      </c>
      <c r="Q83" s="11">
        <v>0.14499999999999999</v>
      </c>
      <c r="R83" s="12"/>
    </row>
    <row r="84" spans="15:18" x14ac:dyDescent="0.4">
      <c r="O84" s="9">
        <v>19</v>
      </c>
      <c r="P84" s="10">
        <v>6.8680000000000003</v>
      </c>
      <c r="Q84" s="11">
        <v>0.13500000000000001</v>
      </c>
      <c r="R84" s="12"/>
    </row>
    <row r="85" spans="15:18" x14ac:dyDescent="0.4">
      <c r="O85" s="9">
        <v>18</v>
      </c>
      <c r="P85" s="10">
        <v>6.8979999999999997</v>
      </c>
      <c r="Q85" s="11">
        <v>0.127</v>
      </c>
      <c r="R85" s="12"/>
    </row>
    <row r="86" spans="15:18" x14ac:dyDescent="0.4">
      <c r="O86" s="9">
        <v>17</v>
      </c>
      <c r="P86" s="10">
        <v>6.9279999999999999</v>
      </c>
      <c r="Q86" s="11">
        <v>0.11799999999999999</v>
      </c>
      <c r="R86" s="12"/>
    </row>
    <row r="87" spans="15:18" x14ac:dyDescent="0.4">
      <c r="O87" s="9">
        <v>16</v>
      </c>
      <c r="P87" s="10">
        <v>6.96</v>
      </c>
      <c r="Q87" s="11">
        <v>0.11</v>
      </c>
      <c r="R87" s="12"/>
    </row>
    <row r="88" spans="15:18" x14ac:dyDescent="0.4">
      <c r="O88" s="9">
        <v>15</v>
      </c>
      <c r="P88" s="10">
        <v>6.9939999999999998</v>
      </c>
      <c r="Q88" s="11">
        <v>0.10100000000000001</v>
      </c>
      <c r="R88" s="12"/>
    </row>
    <row r="89" spans="15:18" x14ac:dyDescent="0.4">
      <c r="O89" s="9">
        <v>14</v>
      </c>
      <c r="P89" s="10">
        <v>7.03</v>
      </c>
      <c r="Q89" s="11">
        <v>9.2999999999999999E-2</v>
      </c>
      <c r="R89" s="12"/>
    </row>
    <row r="90" spans="15:18" x14ac:dyDescent="0.4">
      <c r="O90" s="9">
        <v>13</v>
      </c>
      <c r="P90" s="10">
        <v>7.0670000000000002</v>
      </c>
      <c r="Q90" s="11">
        <v>8.5999999999999993E-2</v>
      </c>
      <c r="R90" s="12"/>
    </row>
    <row r="91" spans="15:18" x14ac:dyDescent="0.4">
      <c r="O91" s="9">
        <v>12</v>
      </c>
      <c r="P91" s="10">
        <v>7.1079999999999997</v>
      </c>
      <c r="Q91" s="11">
        <v>7.8E-2</v>
      </c>
      <c r="R91" s="12"/>
    </row>
    <row r="92" spans="15:18" x14ac:dyDescent="0.4">
      <c r="O92" s="9">
        <v>11</v>
      </c>
      <c r="P92" s="10">
        <v>7.1509999999999998</v>
      </c>
      <c r="Q92" s="11">
        <v>7.0999999999999994E-2</v>
      </c>
      <c r="R92" s="12"/>
    </row>
    <row r="93" spans="15:18" x14ac:dyDescent="0.4">
      <c r="O93" s="9">
        <v>10</v>
      </c>
      <c r="P93" s="10">
        <v>7.1980000000000004</v>
      </c>
      <c r="Q93" s="11">
        <v>6.3E-2</v>
      </c>
      <c r="R93" s="12"/>
    </row>
    <row r="94" spans="15:18" x14ac:dyDescent="0.4">
      <c r="O94" s="9">
        <v>9</v>
      </c>
      <c r="P94" s="10">
        <v>7.2489999999999997</v>
      </c>
      <c r="Q94" s="11">
        <v>5.6000000000000001E-2</v>
      </c>
      <c r="R94" s="12"/>
    </row>
    <row r="95" spans="15:18" x14ac:dyDescent="0.4">
      <c r="O95" s="9">
        <v>8</v>
      </c>
      <c r="P95" s="10">
        <v>7.3049999999999997</v>
      </c>
      <c r="Q95" s="11">
        <v>0.05</v>
      </c>
      <c r="R95" s="12"/>
    </row>
    <row r="96" spans="15:18" x14ac:dyDescent="0.4">
      <c r="O96" s="9">
        <v>7</v>
      </c>
      <c r="P96" s="10">
        <v>7.3680000000000003</v>
      </c>
      <c r="Q96" s="11">
        <v>4.2999999999999997E-2</v>
      </c>
      <c r="R96" s="12"/>
    </row>
    <row r="97" spans="15:18" x14ac:dyDescent="0.4">
      <c r="O97" s="9">
        <v>6</v>
      </c>
      <c r="P97" s="10">
        <v>7.44</v>
      </c>
      <c r="Q97" s="11">
        <v>3.5999999999999997E-2</v>
      </c>
      <c r="R97" s="12"/>
    </row>
    <row r="98" spans="15:18" x14ac:dyDescent="0.4">
      <c r="O98" s="9">
        <v>5</v>
      </c>
      <c r="P98" s="10">
        <v>7.524</v>
      </c>
      <c r="Q98" s="11">
        <v>0.03</v>
      </c>
      <c r="R98" s="12"/>
    </row>
    <row r="99" spans="15:18" x14ac:dyDescent="0.4">
      <c r="O99" s="9">
        <v>4</v>
      </c>
      <c r="P99" s="10">
        <v>7.6260000000000003</v>
      </c>
      <c r="Q99" s="11">
        <v>2.4E-2</v>
      </c>
      <c r="R99" s="12"/>
    </row>
    <row r="100" spans="15:18" x14ac:dyDescent="0.4">
      <c r="O100" s="9">
        <v>3</v>
      </c>
      <c r="P100" s="10">
        <v>7.7560000000000002</v>
      </c>
      <c r="Q100" s="11">
        <v>1.7999999999999999E-2</v>
      </c>
      <c r="R100" s="12"/>
    </row>
    <row r="101" spans="15:18" x14ac:dyDescent="0.4">
      <c r="O101" s="9">
        <v>2</v>
      </c>
      <c r="P101" s="10">
        <v>7.9370000000000003</v>
      </c>
      <c r="Q101" s="11">
        <v>1.2E-2</v>
      </c>
      <c r="R101" s="12"/>
    </row>
    <row r="102" spans="15:18" x14ac:dyDescent="0.4">
      <c r="O102" s="9">
        <v>1</v>
      </c>
      <c r="P102" s="10">
        <v>8.2430000000000003</v>
      </c>
      <c r="Q102" s="11">
        <v>6.0000000000000001E-3</v>
      </c>
      <c r="R102" s="12"/>
    </row>
    <row r="103" spans="15:18" ht="15" thickBot="1" x14ac:dyDescent="0.45">
      <c r="O103" s="26">
        <v>0</v>
      </c>
      <c r="P103" s="27">
        <v>9</v>
      </c>
      <c r="Q103" s="28">
        <v>0</v>
      </c>
      <c r="R103" s="12"/>
    </row>
  </sheetData>
  <mergeCells count="1">
    <mergeCell ref="F2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C8ED-9161-4AAE-8396-0706476169C1}">
  <dimension ref="A1:R103"/>
  <sheetViews>
    <sheetView tabSelected="1" workbookViewId="0">
      <selection activeCell="M13" sqref="M13"/>
    </sheetView>
  </sheetViews>
  <sheetFormatPr defaultRowHeight="14.6" x14ac:dyDescent="0.4"/>
  <cols>
    <col min="2" max="2" width="10.921875" customWidth="1"/>
    <col min="3" max="3" width="9.921875" customWidth="1"/>
    <col min="5" max="5" width="9.3828125" customWidth="1"/>
    <col min="6" max="6" width="7.53515625" customWidth="1"/>
    <col min="7" max="7" width="14.765625" customWidth="1"/>
    <col min="8" max="8" width="13.3046875" customWidth="1"/>
    <col min="9" max="9" width="7.765625" customWidth="1"/>
    <col min="10" max="10" width="13" customWidth="1"/>
    <col min="17" max="17" width="11.3828125" bestFit="1" customWidth="1"/>
    <col min="18" max="18" width="12.61328125" customWidth="1"/>
  </cols>
  <sheetData>
    <row r="1" spans="1:18" ht="15" thickBot="1" x14ac:dyDescent="0.45"/>
    <row r="2" spans="1:18" ht="14.6" customHeight="1" thickBot="1" x14ac:dyDescent="0.45">
      <c r="F2" s="29" t="s">
        <v>0</v>
      </c>
      <c r="G2" s="30"/>
      <c r="H2" s="30"/>
      <c r="I2" s="30"/>
      <c r="J2" s="31"/>
      <c r="K2" s="1"/>
      <c r="O2" s="2" t="s">
        <v>1</v>
      </c>
      <c r="P2" s="3" t="s">
        <v>2</v>
      </c>
      <c r="Q2" s="4" t="s">
        <v>3</v>
      </c>
      <c r="R2" s="5"/>
    </row>
    <row r="3" spans="1:18" ht="14.6" customHeight="1" x14ac:dyDescent="0.4">
      <c r="A3" s="6" t="s">
        <v>4</v>
      </c>
      <c r="B3" s="7" t="s">
        <v>5</v>
      </c>
      <c r="C3" s="7" t="s">
        <v>6</v>
      </c>
      <c r="D3" s="8" t="s">
        <v>7</v>
      </c>
      <c r="E3" s="1"/>
      <c r="F3" s="32"/>
      <c r="G3" s="33"/>
      <c r="H3" s="33"/>
      <c r="I3" s="33"/>
      <c r="J3" s="34"/>
      <c r="K3" s="1"/>
      <c r="O3" s="9">
        <v>100</v>
      </c>
      <c r="P3" s="10">
        <v>4.3090000000000002</v>
      </c>
      <c r="Q3" s="11">
        <v>49.07</v>
      </c>
      <c r="R3" s="12"/>
    </row>
    <row r="4" spans="1:18" ht="14.6" customHeight="1" thickBot="1" x14ac:dyDescent="0.45">
      <c r="A4" s="13">
        <v>1</v>
      </c>
      <c r="B4" s="14" t="s">
        <v>13</v>
      </c>
      <c r="C4" s="14" t="s">
        <v>14</v>
      </c>
      <c r="D4" s="15">
        <f>((B4/2)*(C4/2))*PI()</f>
        <v>3.92133595021078E-4</v>
      </c>
      <c r="E4" s="1"/>
      <c r="F4" s="35"/>
      <c r="G4" s="36"/>
      <c r="H4" s="36"/>
      <c r="I4" s="36"/>
      <c r="J4" s="37"/>
      <c r="K4" s="16"/>
      <c r="O4" s="9">
        <v>99</v>
      </c>
      <c r="P4" s="10">
        <v>4.3559999999999999</v>
      </c>
      <c r="Q4" s="11">
        <v>44.085999999999999</v>
      </c>
      <c r="R4" s="12"/>
    </row>
    <row r="5" spans="1:18" x14ac:dyDescent="0.4">
      <c r="A5" s="13">
        <v>2</v>
      </c>
      <c r="B5" s="14" t="s">
        <v>15</v>
      </c>
      <c r="C5" s="14" t="s">
        <v>16</v>
      </c>
      <c r="D5" s="15">
        <f t="shared" ref="D5:D13" si="0">((B5/2)*(C5/2))*PI()</f>
        <v>2.5735927018207585E-4</v>
      </c>
      <c r="F5" s="6" t="s">
        <v>8</v>
      </c>
      <c r="G5" s="7" t="s">
        <v>9</v>
      </c>
      <c r="H5" s="17" t="s">
        <v>10</v>
      </c>
      <c r="I5" s="7" t="s">
        <v>11</v>
      </c>
      <c r="J5" s="18" t="s">
        <v>12</v>
      </c>
      <c r="O5" s="9">
        <v>98</v>
      </c>
      <c r="P5" s="10">
        <v>4.4059999999999997</v>
      </c>
      <c r="Q5" s="11">
        <v>39.277000000000001</v>
      </c>
      <c r="R5" s="12"/>
    </row>
    <row r="6" spans="1:18" x14ac:dyDescent="0.4">
      <c r="A6" s="13">
        <v>3</v>
      </c>
      <c r="B6" s="14" t="s">
        <v>17</v>
      </c>
      <c r="C6" s="14" t="s">
        <v>18</v>
      </c>
      <c r="D6" s="15">
        <f t="shared" si="0"/>
        <v>1.4231571800394441E-3</v>
      </c>
      <c r="F6" s="13">
        <v>1</v>
      </c>
      <c r="G6" s="14">
        <v>3.1181468495216351</v>
      </c>
      <c r="H6">
        <v>30</v>
      </c>
      <c r="I6" s="14">
        <f t="shared" ref="I6:I48" si="1">_xlfn.XLOOKUP(H6,$O$3:$O$103,$Q$3:$Q$103)</f>
        <v>0.252</v>
      </c>
      <c r="J6" s="19">
        <f>($G6/1000)/_xlfn.XLOOKUP($F6,$A$4:$A$13,$D$4:$D$13)</f>
        <v>7.9517462648259656</v>
      </c>
      <c r="O6" s="9">
        <v>97</v>
      </c>
      <c r="P6" s="10">
        <v>4.46</v>
      </c>
      <c r="Q6" s="11">
        <v>34.674999999999997</v>
      </c>
      <c r="R6" s="12"/>
    </row>
    <row r="7" spans="1:18" x14ac:dyDescent="0.4">
      <c r="A7" s="13">
        <v>4</v>
      </c>
      <c r="B7" s="14" t="s">
        <v>19</v>
      </c>
      <c r="C7" s="14" t="s">
        <v>20</v>
      </c>
      <c r="D7" s="15">
        <f t="shared" si="0"/>
        <v>3.2121214086628844E-4</v>
      </c>
      <c r="F7" s="13">
        <v>1</v>
      </c>
      <c r="G7" s="14">
        <v>4.2900987731193521</v>
      </c>
      <c r="H7">
        <v>40</v>
      </c>
      <c r="I7" s="14">
        <f t="shared" si="1"/>
        <v>0.4</v>
      </c>
      <c r="J7" s="19">
        <f t="shared" ref="J7:J48" si="2">($G7/1000)/_xlfn.XLOOKUP($F7,$A$4:$A$13,$D$4:$D$13)</f>
        <v>10.940400994943447</v>
      </c>
      <c r="O7" s="9">
        <v>96</v>
      </c>
      <c r="P7" s="10">
        <v>4.5190000000000001</v>
      </c>
      <c r="Q7" s="11">
        <v>30.292999999999999</v>
      </c>
      <c r="R7" s="12"/>
    </row>
    <row r="8" spans="1:18" x14ac:dyDescent="0.4">
      <c r="A8" s="13">
        <v>5</v>
      </c>
      <c r="B8" s="14"/>
      <c r="C8" s="14"/>
      <c r="D8" s="15">
        <f t="shared" si="0"/>
        <v>0</v>
      </c>
      <c r="F8" s="13">
        <v>1</v>
      </c>
      <c r="G8" s="14">
        <v>7.2068756221821468</v>
      </c>
      <c r="H8">
        <v>50</v>
      </c>
      <c r="I8" s="14">
        <f t="shared" si="1"/>
        <v>0.61899999999999999</v>
      </c>
      <c r="J8" s="19">
        <f t="shared" si="2"/>
        <v>18.378623289837645</v>
      </c>
      <c r="O8" s="9">
        <v>95</v>
      </c>
      <c r="P8" s="10">
        <v>4.5810000000000004</v>
      </c>
      <c r="Q8" s="11">
        <v>26.216000000000001</v>
      </c>
      <c r="R8" s="12"/>
    </row>
    <row r="9" spans="1:18" x14ac:dyDescent="0.4">
      <c r="A9" s="13">
        <v>6</v>
      </c>
      <c r="B9" s="14"/>
      <c r="C9" s="14"/>
      <c r="D9" s="15">
        <f t="shared" si="0"/>
        <v>0</v>
      </c>
      <c r="F9" s="13">
        <v>1</v>
      </c>
      <c r="G9" s="14">
        <v>2.6017070473944668</v>
      </c>
      <c r="H9">
        <v>60</v>
      </c>
      <c r="I9" s="14">
        <f t="shared" si="1"/>
        <v>0.97399999999999998</v>
      </c>
      <c r="J9" s="19">
        <f t="shared" si="2"/>
        <v>6.6347466282622882</v>
      </c>
      <c r="O9" s="9">
        <v>94</v>
      </c>
      <c r="P9" s="10">
        <v>4.649</v>
      </c>
      <c r="Q9" s="11">
        <v>22.463000000000001</v>
      </c>
      <c r="R9" s="12"/>
    </row>
    <row r="10" spans="1:18" x14ac:dyDescent="0.4">
      <c r="A10" s="13">
        <v>7</v>
      </c>
      <c r="B10" s="14"/>
      <c r="C10" s="14"/>
      <c r="D10" s="15">
        <f t="shared" si="0"/>
        <v>0</v>
      </c>
      <c r="F10" s="13">
        <v>1</v>
      </c>
      <c r="G10" s="14">
        <v>11.538165385080619</v>
      </c>
      <c r="H10">
        <v>70</v>
      </c>
      <c r="I10" s="14">
        <f t="shared" si="1"/>
        <v>1.6439999999999999</v>
      </c>
      <c r="J10" s="19">
        <f t="shared" si="2"/>
        <v>29.424067541217475</v>
      </c>
      <c r="O10" s="9">
        <v>93</v>
      </c>
      <c r="P10" s="10">
        <v>4.7190000000000003</v>
      </c>
      <c r="Q10" s="11">
        <v>19.094000000000001</v>
      </c>
      <c r="R10" s="12"/>
    </row>
    <row r="11" spans="1:18" x14ac:dyDescent="0.4">
      <c r="A11" s="13">
        <v>8</v>
      </c>
      <c r="B11" s="14"/>
      <c r="C11" s="14"/>
      <c r="D11" s="15">
        <f t="shared" si="0"/>
        <v>0</v>
      </c>
      <c r="F11" s="13">
        <v>1</v>
      </c>
      <c r="G11" s="14">
        <v>10.62211846479611</v>
      </c>
      <c r="H11">
        <v>85</v>
      </c>
      <c r="I11" s="14">
        <f t="shared" si="1"/>
        <v>5.5890000000000004</v>
      </c>
      <c r="J11" s="19">
        <f t="shared" si="2"/>
        <v>27.088009289857322</v>
      </c>
      <c r="O11" s="9">
        <v>92</v>
      </c>
      <c r="P11" s="10">
        <v>4.7919999999999998</v>
      </c>
      <c r="Q11" s="11">
        <v>16.135999999999999</v>
      </c>
      <c r="R11" s="12"/>
    </row>
    <row r="12" spans="1:18" x14ac:dyDescent="0.4">
      <c r="A12" s="13">
        <v>9</v>
      </c>
      <c r="B12" s="14"/>
      <c r="C12" s="14"/>
      <c r="D12" s="15">
        <f t="shared" si="0"/>
        <v>0</v>
      </c>
      <c r="F12" s="13">
        <v>1</v>
      </c>
      <c r="G12" s="14">
        <v>9.2829518362969541</v>
      </c>
      <c r="H12">
        <v>100</v>
      </c>
      <c r="I12" s="14">
        <f t="shared" si="1"/>
        <v>49.07</v>
      </c>
      <c r="J12" s="19">
        <f t="shared" si="2"/>
        <v>23.672931761426806</v>
      </c>
      <c r="O12" s="9">
        <v>91</v>
      </c>
      <c r="P12" s="10">
        <v>4.8659999999999997</v>
      </c>
      <c r="Q12" s="11">
        <v>13.613</v>
      </c>
      <c r="R12" s="12"/>
    </row>
    <row r="13" spans="1:18" ht="15" thickBot="1" x14ac:dyDescent="0.45">
      <c r="A13" s="20">
        <v>10</v>
      </c>
      <c r="B13" s="21"/>
      <c r="C13" s="21"/>
      <c r="D13" s="22">
        <f t="shared" si="0"/>
        <v>0</v>
      </c>
      <c r="F13" s="13">
        <v>1</v>
      </c>
      <c r="G13" s="14">
        <v>13.773692100396829</v>
      </c>
      <c r="H13">
        <v>100</v>
      </c>
      <c r="I13" s="14">
        <f t="shared" si="1"/>
        <v>49.07</v>
      </c>
      <c r="J13" s="19">
        <f t="shared" si="2"/>
        <v>35.124998916903472</v>
      </c>
      <c r="O13" s="9">
        <v>90</v>
      </c>
      <c r="P13" s="10">
        <v>4.9390000000000001</v>
      </c>
      <c r="Q13" s="11">
        <v>11.509</v>
      </c>
      <c r="R13" s="12"/>
    </row>
    <row r="14" spans="1:18" x14ac:dyDescent="0.4">
      <c r="F14" s="13">
        <v>1</v>
      </c>
      <c r="G14" s="14">
        <v>0.19926595682495971</v>
      </c>
      <c r="H14">
        <v>0</v>
      </c>
      <c r="I14" s="14">
        <f t="shared" si="1"/>
        <v>0</v>
      </c>
      <c r="J14" s="19">
        <f t="shared" si="2"/>
        <v>0.50815834030810025</v>
      </c>
      <c r="O14" s="9">
        <v>89</v>
      </c>
      <c r="P14" s="10">
        <v>5.01</v>
      </c>
      <c r="Q14" s="11">
        <v>9.7789999999999999</v>
      </c>
      <c r="R14" s="12"/>
    </row>
    <row r="15" spans="1:18" x14ac:dyDescent="0.4">
      <c r="F15" s="13">
        <v>1</v>
      </c>
      <c r="G15" s="14">
        <v>0.1862981701636133</v>
      </c>
      <c r="H15">
        <v>0</v>
      </c>
      <c r="I15" s="14">
        <f t="shared" si="1"/>
        <v>0</v>
      </c>
      <c r="J15" s="19">
        <f t="shared" si="2"/>
        <v>0.47508852220019404</v>
      </c>
      <c r="O15" s="9">
        <v>88</v>
      </c>
      <c r="P15" s="10">
        <v>5.077</v>
      </c>
      <c r="Q15" s="11">
        <v>8.3829999999999991</v>
      </c>
      <c r="R15" s="12"/>
    </row>
    <row r="16" spans="1:18" x14ac:dyDescent="0.4">
      <c r="F16" s="13">
        <v>2</v>
      </c>
      <c r="G16" s="14">
        <v>0.40143872564919492</v>
      </c>
      <c r="H16">
        <v>0</v>
      </c>
      <c r="I16" s="14">
        <f t="shared" si="1"/>
        <v>0</v>
      </c>
      <c r="J16" s="19">
        <f t="shared" si="2"/>
        <v>1.5598378304585108</v>
      </c>
      <c r="O16" s="9">
        <v>87</v>
      </c>
      <c r="P16" s="10">
        <v>5.1390000000000002</v>
      </c>
      <c r="Q16" s="11">
        <v>7.2539999999999996</v>
      </c>
      <c r="R16" s="12"/>
    </row>
    <row r="17" spans="6:18" x14ac:dyDescent="0.4">
      <c r="F17" s="13">
        <v>2</v>
      </c>
      <c r="G17" s="14">
        <v>4.0140149947793171</v>
      </c>
      <c r="H17">
        <v>30</v>
      </c>
      <c r="I17" s="14">
        <f t="shared" si="1"/>
        <v>0.252</v>
      </c>
      <c r="J17" s="19">
        <f t="shared" si="2"/>
        <v>15.596931837502851</v>
      </c>
      <c r="O17" s="9">
        <v>86</v>
      </c>
      <c r="P17" s="10">
        <v>5.1980000000000004</v>
      </c>
      <c r="Q17" s="11">
        <v>6.3380000000000001</v>
      </c>
      <c r="R17" s="12"/>
    </row>
    <row r="18" spans="6:18" x14ac:dyDescent="0.4">
      <c r="F18" s="13">
        <v>2</v>
      </c>
      <c r="G18" s="14">
        <v>6.1535161066330737</v>
      </c>
      <c r="H18">
        <v>40</v>
      </c>
      <c r="I18" s="14">
        <f t="shared" si="1"/>
        <v>0.4</v>
      </c>
      <c r="J18" s="19">
        <f t="shared" si="2"/>
        <v>23.910217425933794</v>
      </c>
      <c r="O18" s="9">
        <v>85</v>
      </c>
      <c r="P18" s="10">
        <v>5.2530000000000001</v>
      </c>
      <c r="Q18" s="11">
        <v>5.5890000000000004</v>
      </c>
      <c r="R18" s="12"/>
    </row>
    <row r="19" spans="6:18" x14ac:dyDescent="0.4">
      <c r="F19" s="13">
        <v>2</v>
      </c>
      <c r="G19" s="14">
        <v>6.6424305329299447</v>
      </c>
      <c r="H19">
        <v>50</v>
      </c>
      <c r="I19" s="14">
        <f t="shared" si="1"/>
        <v>0.61899999999999999</v>
      </c>
      <c r="J19" s="19">
        <f t="shared" si="2"/>
        <v>25.809952477058921</v>
      </c>
      <c r="O19" s="9">
        <v>84</v>
      </c>
      <c r="P19" s="10">
        <v>5.3040000000000003</v>
      </c>
      <c r="Q19" s="11">
        <v>4.9710000000000001</v>
      </c>
      <c r="R19" s="12"/>
    </row>
    <row r="20" spans="6:18" x14ac:dyDescent="0.4">
      <c r="F20" s="13">
        <v>2</v>
      </c>
      <c r="G20" s="23">
        <v>3.0817684638303402</v>
      </c>
      <c r="H20">
        <v>60</v>
      </c>
      <c r="I20" s="14">
        <f t="shared" si="1"/>
        <v>0.97399999999999998</v>
      </c>
      <c r="J20" s="19">
        <f t="shared" si="2"/>
        <v>11.974577257893445</v>
      </c>
      <c r="O20" s="9">
        <v>83</v>
      </c>
      <c r="P20" s="10">
        <v>5.351</v>
      </c>
      <c r="Q20" s="11">
        <v>4.4550000000000001</v>
      </c>
      <c r="R20" s="12"/>
    </row>
    <row r="21" spans="6:18" x14ac:dyDescent="0.4">
      <c r="F21" s="13">
        <v>2</v>
      </c>
      <c r="G21" s="14">
        <v>4.7116732120727667</v>
      </c>
      <c r="H21">
        <v>70</v>
      </c>
      <c r="I21" s="14">
        <f t="shared" si="1"/>
        <v>1.6439999999999999</v>
      </c>
      <c r="J21" s="19">
        <f t="shared" si="2"/>
        <v>18.307765672242407</v>
      </c>
      <c r="O21" s="9">
        <v>82</v>
      </c>
      <c r="P21" s="10">
        <v>5.3959999999999999</v>
      </c>
      <c r="Q21" s="11">
        <v>4.0209999999999999</v>
      </c>
      <c r="R21" s="12"/>
    </row>
    <row r="22" spans="6:18" x14ac:dyDescent="0.4">
      <c r="F22" s="13">
        <v>2</v>
      </c>
      <c r="G22" s="14">
        <v>6.8564628057727894</v>
      </c>
      <c r="H22">
        <v>85</v>
      </c>
      <c r="I22" s="14">
        <f t="shared" si="1"/>
        <v>5.5890000000000004</v>
      </c>
      <c r="J22" s="19">
        <f t="shared" si="2"/>
        <v>26.641600284776988</v>
      </c>
      <c r="O22" s="9">
        <v>81</v>
      </c>
      <c r="P22" s="10">
        <v>5.4370000000000003</v>
      </c>
      <c r="Q22" s="11">
        <v>3.653</v>
      </c>
      <c r="R22" s="12"/>
    </row>
    <row r="23" spans="6:18" x14ac:dyDescent="0.4">
      <c r="F23" s="13">
        <v>2</v>
      </c>
      <c r="G23" s="14">
        <v>7.1075954666179344</v>
      </c>
      <c r="H23">
        <v>100</v>
      </c>
      <c r="I23" s="14">
        <f t="shared" si="1"/>
        <v>49.07</v>
      </c>
      <c r="J23" s="19">
        <f t="shared" si="2"/>
        <v>27.617406054926533</v>
      </c>
      <c r="O23" s="9">
        <v>80</v>
      </c>
      <c r="P23" s="10">
        <v>5.4770000000000003</v>
      </c>
      <c r="Q23" s="11">
        <v>3.3370000000000002</v>
      </c>
      <c r="R23" s="12"/>
    </row>
    <row r="24" spans="6:18" x14ac:dyDescent="0.4">
      <c r="F24" s="13">
        <v>2</v>
      </c>
      <c r="G24" s="14">
        <v>9.957187175151585</v>
      </c>
      <c r="H24">
        <v>100</v>
      </c>
      <c r="I24" s="14">
        <f t="shared" si="1"/>
        <v>49.07</v>
      </c>
      <c r="J24" s="19">
        <f t="shared" si="2"/>
        <v>38.689832964272476</v>
      </c>
      <c r="O24" s="9">
        <v>79</v>
      </c>
      <c r="P24" s="10">
        <v>5.5140000000000002</v>
      </c>
      <c r="Q24" s="11">
        <v>3.0619999999999998</v>
      </c>
      <c r="R24" s="12"/>
    </row>
    <row r="25" spans="6:18" x14ac:dyDescent="0.4">
      <c r="F25" s="13">
        <v>2</v>
      </c>
      <c r="G25" s="14">
        <v>1.356208809084354</v>
      </c>
      <c r="H25">
        <v>0</v>
      </c>
      <c r="I25" s="14">
        <f t="shared" si="1"/>
        <v>0</v>
      </c>
      <c r="J25" s="19">
        <f t="shared" si="2"/>
        <v>5.2697103474254767</v>
      </c>
      <c r="O25" s="9">
        <v>78</v>
      </c>
      <c r="P25" s="10">
        <v>5.5490000000000004</v>
      </c>
      <c r="Q25" s="11">
        <v>2.823</v>
      </c>
      <c r="R25" s="12"/>
    </row>
    <row r="26" spans="6:18" x14ac:dyDescent="0.4">
      <c r="F26" s="13">
        <v>2</v>
      </c>
      <c r="G26" s="14">
        <v>1.43543829399184</v>
      </c>
      <c r="H26">
        <v>0</v>
      </c>
      <c r="I26" s="14">
        <f t="shared" si="1"/>
        <v>0</v>
      </c>
      <c r="J26" s="19">
        <f t="shared" si="2"/>
        <v>5.577565917778287</v>
      </c>
      <c r="O26" s="9">
        <v>77</v>
      </c>
      <c r="P26" s="10">
        <v>5.5830000000000002</v>
      </c>
      <c r="Q26" s="11">
        <v>2.613</v>
      </c>
      <c r="R26" s="12"/>
    </row>
    <row r="27" spans="6:18" x14ac:dyDescent="0.4">
      <c r="F27" s="13">
        <v>3</v>
      </c>
      <c r="G27" s="14">
        <v>1.3997299902985421</v>
      </c>
      <c r="H27">
        <v>0</v>
      </c>
      <c r="I27" s="14">
        <f t="shared" si="1"/>
        <v>0</v>
      </c>
      <c r="J27" s="19">
        <f t="shared" si="2"/>
        <v>0.98353857882356144</v>
      </c>
      <c r="O27" s="9">
        <v>76</v>
      </c>
      <c r="P27" s="10">
        <v>5.6150000000000002</v>
      </c>
      <c r="Q27" s="11">
        <v>2.4249999999999998</v>
      </c>
      <c r="R27" s="12"/>
    </row>
    <row r="28" spans="6:18" x14ac:dyDescent="0.4">
      <c r="F28" s="13">
        <v>3</v>
      </c>
      <c r="G28" s="14">
        <v>5.5055683336578172</v>
      </c>
      <c r="H28">
        <v>60</v>
      </c>
      <c r="I28" s="14">
        <f t="shared" si="1"/>
        <v>0.97399999999999998</v>
      </c>
      <c r="J28" s="19">
        <f t="shared" si="2"/>
        <v>3.8685595736552623</v>
      </c>
      <c r="O28" s="9">
        <v>75</v>
      </c>
      <c r="P28" s="10">
        <v>5.6459999999999999</v>
      </c>
      <c r="Q28" s="11">
        <v>2.2599999999999998</v>
      </c>
      <c r="R28" s="12"/>
    </row>
    <row r="29" spans="6:18" x14ac:dyDescent="0.4">
      <c r="F29" s="13">
        <v>3</v>
      </c>
      <c r="G29" s="14">
        <v>8.9417232322958817</v>
      </c>
      <c r="H29">
        <v>70</v>
      </c>
      <c r="I29" s="14">
        <f t="shared" si="1"/>
        <v>1.6439999999999999</v>
      </c>
      <c r="J29" s="19">
        <f t="shared" si="2"/>
        <v>6.2830187401001307</v>
      </c>
      <c r="O29" s="9">
        <v>74</v>
      </c>
      <c r="P29" s="10">
        <v>5.6760000000000002</v>
      </c>
      <c r="Q29" s="11">
        <v>2.1110000000000002</v>
      </c>
      <c r="R29" s="12"/>
    </row>
    <row r="30" spans="6:18" x14ac:dyDescent="0.4">
      <c r="F30" s="13">
        <v>3</v>
      </c>
      <c r="G30" s="14">
        <v>11.17320065535738</v>
      </c>
      <c r="H30">
        <v>75</v>
      </c>
      <c r="I30" s="14">
        <f t="shared" si="1"/>
        <v>2.2599999999999998</v>
      </c>
      <c r="J30" s="19">
        <f t="shared" si="2"/>
        <v>7.8509955274565701</v>
      </c>
      <c r="O30" s="9">
        <v>73</v>
      </c>
      <c r="P30" s="10">
        <v>5.7039999999999997</v>
      </c>
      <c r="Q30" s="11">
        <v>1.976</v>
      </c>
      <c r="R30" s="12"/>
    </row>
    <row r="31" spans="6:18" x14ac:dyDescent="0.4">
      <c r="F31" s="13">
        <v>3</v>
      </c>
      <c r="G31" s="14">
        <v>17.345902523341991</v>
      </c>
      <c r="H31">
        <v>80</v>
      </c>
      <c r="I31" s="14">
        <f t="shared" si="1"/>
        <v>3.3370000000000002</v>
      </c>
      <c r="J31" s="19">
        <f t="shared" si="2"/>
        <v>12.18832520162055</v>
      </c>
      <c r="O31" s="9">
        <v>72</v>
      </c>
      <c r="P31" s="10">
        <v>5.7320000000000002</v>
      </c>
      <c r="Q31" s="11">
        <v>1.855</v>
      </c>
      <c r="R31" s="12"/>
    </row>
    <row r="32" spans="6:18" x14ac:dyDescent="0.4">
      <c r="F32" s="13">
        <v>3</v>
      </c>
      <c r="G32" s="14">
        <v>24.391947485232581</v>
      </c>
      <c r="H32">
        <v>85</v>
      </c>
      <c r="I32" s="14">
        <f t="shared" si="1"/>
        <v>5.5890000000000004</v>
      </c>
      <c r="J32" s="19">
        <f t="shared" si="2"/>
        <v>17.139320819473038</v>
      </c>
      <c r="O32" s="9">
        <v>71</v>
      </c>
      <c r="P32" s="10">
        <v>5.758</v>
      </c>
      <c r="Q32" s="11">
        <v>1.7450000000000001</v>
      </c>
      <c r="R32" s="12"/>
    </row>
    <row r="33" spans="6:18" x14ac:dyDescent="0.4">
      <c r="F33" s="13">
        <v>3</v>
      </c>
      <c r="G33" s="14">
        <v>18.956591586909589</v>
      </c>
      <c r="H33">
        <v>90</v>
      </c>
      <c r="I33" s="14">
        <f t="shared" si="1"/>
        <v>11.509</v>
      </c>
      <c r="J33" s="19">
        <f t="shared" si="2"/>
        <v>13.320096931516861</v>
      </c>
      <c r="O33" s="9">
        <v>70</v>
      </c>
      <c r="P33" s="10">
        <v>5.7839999999999998</v>
      </c>
      <c r="Q33" s="11">
        <v>1.6439999999999999</v>
      </c>
      <c r="R33" s="12"/>
    </row>
    <row r="34" spans="6:18" x14ac:dyDescent="0.4">
      <c r="F34" s="13">
        <v>3</v>
      </c>
      <c r="G34" s="14">
        <v>18.65419398117248</v>
      </c>
      <c r="H34">
        <v>100</v>
      </c>
      <c r="I34" s="14">
        <f t="shared" si="1"/>
        <v>49.07</v>
      </c>
      <c r="J34" s="19">
        <f t="shared" si="2"/>
        <v>13.107613300068136</v>
      </c>
      <c r="O34" s="9">
        <v>69</v>
      </c>
      <c r="P34" s="10">
        <v>5.8090000000000002</v>
      </c>
      <c r="Q34" s="11">
        <v>1.5509999999999999</v>
      </c>
      <c r="R34" s="12"/>
    </row>
    <row r="35" spans="6:18" x14ac:dyDescent="0.4">
      <c r="F35" s="13">
        <v>3</v>
      </c>
      <c r="G35" s="14">
        <v>35.304262147160642</v>
      </c>
      <c r="H35">
        <v>100</v>
      </c>
      <c r="I35" s="14">
        <f t="shared" si="1"/>
        <v>49.07</v>
      </c>
      <c r="J35" s="19">
        <f t="shared" si="2"/>
        <v>24.807001392623512</v>
      </c>
      <c r="O35" s="9">
        <v>68</v>
      </c>
      <c r="P35" s="10">
        <v>5.8339999999999996</v>
      </c>
      <c r="Q35" s="11">
        <v>1.466</v>
      </c>
      <c r="R35" s="12"/>
    </row>
    <row r="36" spans="6:18" x14ac:dyDescent="0.4">
      <c r="F36" s="13">
        <v>3</v>
      </c>
      <c r="G36" s="14">
        <v>3.7905198065667731</v>
      </c>
      <c r="H36">
        <v>0</v>
      </c>
      <c r="I36" s="14">
        <f t="shared" si="1"/>
        <v>0</v>
      </c>
      <c r="J36" s="19">
        <f t="shared" si="2"/>
        <v>2.6634583022387699</v>
      </c>
      <c r="O36" s="9">
        <v>67</v>
      </c>
      <c r="P36" s="10">
        <v>5.8579999999999997</v>
      </c>
      <c r="Q36" s="11">
        <v>1.3879999999999999</v>
      </c>
      <c r="R36" s="12"/>
    </row>
    <row r="37" spans="6:18" x14ac:dyDescent="0.4">
      <c r="F37" s="13">
        <v>3</v>
      </c>
      <c r="G37" s="14">
        <v>3.1547697590823249</v>
      </c>
      <c r="H37">
        <v>0</v>
      </c>
      <c r="I37" s="14">
        <f t="shared" si="1"/>
        <v>0</v>
      </c>
      <c r="J37" s="19">
        <f t="shared" si="2"/>
        <v>2.2167402190915326</v>
      </c>
      <c r="O37" s="9">
        <v>66</v>
      </c>
      <c r="P37" s="10">
        <v>5.8810000000000002</v>
      </c>
      <c r="Q37" s="11">
        <v>1.3160000000000001</v>
      </c>
      <c r="R37" s="12"/>
    </row>
    <row r="38" spans="6:18" x14ac:dyDescent="0.4">
      <c r="F38" s="13">
        <v>4</v>
      </c>
      <c r="G38" s="14">
        <v>4.6065961268211844</v>
      </c>
      <c r="H38">
        <v>0</v>
      </c>
      <c r="I38" s="14">
        <f t="shared" si="1"/>
        <v>0</v>
      </c>
      <c r="J38" s="19">
        <f t="shared" si="2"/>
        <v>14.34128895127529</v>
      </c>
      <c r="O38" s="9">
        <v>65</v>
      </c>
      <c r="P38" s="10">
        <v>5.9039999999999999</v>
      </c>
      <c r="Q38" s="11">
        <v>1.248</v>
      </c>
      <c r="R38" s="12"/>
    </row>
    <row r="39" spans="6:18" x14ac:dyDescent="0.4">
      <c r="F39" s="13">
        <v>4</v>
      </c>
      <c r="G39" s="14">
        <v>0.46536644425737478</v>
      </c>
      <c r="H39">
        <v>60</v>
      </c>
      <c r="I39" s="14">
        <f t="shared" si="1"/>
        <v>0.97399999999999998</v>
      </c>
      <c r="J39" s="19">
        <f t="shared" si="2"/>
        <v>1.4487822378142727</v>
      </c>
      <c r="O39" s="9">
        <v>64</v>
      </c>
      <c r="P39" s="10">
        <v>5.9260000000000002</v>
      </c>
      <c r="Q39" s="11">
        <v>1.1859999999999999</v>
      </c>
      <c r="R39" s="12"/>
    </row>
    <row r="40" spans="6:18" x14ac:dyDescent="0.4">
      <c r="F40" s="13">
        <v>4</v>
      </c>
      <c r="G40" s="14">
        <v>1.361541583620913</v>
      </c>
      <c r="H40">
        <v>70</v>
      </c>
      <c r="I40" s="14">
        <f t="shared" si="1"/>
        <v>1.6439999999999999</v>
      </c>
      <c r="J40" s="19">
        <f t="shared" si="2"/>
        <v>4.2387612745549506</v>
      </c>
      <c r="O40" s="9">
        <v>63</v>
      </c>
      <c r="P40" s="10">
        <v>5.9480000000000004</v>
      </c>
      <c r="Q40" s="11">
        <v>1.127</v>
      </c>
      <c r="R40" s="12"/>
    </row>
    <row r="41" spans="6:18" x14ac:dyDescent="0.4">
      <c r="F41" s="13">
        <v>4</v>
      </c>
      <c r="G41" s="14">
        <v>2.5845043976484172</v>
      </c>
      <c r="H41">
        <v>75</v>
      </c>
      <c r="I41" s="14">
        <f t="shared" si="1"/>
        <v>2.2599999999999998</v>
      </c>
      <c r="J41" s="19">
        <f t="shared" si="2"/>
        <v>8.0460981041319783</v>
      </c>
      <c r="O41" s="9">
        <v>62</v>
      </c>
      <c r="P41" s="10">
        <v>5.9690000000000003</v>
      </c>
      <c r="Q41" s="11">
        <v>1.073</v>
      </c>
      <c r="R41" s="12"/>
    </row>
    <row r="42" spans="6:18" x14ac:dyDescent="0.4">
      <c r="F42" s="13">
        <v>4</v>
      </c>
      <c r="G42" s="14">
        <v>4.6150188979651086</v>
      </c>
      <c r="H42">
        <v>80</v>
      </c>
      <c r="I42" s="14">
        <f t="shared" si="1"/>
        <v>3.3370000000000002</v>
      </c>
      <c r="J42" s="19">
        <f t="shared" si="2"/>
        <v>14.367510784364191</v>
      </c>
      <c r="O42" s="9">
        <v>61</v>
      </c>
      <c r="P42" s="10">
        <v>5.9909999999999997</v>
      </c>
      <c r="Q42" s="11">
        <v>1.022</v>
      </c>
      <c r="R42" s="12"/>
    </row>
    <row r="43" spans="6:18" x14ac:dyDescent="0.4">
      <c r="F43" s="13">
        <v>4</v>
      </c>
      <c r="G43" s="14">
        <v>7.0104935760224043</v>
      </c>
      <c r="H43">
        <v>85</v>
      </c>
      <c r="I43" s="14">
        <f t="shared" si="1"/>
        <v>5.5890000000000004</v>
      </c>
      <c r="J43" s="19">
        <f t="shared" si="2"/>
        <v>21.825120174833852</v>
      </c>
      <c r="O43" s="9">
        <v>60</v>
      </c>
      <c r="P43" s="10">
        <v>6.0110000000000001</v>
      </c>
      <c r="Q43" s="11">
        <v>0.97399999999999998</v>
      </c>
      <c r="R43" s="12"/>
    </row>
    <row r="44" spans="6:18" x14ac:dyDescent="0.4">
      <c r="F44" s="13">
        <v>4</v>
      </c>
      <c r="G44" s="14">
        <v>8.7514725283855128</v>
      </c>
      <c r="H44">
        <v>90</v>
      </c>
      <c r="I44" s="14">
        <f t="shared" si="1"/>
        <v>11.509</v>
      </c>
      <c r="J44" s="19">
        <f t="shared" si="2"/>
        <v>27.245148657156466</v>
      </c>
      <c r="O44" s="9">
        <v>59</v>
      </c>
      <c r="P44" s="10">
        <v>6.032</v>
      </c>
      <c r="Q44" s="11">
        <v>0.92900000000000005</v>
      </c>
      <c r="R44" s="12"/>
    </row>
    <row r="45" spans="6:18" x14ac:dyDescent="0.4">
      <c r="F45" s="13">
        <v>4</v>
      </c>
      <c r="G45" s="14">
        <v>9.3118766179709525</v>
      </c>
      <c r="H45">
        <v>100</v>
      </c>
      <c r="I45" s="14">
        <f t="shared" si="1"/>
        <v>49.07</v>
      </c>
      <c r="J45" s="19">
        <f t="shared" si="2"/>
        <v>28.989802791567659</v>
      </c>
      <c r="O45" s="9">
        <v>58</v>
      </c>
      <c r="P45" s="10">
        <v>6.0519999999999996</v>
      </c>
      <c r="Q45" s="11">
        <v>0.88700000000000001</v>
      </c>
      <c r="R45" s="12"/>
    </row>
    <row r="46" spans="6:18" x14ac:dyDescent="0.4">
      <c r="F46" s="13">
        <v>4</v>
      </c>
      <c r="G46" s="14">
        <v>10.014195914712881</v>
      </c>
      <c r="H46">
        <v>100</v>
      </c>
      <c r="I46" s="14">
        <f t="shared" si="1"/>
        <v>49.07</v>
      </c>
      <c r="J46" s="19">
        <f t="shared" si="2"/>
        <v>31.176268392923255</v>
      </c>
      <c r="O46" s="9">
        <v>57</v>
      </c>
      <c r="P46" s="10">
        <v>6.0720000000000001</v>
      </c>
      <c r="Q46" s="11">
        <v>0.84699999999999998</v>
      </c>
      <c r="R46" s="12"/>
    </row>
    <row r="47" spans="6:18" x14ac:dyDescent="0.4">
      <c r="F47" s="13">
        <v>4</v>
      </c>
      <c r="G47" s="14">
        <v>0.55182398785630449</v>
      </c>
      <c r="H47">
        <v>0</v>
      </c>
      <c r="I47" s="14">
        <f t="shared" si="1"/>
        <v>0</v>
      </c>
      <c r="J47" s="19">
        <f t="shared" si="2"/>
        <v>1.7179424985869798</v>
      </c>
      <c r="O47" s="9">
        <v>56</v>
      </c>
      <c r="P47" s="10">
        <v>6.0919999999999996</v>
      </c>
      <c r="Q47" s="11">
        <v>0.80900000000000005</v>
      </c>
      <c r="R47" s="12"/>
    </row>
    <row r="48" spans="6:18" ht="15" thickBot="1" x14ac:dyDescent="0.45">
      <c r="F48" s="20">
        <v>4</v>
      </c>
      <c r="G48" s="21">
        <v>0.57721625061227244</v>
      </c>
      <c r="H48" s="24">
        <v>0</v>
      </c>
      <c r="I48" s="21">
        <f t="shared" si="1"/>
        <v>0</v>
      </c>
      <c r="J48" s="25">
        <f t="shared" si="2"/>
        <v>1.7969938778016217</v>
      </c>
      <c r="O48" s="9">
        <v>55</v>
      </c>
      <c r="P48" s="10">
        <v>6.1120000000000001</v>
      </c>
      <c r="Q48" s="11">
        <v>0.77300000000000002</v>
      </c>
      <c r="R48" s="12"/>
    </row>
    <row r="49" spans="15:18" x14ac:dyDescent="0.4">
      <c r="O49" s="9">
        <v>54</v>
      </c>
      <c r="P49" s="10">
        <v>6.1310000000000002</v>
      </c>
      <c r="Q49" s="11">
        <v>0.73899999999999999</v>
      </c>
      <c r="R49" s="12"/>
    </row>
    <row r="50" spans="15:18" x14ac:dyDescent="0.4">
      <c r="O50" s="9">
        <v>53</v>
      </c>
      <c r="P50" s="10">
        <v>6.1509999999999998</v>
      </c>
      <c r="Q50" s="11">
        <v>0.70699999999999996</v>
      </c>
      <c r="R50" s="12"/>
    </row>
    <row r="51" spans="15:18" x14ac:dyDescent="0.4">
      <c r="O51" s="9">
        <v>52</v>
      </c>
      <c r="P51" s="10">
        <v>6.17</v>
      </c>
      <c r="Q51" s="11">
        <v>0.67600000000000005</v>
      </c>
      <c r="R51" s="12"/>
    </row>
    <row r="52" spans="15:18" x14ac:dyDescent="0.4">
      <c r="O52" s="9">
        <v>51</v>
      </c>
      <c r="P52" s="10">
        <v>6.1890000000000001</v>
      </c>
      <c r="Q52" s="11">
        <v>0.64700000000000002</v>
      </c>
      <c r="R52" s="12"/>
    </row>
    <row r="53" spans="15:18" x14ac:dyDescent="0.4">
      <c r="O53" s="9">
        <v>50</v>
      </c>
      <c r="P53" s="10">
        <v>6.2080000000000002</v>
      </c>
      <c r="Q53" s="11">
        <v>0.61899999999999999</v>
      </c>
      <c r="R53" s="12"/>
    </row>
    <row r="54" spans="15:18" x14ac:dyDescent="0.4">
      <c r="O54" s="9">
        <v>49</v>
      </c>
      <c r="P54" s="10">
        <v>6.2270000000000003</v>
      </c>
      <c r="Q54" s="11">
        <v>0.59299999999999997</v>
      </c>
      <c r="R54" s="12"/>
    </row>
    <row r="55" spans="15:18" x14ac:dyDescent="0.4">
      <c r="O55" s="9">
        <v>48</v>
      </c>
      <c r="P55" s="10">
        <v>6.2460000000000004</v>
      </c>
      <c r="Q55" s="11">
        <v>0.56799999999999995</v>
      </c>
      <c r="R55" s="12"/>
    </row>
    <row r="56" spans="15:18" x14ac:dyDescent="0.4">
      <c r="O56" s="9">
        <v>47</v>
      </c>
      <c r="P56" s="10">
        <v>6.2649999999999997</v>
      </c>
      <c r="Q56" s="11">
        <v>0.54300000000000004</v>
      </c>
      <c r="R56" s="12"/>
    </row>
    <row r="57" spans="15:18" x14ac:dyDescent="0.4">
      <c r="O57" s="9">
        <v>46</v>
      </c>
      <c r="P57" s="10">
        <v>6.2839999999999998</v>
      </c>
      <c r="Q57" s="11">
        <v>0.52</v>
      </c>
      <c r="R57" s="12"/>
    </row>
    <row r="58" spans="15:18" x14ac:dyDescent="0.4">
      <c r="O58" s="9">
        <v>45</v>
      </c>
      <c r="P58" s="10">
        <v>6.3029999999999999</v>
      </c>
      <c r="Q58" s="11">
        <v>0.498</v>
      </c>
      <c r="R58" s="12"/>
    </row>
    <row r="59" spans="15:18" x14ac:dyDescent="0.4">
      <c r="O59" s="9">
        <v>44</v>
      </c>
      <c r="P59" s="10">
        <v>6.3209999999999997</v>
      </c>
      <c r="Q59" s="11">
        <v>0.47699999999999998</v>
      </c>
      <c r="R59" s="12"/>
    </row>
    <row r="60" spans="15:18" x14ac:dyDescent="0.4">
      <c r="O60" s="9">
        <v>43</v>
      </c>
      <c r="P60" s="10">
        <v>6.34</v>
      </c>
      <c r="Q60" s="11">
        <v>0.45700000000000002</v>
      </c>
      <c r="R60" s="12"/>
    </row>
    <row r="61" spans="15:18" x14ac:dyDescent="0.4">
      <c r="O61" s="9">
        <v>42</v>
      </c>
      <c r="P61" s="10">
        <v>6.359</v>
      </c>
      <c r="Q61" s="11">
        <v>0.437</v>
      </c>
      <c r="R61" s="12"/>
    </row>
    <row r="62" spans="15:18" x14ac:dyDescent="0.4">
      <c r="O62" s="9">
        <v>41</v>
      </c>
      <c r="P62" s="10">
        <v>6.3780000000000001</v>
      </c>
      <c r="Q62" s="11">
        <v>0.41799999999999998</v>
      </c>
      <c r="R62" s="12"/>
    </row>
    <row r="63" spans="15:18" x14ac:dyDescent="0.4">
      <c r="O63" s="9">
        <v>40</v>
      </c>
      <c r="P63" s="10">
        <v>6.3979999999999997</v>
      </c>
      <c r="Q63" s="11">
        <v>0.4</v>
      </c>
      <c r="R63" s="12"/>
    </row>
    <row r="64" spans="15:18" x14ac:dyDescent="0.4">
      <c r="O64" s="9">
        <v>39</v>
      </c>
      <c r="P64" s="10">
        <v>6.4169999999999998</v>
      </c>
      <c r="Q64" s="11">
        <v>0.38300000000000001</v>
      </c>
      <c r="R64" s="12"/>
    </row>
    <row r="65" spans="15:18" x14ac:dyDescent="0.4">
      <c r="O65" s="9">
        <v>38</v>
      </c>
      <c r="P65" s="10">
        <v>6.4359999999999999</v>
      </c>
      <c r="Q65" s="11">
        <v>0.36599999999999999</v>
      </c>
      <c r="R65" s="12"/>
    </row>
    <row r="66" spans="15:18" x14ac:dyDescent="0.4">
      <c r="O66" s="9">
        <v>37</v>
      </c>
      <c r="P66" s="10">
        <v>6.4560000000000004</v>
      </c>
      <c r="Q66" s="11">
        <v>0.35</v>
      </c>
      <c r="R66" s="12"/>
    </row>
    <row r="67" spans="15:18" x14ac:dyDescent="0.4">
      <c r="O67" s="9">
        <v>36</v>
      </c>
      <c r="P67" s="10">
        <v>6.4749999999999996</v>
      </c>
      <c r="Q67" s="11">
        <v>0.33500000000000002</v>
      </c>
      <c r="R67" s="12"/>
    </row>
    <row r="68" spans="15:18" x14ac:dyDescent="0.4">
      <c r="O68" s="9">
        <v>35</v>
      </c>
      <c r="P68" s="10">
        <v>6.4950000000000001</v>
      </c>
      <c r="Q68" s="11">
        <v>0.32</v>
      </c>
      <c r="R68" s="12"/>
    </row>
    <row r="69" spans="15:18" x14ac:dyDescent="0.4">
      <c r="O69" s="9">
        <v>34</v>
      </c>
      <c r="P69" s="10">
        <v>6.516</v>
      </c>
      <c r="Q69" s="11">
        <v>0.30499999999999999</v>
      </c>
      <c r="R69" s="12"/>
    </row>
    <row r="70" spans="15:18" x14ac:dyDescent="0.4">
      <c r="O70" s="9">
        <v>33</v>
      </c>
      <c r="P70" s="10">
        <v>6.5359999999999996</v>
      </c>
      <c r="Q70" s="11">
        <v>0.29099999999999998</v>
      </c>
      <c r="R70" s="12"/>
    </row>
    <row r="71" spans="15:18" x14ac:dyDescent="0.4">
      <c r="O71" s="9">
        <v>32</v>
      </c>
      <c r="P71" s="10">
        <v>6.5570000000000004</v>
      </c>
      <c r="Q71" s="11">
        <v>0.27800000000000002</v>
      </c>
      <c r="R71" s="12"/>
    </row>
    <row r="72" spans="15:18" x14ac:dyDescent="0.4">
      <c r="O72" s="9">
        <v>31</v>
      </c>
      <c r="P72" s="10">
        <v>6.5780000000000003</v>
      </c>
      <c r="Q72" s="11">
        <v>0.26500000000000001</v>
      </c>
      <c r="R72" s="12"/>
    </row>
    <row r="73" spans="15:18" x14ac:dyDescent="0.4">
      <c r="O73" s="9">
        <v>30</v>
      </c>
      <c r="P73" s="10">
        <v>6.5990000000000002</v>
      </c>
      <c r="Q73" s="11">
        <v>0.252</v>
      </c>
      <c r="R73" s="12"/>
    </row>
    <row r="74" spans="15:18" x14ac:dyDescent="0.4">
      <c r="O74" s="9">
        <v>29</v>
      </c>
      <c r="P74" s="10">
        <v>6.6210000000000004</v>
      </c>
      <c r="Q74" s="11">
        <v>0.24</v>
      </c>
      <c r="R74" s="12"/>
    </row>
    <row r="75" spans="15:18" x14ac:dyDescent="0.4">
      <c r="O75" s="9">
        <v>28</v>
      </c>
      <c r="P75" s="10">
        <v>6.6429999999999998</v>
      </c>
      <c r="Q75" s="11">
        <v>0.22800000000000001</v>
      </c>
      <c r="R75" s="12"/>
    </row>
    <row r="76" spans="15:18" x14ac:dyDescent="0.4">
      <c r="O76" s="9">
        <v>27</v>
      </c>
      <c r="P76" s="10">
        <v>6.665</v>
      </c>
      <c r="Q76" s="11">
        <v>0.216</v>
      </c>
      <c r="R76" s="12"/>
    </row>
    <row r="77" spans="15:18" x14ac:dyDescent="0.4">
      <c r="O77" s="9">
        <v>26</v>
      </c>
      <c r="P77" s="10">
        <v>6.6879999999999997</v>
      </c>
      <c r="Q77" s="11">
        <v>0.20499999999999999</v>
      </c>
      <c r="R77" s="12"/>
    </row>
    <row r="78" spans="15:18" x14ac:dyDescent="0.4">
      <c r="O78" s="9">
        <v>25</v>
      </c>
      <c r="P78" s="10">
        <v>6.7119999999999997</v>
      </c>
      <c r="Q78" s="11">
        <v>0.19400000000000001</v>
      </c>
      <c r="R78" s="12"/>
    </row>
    <row r="79" spans="15:18" x14ac:dyDescent="0.4">
      <c r="O79" s="9">
        <v>24</v>
      </c>
      <c r="P79" s="10">
        <v>6.7359999999999998</v>
      </c>
      <c r="Q79" s="11">
        <v>0.184</v>
      </c>
      <c r="R79" s="12"/>
    </row>
    <row r="80" spans="15:18" x14ac:dyDescent="0.4">
      <c r="O80" s="9">
        <v>23</v>
      </c>
      <c r="P80" s="10">
        <v>6.7610000000000001</v>
      </c>
      <c r="Q80" s="11">
        <v>0.17299999999999999</v>
      </c>
      <c r="R80" s="12"/>
    </row>
    <row r="81" spans="15:18" x14ac:dyDescent="0.4">
      <c r="O81" s="9">
        <v>22</v>
      </c>
      <c r="P81" s="10">
        <v>6.7859999999999996</v>
      </c>
      <c r="Q81" s="11">
        <v>0.16400000000000001</v>
      </c>
      <c r="R81" s="12"/>
    </row>
    <row r="82" spans="15:18" x14ac:dyDescent="0.4">
      <c r="O82" s="9">
        <v>21</v>
      </c>
      <c r="P82" s="10">
        <v>6.8129999999999997</v>
      </c>
      <c r="Q82" s="11">
        <v>0.154</v>
      </c>
      <c r="R82" s="12"/>
    </row>
    <row r="83" spans="15:18" x14ac:dyDescent="0.4">
      <c r="O83" s="9">
        <v>20</v>
      </c>
      <c r="P83" s="10">
        <v>6.84</v>
      </c>
      <c r="Q83" s="11">
        <v>0.14499999999999999</v>
      </c>
      <c r="R83" s="12"/>
    </row>
    <row r="84" spans="15:18" x14ac:dyDescent="0.4">
      <c r="O84" s="9">
        <v>19</v>
      </c>
      <c r="P84" s="10">
        <v>6.8680000000000003</v>
      </c>
      <c r="Q84" s="11">
        <v>0.13500000000000001</v>
      </c>
      <c r="R84" s="12"/>
    </row>
    <row r="85" spans="15:18" x14ac:dyDescent="0.4">
      <c r="O85" s="9">
        <v>18</v>
      </c>
      <c r="P85" s="10">
        <v>6.8979999999999997</v>
      </c>
      <c r="Q85" s="11">
        <v>0.127</v>
      </c>
      <c r="R85" s="12"/>
    </row>
    <row r="86" spans="15:18" x14ac:dyDescent="0.4">
      <c r="O86" s="9">
        <v>17</v>
      </c>
      <c r="P86" s="10">
        <v>6.9279999999999999</v>
      </c>
      <c r="Q86" s="11">
        <v>0.11799999999999999</v>
      </c>
      <c r="R86" s="12"/>
    </row>
    <row r="87" spans="15:18" x14ac:dyDescent="0.4">
      <c r="O87" s="9">
        <v>16</v>
      </c>
      <c r="P87" s="10">
        <v>6.96</v>
      </c>
      <c r="Q87" s="11">
        <v>0.11</v>
      </c>
      <c r="R87" s="12"/>
    </row>
    <row r="88" spans="15:18" x14ac:dyDescent="0.4">
      <c r="O88" s="9">
        <v>15</v>
      </c>
      <c r="P88" s="10">
        <v>6.9939999999999998</v>
      </c>
      <c r="Q88" s="11">
        <v>0.10100000000000001</v>
      </c>
      <c r="R88" s="12"/>
    </row>
    <row r="89" spans="15:18" x14ac:dyDescent="0.4">
      <c r="O89" s="9">
        <v>14</v>
      </c>
      <c r="P89" s="10">
        <v>7.03</v>
      </c>
      <c r="Q89" s="11">
        <v>9.2999999999999999E-2</v>
      </c>
      <c r="R89" s="12"/>
    </row>
    <row r="90" spans="15:18" x14ac:dyDescent="0.4">
      <c r="O90" s="9">
        <v>13</v>
      </c>
      <c r="P90" s="10">
        <v>7.0670000000000002</v>
      </c>
      <c r="Q90" s="11">
        <v>8.5999999999999993E-2</v>
      </c>
      <c r="R90" s="12"/>
    </row>
    <row r="91" spans="15:18" x14ac:dyDescent="0.4">
      <c r="O91" s="9">
        <v>12</v>
      </c>
      <c r="P91" s="10">
        <v>7.1079999999999997</v>
      </c>
      <c r="Q91" s="11">
        <v>7.8E-2</v>
      </c>
      <c r="R91" s="12"/>
    </row>
    <row r="92" spans="15:18" x14ac:dyDescent="0.4">
      <c r="O92" s="9">
        <v>11</v>
      </c>
      <c r="P92" s="10">
        <v>7.1509999999999998</v>
      </c>
      <c r="Q92" s="11">
        <v>7.0999999999999994E-2</v>
      </c>
      <c r="R92" s="12"/>
    </row>
    <row r="93" spans="15:18" x14ac:dyDescent="0.4">
      <c r="O93" s="9">
        <v>10</v>
      </c>
      <c r="P93" s="10">
        <v>7.1980000000000004</v>
      </c>
      <c r="Q93" s="11">
        <v>6.3E-2</v>
      </c>
      <c r="R93" s="12"/>
    </row>
    <row r="94" spans="15:18" x14ac:dyDescent="0.4">
      <c r="O94" s="9">
        <v>9</v>
      </c>
      <c r="P94" s="10">
        <v>7.2489999999999997</v>
      </c>
      <c r="Q94" s="11">
        <v>5.6000000000000001E-2</v>
      </c>
      <c r="R94" s="12"/>
    </row>
    <row r="95" spans="15:18" x14ac:dyDescent="0.4">
      <c r="O95" s="9">
        <v>8</v>
      </c>
      <c r="P95" s="10">
        <v>7.3049999999999997</v>
      </c>
      <c r="Q95" s="11">
        <v>0.05</v>
      </c>
      <c r="R95" s="12"/>
    </row>
    <row r="96" spans="15:18" x14ac:dyDescent="0.4">
      <c r="O96" s="9">
        <v>7</v>
      </c>
      <c r="P96" s="10">
        <v>7.3680000000000003</v>
      </c>
      <c r="Q96" s="11">
        <v>4.2999999999999997E-2</v>
      </c>
      <c r="R96" s="12"/>
    </row>
    <row r="97" spans="15:18" x14ac:dyDescent="0.4">
      <c r="O97" s="9">
        <v>6</v>
      </c>
      <c r="P97" s="10">
        <v>7.44</v>
      </c>
      <c r="Q97" s="11">
        <v>3.5999999999999997E-2</v>
      </c>
      <c r="R97" s="12"/>
    </row>
    <row r="98" spans="15:18" x14ac:dyDescent="0.4">
      <c r="O98" s="9">
        <v>5</v>
      </c>
      <c r="P98" s="10">
        <v>7.524</v>
      </c>
      <c r="Q98" s="11">
        <v>0.03</v>
      </c>
      <c r="R98" s="12"/>
    </row>
    <row r="99" spans="15:18" x14ac:dyDescent="0.4">
      <c r="O99" s="9">
        <v>4</v>
      </c>
      <c r="P99" s="10">
        <v>7.6260000000000003</v>
      </c>
      <c r="Q99" s="11">
        <v>2.4E-2</v>
      </c>
      <c r="R99" s="12"/>
    </row>
    <row r="100" spans="15:18" x14ac:dyDescent="0.4">
      <c r="O100" s="9">
        <v>3</v>
      </c>
      <c r="P100" s="10">
        <v>7.7560000000000002</v>
      </c>
      <c r="Q100" s="11">
        <v>1.7999999999999999E-2</v>
      </c>
      <c r="R100" s="12"/>
    </row>
    <row r="101" spans="15:18" x14ac:dyDescent="0.4">
      <c r="O101" s="9">
        <v>2</v>
      </c>
      <c r="P101" s="10">
        <v>7.9370000000000003</v>
      </c>
      <c r="Q101" s="11">
        <v>1.2E-2</v>
      </c>
      <c r="R101" s="12"/>
    </row>
    <row r="102" spans="15:18" x14ac:dyDescent="0.4">
      <c r="O102" s="9">
        <v>1</v>
      </c>
      <c r="P102" s="10">
        <v>8.2430000000000003</v>
      </c>
      <c r="Q102" s="11">
        <v>6.0000000000000001E-3</v>
      </c>
      <c r="R102" s="12"/>
    </row>
    <row r="103" spans="15:18" ht="15" thickBot="1" x14ac:dyDescent="0.45">
      <c r="O103" s="26">
        <v>0</v>
      </c>
      <c r="P103" s="27">
        <v>9</v>
      </c>
      <c r="Q103" s="28">
        <v>0</v>
      </c>
      <c r="R103" s="12"/>
    </row>
  </sheetData>
  <mergeCells count="1">
    <mergeCell ref="F2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Day1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Bowser, Ryan Maxwell - (ryanbowser)</dc:creator>
  <cp:lastModifiedBy>Bowser, Ryan Maxwell - (ryanbowser)</cp:lastModifiedBy>
  <dcterms:created xsi:type="dcterms:W3CDTF">2024-04-29T18:43:47Z</dcterms:created>
  <dcterms:modified xsi:type="dcterms:W3CDTF">2024-04-29T18:45:14Z</dcterms:modified>
</cp:coreProperties>
</file>