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C70EF508-B624-A84E-B125-039256E92B0B}" xr6:coauthVersionLast="40" xr6:coauthVersionMax="40" xr10:uidLastSave="{00000000-0000-0000-0000-000000000000}"/>
  <bookViews>
    <workbookView xWindow="0" yWindow="460" windowWidth="33600" windowHeight="20540" xr2:uid="{534AEB7A-72AD-754E-A1BC-F197B85E6149}"/>
  </bookViews>
  <sheets>
    <sheet name="data_required" sheetId="1" r:id="rId1"/>
    <sheet name="Data Required Incomplete" sheetId="3" r:id="rId2"/>
    <sheet name="dimension_Item_sets" sheetId="2" r:id="rId3"/>
    <sheet name="Sheet1" sheetId="4" r:id="rId4"/>
  </sheets>
  <definedNames>
    <definedName name="_xlnm._FilterDatabase" localSheetId="0" hidden="1">data_required!$A$1:$Z$55</definedName>
    <definedName name="_xlnm._FilterDatabase" localSheetId="2" hidden="1">dimension_Item_sets!$A$1:$X$59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I48" i="2" l="1"/>
  <c r="I18" i="2" l="1"/>
  <c r="I24" i="2"/>
  <c r="I28" i="2"/>
  <c r="I33" i="2"/>
  <c r="I37" i="2"/>
  <c r="I41" i="2"/>
  <c r="I45" i="2"/>
  <c r="I12" i="2"/>
</calcChain>
</file>

<file path=xl/sharedStrings.xml><?xml version="1.0" encoding="utf-8"?>
<sst xmlns="http://schemas.openxmlformats.org/spreadsheetml/2006/main" count="2164" uniqueCount="453">
  <si>
    <t>PMTCT_STAT_ART</t>
  </si>
  <si>
    <t>PMTCT_STAT.D.Age/Sex.19T</t>
  </si>
  <si>
    <t>Numeric</t>
  </si>
  <si>
    <t>=[@PMTCT_STAT.D.Age/Sex.19T]</t>
  </si>
  <si>
    <t>export</t>
  </si>
  <si>
    <t>PMTCT_STAT.N.knownPosRate</t>
  </si>
  <si>
    <t>Percent</t>
  </si>
  <si>
    <t>=[@PMTCT_STAT.N.Age/Sex/KnownNewResult.18R.Known_at_Entry_Positive]%/%[@PMTCT_STAT.N.Age/Sex/KnownNewResult.18R]</t>
  </si>
  <si>
    <t>model</t>
  </si>
  <si>
    <t>PMTCT_STAT.N.newYield</t>
  </si>
  <si>
    <t>=[@PMTCT_STAT.N.Age/Sex/KnownNewResult.18R.Newly_Identified_Positive]%/%([@PMTCT_STAT.N.Age/Sex/KnownNewResult.18R.Newly_Identified_Positive]+[@PMTCT_STAT.N.Age/Sex/KnownNewResult.18R.Newly_Identified_Negative])</t>
  </si>
  <si>
    <t>PMTCT_EID</t>
  </si>
  <si>
    <t>PMTCT_HEI_POS.N.2moYield</t>
  </si>
  <si>
    <t>=[PMTCT_HEI_POS.N.Age/HIVStatus.18R.&lt;= 2 months]%/%[PMTCT_EID.N.Age.18R.&lt;= 2 months]</t>
  </si>
  <si>
    <t>PMTCT_HEI_POS.N.2to12moYield</t>
  </si>
  <si>
    <t>=[PMTCT_HEI_POS.N.Age/HIVStatus.18R.2 - 12 months]%/%[PMTCT_EID.N.Age.18R.2 - 12 months]</t>
  </si>
  <si>
    <t>TB_STAT_ART</t>
  </si>
  <si>
    <t>TB_STAT.D.Age/Sex.19T</t>
  </si>
  <si>
    <t>=[TB_STAT.D.Age/Sex.19T]</t>
  </si>
  <si>
    <t>TB_STAT.D.incidenceChange</t>
  </si>
  <si>
    <t>=([TB_STAT.D.Age/Sex.19T]-[TB_STAT.D.Age/Sex.18R])%/%[TB_STAT.D.Age/Sex.18R]</t>
  </si>
  <si>
    <t>TB_STAT.N.knownStatusRate</t>
  </si>
  <si>
    <t>=[TB_STAT.N.Age Agg/Sex/KnownNewPosNeg.18R.Known_at_Entry_Positive]%/%[TB_STAT.N.Age Agg/Sex/KnownNewPosNeg.18R]</t>
  </si>
  <si>
    <t>TB_STAT.N.newYield</t>
  </si>
  <si>
    <t>=[TB_STAT.N.Age Agg/Sex/KnownNewPosNeg.18R.Newly_Identified_Positive]%/%([TB_STAT.N.Age Agg/Sex/KnownNewPosNeg.18R.Newly_Identified_Positive]+[TB_STAT.N.Age Agg/Sex/KnownNewPosNeg.18R.Newly_Identified_Negative])</t>
  </si>
  <si>
    <t>VMMC</t>
  </si>
  <si>
    <t>VMMC_CIRC.N.Age/Sex.19T</t>
  </si>
  <si>
    <t>=[VMMC_CIRC.N.Age/Sex.19T]</t>
  </si>
  <si>
    <t>VMMC_CIRC.N.yield</t>
  </si>
  <si>
    <t>=[VMMC_CIRC.N.HIVStatus/Sex.18R.Positive]%/%([VMMC_CIRC.N.HIVStatus/Sex.18R.Positive]+[VMMC_CIRC.N.HIVStatus/Sex.18R.Negative])</t>
  </si>
  <si>
    <t>VMMC_CIRC.N.indeterminateRate</t>
  </si>
  <si>
    <t>=[VMMC_CIRC.N.HIVStatus/Sex.18R.Unknown]%/%[VMMC_CIRC.N.HIVStatus/Sex.18R]</t>
  </si>
  <si>
    <t>TX</t>
  </si>
  <si>
    <t>TX_CURR.N.Age/Sex/HIVStatus.19T</t>
  </si>
  <si>
    <t>=[TX_CURR.N.Age/Sex/HIVStatus.19T]</t>
  </si>
  <si>
    <t>HTS</t>
  </si>
  <si>
    <t>=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</si>
  <si>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HTS_TST.N.mobileModShare</t>
  </si>
  <si>
    <t>=[HTS_TST.N.MobileMod/Age/Sex/Result.18R.Positive]%/%[HTS_TST_POS.N.???.18R]</t>
  </si>
  <si>
    <t>HTS_TST.N.vctModShare</t>
  </si>
  <si>
    <t>=[HTS_TST.N.VCTMod/Age/Sex/Result.18R.Positive]%/%[HTS_TST_POS.N.???.18R]</t>
  </si>
  <si>
    <t>HTS_TST.N.otherModShare</t>
  </si>
  <si>
    <t>=[HTS_TST.N.OtherMod/Age/Sex/Result.18R.Positive]%/%[HTS_TST_POS.N.???.18R]</t>
  </si>
  <si>
    <t>HTS_TST.N.emergencyShare</t>
  </si>
  <si>
    <t>=[HTS_TST.N.Emergency Ward/Age/Sex/Result.18R.Positive]%/%[HTS_TST_POS.N.???.18R]</t>
  </si>
  <si>
    <t>HTS_TST.N.inpatientShare</t>
  </si>
  <si>
    <t>=[HTS_TST.N.Inpat/Age/Sex/Result.18R.Positive]%/%[HTS_TST_POS.N.???.18R]</t>
  </si>
  <si>
    <t>HTS_TST.N.malnutritionShare</t>
  </si>
  <si>
    <t>=[HTS_TST.N.Malnutrition/Age/Sex/Result.18R.Positive]%/%[HTS_TST_POS.N.???.18R]</t>
  </si>
  <si>
    <t>HTS_TST.N.pediatricShare</t>
  </si>
  <si>
    <t>=[HTS_TST.N.Pediatric/Age/Sex/Result.18R.Positive]%/%[HTS_TST_POS.N.???.18R]</t>
  </si>
  <si>
    <t>HTS_TST.N.stiClinicShare</t>
  </si>
  <si>
    <t>=[HTS_TST.N.STI Clinic/Age/Sex/Result.18R.Positive]%/%[HTS_TST_POS.N.???.18R]</t>
  </si>
  <si>
    <t>HTS_TST.N.vctShare</t>
  </si>
  <si>
    <t>=[HTS_TST.N.VCT/Age/Sex/Result.18R.Positive]%/%[HTS_TST_POS.N.???.18R]</t>
  </si>
  <si>
    <t>HTS_TST.N.otherShare</t>
  </si>
  <si>
    <t>=[HTS_TST.N.OtherPITC/Age/Sex/Result.18R.Positive]%/%[HTS_TST_POS.N.???.18R]</t>
  </si>
  <si>
    <t>HTS_TST_MobileMod.N.yield</t>
  </si>
  <si>
    <t>=[HTS_TST.N.MobileMod/Age/Sex/Result.18R.Positive]%/%([HTS_TST.N.MobileMod/Age/Sex/Result.18R.Positive]+[HTS_TST.N.MobileMod/Age/Sex/Result.18R.Negative])</t>
  </si>
  <si>
    <t>HTS_TST_VCTMod.N.yield</t>
  </si>
  <si>
    <t>=[HTS_TST.N.VCTMod/Age/Sex/Result.18R.Positive]%/%([HTS_TST.N.VCTMod/Age/Sex/Result.18R.Positive]+[HTS_TST.N.VCTMod/Age/Sex/Result.18R.Negative])</t>
  </si>
  <si>
    <t>HTS_TST_OtherMod.N.yield</t>
  </si>
  <si>
    <t>=[HTS_TST.N.OtherMod/Age/Sex/Result.18R.Positive]%/%([HTS_TST.N.OtherMod/Age/Sex/Result.18R.Positive]+[HTS_TST.N.OtherMod/Age/Sex/Result.18R.Negative])</t>
  </si>
  <si>
    <t>HTS_TST_EmergencyWard.N.yield</t>
  </si>
  <si>
    <t>=[HTS_TST.N.Emergency Ward/Age/Sex/Result.18R.Positive]%/%([HTS_TST.N.Emergency Ward/Age/Sex/Result.18R.Positive]+[HTS_TST.N.Emergency Ward/Age/Sex/Result.18R.Negative])</t>
  </si>
  <si>
    <t>HTS_TST_Inpat.N.yield</t>
  </si>
  <si>
    <t>=[HTS_TST.N.Inpat/Age/Sex/Result.18R.Positive]%/%([HTS_TST.N.Inpat/Age/Sex/Result.18R.Positive]+[HTS_TST.N.Inpat/Age/Sex/Result.18R.Negative])</t>
  </si>
  <si>
    <t>HTS_TST_Malnutrition.N.yield</t>
  </si>
  <si>
    <t>=[HTS_TST.N.Malnutrition/Age/Sex/Result.18R.Positive]%/%([HTS_TST.N.Malnutrition/Age/Sex/Result.18R.Positive]+[HTS_TST.N.Malnutrition/Age/Sex/Result.18R.Negative])</t>
  </si>
  <si>
    <t>HTS_TST_Pediatric.N.yield</t>
  </si>
  <si>
    <t>=[HTS_TST.N.Pediatric/Age/Sex/Result.18R.Positive]%/%([HTS_TST.N.Pediatric/Age/Sex/Result.18R.Positive]+[HTS_TST.N.Pediatric/Age/Sex/Result.18R.Negative])</t>
  </si>
  <si>
    <t>HTS_TST_STIClinic.N.yield</t>
  </si>
  <si>
    <t>=[HTS_TST.N.STI Clinic/Age/Sex/Result.18R.Positive]%/%([HTS_TST.N.STI Clinic/Age/Sex/Result.18R.Positive]+[HTS_TST.N.STI Clinic/Age/Sex/Result.18R.Negative])</t>
  </si>
  <si>
    <t>HTS_TST_VCT.N.yield</t>
  </si>
  <si>
    <t>=[HTS_TST.N.VCT/Age/Sex/Result.18R.Positive]%/%([HTS_TST.N.VCT/Age/Sex/Result.18R.Positive]+[HTS_TST.N.VCT/Age/Sex/Result.18R.Negative])</t>
  </si>
  <si>
    <t>HTS_TST_OtherPITC.N.yield</t>
  </si>
  <si>
    <t>=[HTS_TST.N.OtherPITC/Age/Sex/Result.18R.Positive]%/%([HTS_TST.N.OtherPITC/Age/Sex/Result.18R.Positive]+[HTS_TST.N.OtherPITC/Age/Sex/Result.18R.Negative])</t>
  </si>
  <si>
    <t>HTS_SELF.N.Age/Sex/HIVSelfTest.19T.Directly_Assisted</t>
  </si>
  <si>
    <t>=[HTS_SELF.N.Age/Sex/HIVSelfTest.19T.Directly_Assisted]</t>
  </si>
  <si>
    <t>HTS_SELF.N.Age/Sex/HIVSelfTest.19T.Unassisted</t>
  </si>
  <si>
    <t>=[HTS_SELF.N.Age/Sex/HIVSelfTest.19T.Unassisted]</t>
  </si>
  <si>
    <t>HTS_SELF.N.growth</t>
  </si>
  <si>
    <t>TB_TX_PREV</t>
  </si>
  <si>
    <t>TX_TB.D.newTBYield</t>
  </si>
  <si>
    <t>=[TX_TB.D.TBScreen/NewExistingART/HIVStatus.18R.Life-long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</si>
  <si>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TX_TB.D.alreadyTBYield</t>
  </si>
  <si>
    <t>=[TX_TB.D.TBScreen/NewExistingART/HIVStatus.18R.Life-long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</si>
  <si>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OVC</t>
  </si>
  <si>
    <t>OVC_SERV.N.Age/Sex.19T</t>
  </si>
  <si>
    <t>=[OVC_SERV.N.Age/Sex.19T]</t>
  </si>
  <si>
    <t>OVC_SERV.N.growth</t>
  </si>
  <si>
    <t>KP</t>
  </si>
  <si>
    <t>KP_PREV.N.KeyPop.19T</t>
  </si>
  <si>
    <t>=[KP_PREV.N.KeyPop.19T]</t>
  </si>
  <si>
    <t>KP_MAT.N.Sex.19T</t>
  </si>
  <si>
    <t>=[KP_MAT.N.Sex.19T]</t>
  </si>
  <si>
    <t>HTS_TST.N.KeyPop/Result.19T.Positive</t>
  </si>
  <si>
    <t>=[HTS_TST.N.KeyPop/Result.19T.Positive]</t>
  </si>
  <si>
    <t>HTS_TST.N.KeyPop/Result.19T.Negative</t>
  </si>
  <si>
    <t>=[HTS_TST.N.KeyPop/Result.19T.Negative]</t>
  </si>
  <si>
    <t>HTS_SELF.N.KeyPop/HIVSelfTest.19T.Directly_Assisted</t>
  </si>
  <si>
    <t>=[HTS_SELF.N.KeyPop/HIVSelfTest.19T.Directly_Assisted]</t>
  </si>
  <si>
    <t>HTS_SELF.N.KeyPop/HIVSelfTest.19T.Unassisted</t>
  </si>
  <si>
    <t>=[HTS_SELF.N.KeyPop/HIVSelfTest.19T.Unassisted]</t>
  </si>
  <si>
    <t>TX_NEW.N.KeyPop/HIVStatus.19T</t>
  </si>
  <si>
    <t>=[TX_NEW.N.KeyPop/HIVStatus.19T]</t>
  </si>
  <si>
    <t>PrEP_NEW.N.KeyPopAbr.19T</t>
  </si>
  <si>
    <t>=[PrEP_NEW.N.KeyPopAbr.19T]</t>
  </si>
  <si>
    <t>PP</t>
  </si>
  <si>
    <t>PP_PREV.N.Age/Sex.19T</t>
  </si>
  <si>
    <t>=[PP_PREV.N.Age/Sex.19T]</t>
  </si>
  <si>
    <t>PP_PREV.N.growth</t>
  </si>
  <si>
    <t>PrEP</t>
  </si>
  <si>
    <t>PrEP_NEW.N.Age/Sex.19T</t>
  </si>
  <si>
    <t>=[PrEP_NEW.N.Age/Sex.19T]</t>
  </si>
  <si>
    <t>GEND</t>
  </si>
  <si>
    <t>GEND_GBV.N.ViolenceServiceType.19T.physEmot</t>
  </si>
  <si>
    <t>=[GEND_GBV.N.ViolenceServiceType.19T.Physical_and_or_Emotional_Violence]</t>
  </si>
  <si>
    <t>GEND_GBV.N.ViolenceServiceType.19T.Sexual_Violence__Post_Rape_Care</t>
  </si>
  <si>
    <t>=[GEND_GBV.N.ViolenceServiceType.19T.Sexual_Violence__Post_Rape_Care_]</t>
  </si>
  <si>
    <t>GEND_GBV.N.growth</t>
  </si>
  <si>
    <t>sheet</t>
  </si>
  <si>
    <t>out_code</t>
  </si>
  <si>
    <t>type</t>
  </si>
  <si>
    <t>full_formula</t>
  </si>
  <si>
    <t>out_type</t>
  </si>
  <si>
    <t>a_code</t>
  </si>
  <si>
    <t>a_uid</t>
  </si>
  <si>
    <t>b_code</t>
  </si>
  <si>
    <t>b_uid</t>
  </si>
  <si>
    <t>S28D0BSZqwR</t>
  </si>
  <si>
    <t>iUHHsl342Nj</t>
  </si>
  <si>
    <t>PWz1BRsO6EA</t>
  </si>
  <si>
    <t>BPY1iEUsPeW</t>
  </si>
  <si>
    <t>XQ9WrrPeUkI</t>
  </si>
  <si>
    <t>lK4k7AFMgjU</t>
  </si>
  <si>
    <t>TB_STAT.D.Age/Sex.18R</t>
  </si>
  <si>
    <t>iAab8gAxxuv</t>
  </si>
  <si>
    <t>Mmg7PNEjTWA</t>
  </si>
  <si>
    <t>llmTeEHrsA5</t>
  </si>
  <si>
    <t>QhgpNoS0HCp</t>
  </si>
  <si>
    <t>fF55bzLLmN4</t>
  </si>
  <si>
    <t>xAihf6Q5IDy</t>
  </si>
  <si>
    <t>XC0nrb9ZbQR</t>
  </si>
  <si>
    <t>ZL41Y0svhAo</t>
  </si>
  <si>
    <t>djakzISFY32</t>
  </si>
  <si>
    <t>D0Vy9hCXDEu</t>
  </si>
  <si>
    <t>Hn0SEC9luoO</t>
  </si>
  <si>
    <t>NrJtiVfuD3B</t>
  </si>
  <si>
    <t>SPztEQ2yh38</t>
  </si>
  <si>
    <t>ycrC7XarXi8</t>
  </si>
  <si>
    <t>eglO5ieKdjM</t>
  </si>
  <si>
    <t>NVDiECocvDb</t>
  </si>
  <si>
    <t>IxtGttsMpJp</t>
  </si>
  <si>
    <t>HTS_TST.N.KeyPop/Result.19T</t>
  </si>
  <si>
    <t>nanxWNuqNeX</t>
  </si>
  <si>
    <t>use result dim</t>
  </si>
  <si>
    <t>waGDexjRcpa</t>
  </si>
  <si>
    <t>epK8TnJUxic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</si>
  <si>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</si>
  <si>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</si>
  <si>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</si>
  <si>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</si>
  <si>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</si>
  <si>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</si>
  <si>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</si>
  <si>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</si>
  <si>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</si>
  <si>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</si>
  <si>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</si>
  <si>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</si>
  <si>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</si>
  <si>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</si>
  <si>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</si>
  <si>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</si>
  <si>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</si>
  <si>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</si>
  <si>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</si>
  <si>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</si>
  <si>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</si>
  <si>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</si>
  <si>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</si>
  <si>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</si>
  <si>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</si>
  <si>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</si>
  <si>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</si>
  <si>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</si>
  <si>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</si>
  <si>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</si>
  <si>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</si>
  <si>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</si>
  <si>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</si>
  <si>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&gt;=50</t>
  </si>
  <si>
    <t>&gt;=15</t>
  </si>
  <si>
    <t>1-9</t>
  </si>
  <si>
    <t>10-14</t>
  </si>
  <si>
    <t>15-17</t>
  </si>
  <si>
    <t>15-19</t>
  </si>
  <si>
    <t>18-24</t>
  </si>
  <si>
    <t>20-24</t>
  </si>
  <si>
    <t>25-49</t>
  </si>
  <si>
    <t>40-49</t>
  </si>
  <si>
    <t>&lt;15</t>
  </si>
  <si>
    <t>25+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</si>
  <si>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</si>
  <si>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</si>
  <si>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</si>
  <si>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</si>
  <si>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</si>
  <si>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</si>
  <si>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</si>
  <si>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</si>
  <si>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</si>
  <si>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</si>
  <si>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</si>
  <si>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</si>
  <si>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</si>
  <si>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</si>
  <si>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</si>
  <si>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</si>
  <si>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</si>
  <si>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</si>
  <si>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</si>
  <si>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</si>
  <si>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</si>
  <si>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</si>
  <si>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</si>
  <si>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</si>
  <si>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</si>
  <si>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</si>
  <si>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</si>
  <si>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</si>
  <si>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a_periods</t>
  </si>
  <si>
    <t>b_periods</t>
  </si>
  <si>
    <t>a_age_dim</t>
  </si>
  <si>
    <t>a_age_post</t>
  </si>
  <si>
    <t>a_sex_dim</t>
  </si>
  <si>
    <t>a_sex_post</t>
  </si>
  <si>
    <t>a_add_dim</t>
  </si>
  <si>
    <t>2018Oct</t>
  </si>
  <si>
    <t>2017Oct</t>
  </si>
  <si>
    <t>10-50+</t>
  </si>
  <si>
    <t>F</t>
  </si>
  <si>
    <t>distribute</t>
  </si>
  <si>
    <t>NA</t>
  </si>
  <si>
    <t>replicate</t>
  </si>
  <si>
    <t>special_processing</t>
  </si>
  <si>
    <t>special_processing_desc</t>
  </si>
  <si>
    <t>F/M</t>
  </si>
  <si>
    <t>b_age_dim</t>
  </si>
  <si>
    <t>b_age_post</t>
  </si>
  <si>
    <t>b_sex_dim</t>
  </si>
  <si>
    <t>b_sex_post</t>
  </si>
  <si>
    <t>b_add_dim</t>
  </si>
  <si>
    <t>calculation</t>
  </si>
  <si>
    <t>(A-B)/B</t>
  </si>
  <si>
    <t>M</t>
  </si>
  <si>
    <t>&lt;1-50+</t>
  </si>
  <si>
    <t>F/M/U</t>
  </si>
  <si>
    <t>1-50+</t>
  </si>
  <si>
    <t>mmef9WanhN1</t>
  </si>
  <si>
    <t>Community - Mobile</t>
  </si>
  <si>
    <t>a_add_dim_uid</t>
  </si>
  <si>
    <t>a_add_dim_item</t>
  </si>
  <si>
    <t>a_add_dim_item_uid</t>
  </si>
  <si>
    <t>b_add_dim_uid</t>
  </si>
  <si>
    <t>b_add_dim_item</t>
  </si>
  <si>
    <t>b_add_dim_item_uid</t>
  </si>
  <si>
    <t>A/B</t>
  </si>
  <si>
    <t>N3ZPt01yI74</t>
  </si>
  <si>
    <t>Community - VCT</t>
  </si>
  <si>
    <t>Q8GqLayzQHh</t>
  </si>
  <si>
    <t>Facility - VCT</t>
  </si>
  <si>
    <t>KFZG3Lc0XgW</t>
  </si>
  <si>
    <t>Facility - Emergency Ward</t>
  </si>
  <si>
    <t>fTuReSq9mrJ</t>
  </si>
  <si>
    <t>Facility - Inpatient</t>
  </si>
  <si>
    <t>QtnU6PoZwTj</t>
  </si>
  <si>
    <t>Facility - Malnutrition</t>
  </si>
  <si>
    <t>YvO0x3N8iPk</t>
  </si>
  <si>
    <t>Facility - Pediatric</t>
  </si>
  <si>
    <t>UQJZLPV5BcW</t>
  </si>
  <si>
    <t>Facility - STI Clinic</t>
  </si>
  <si>
    <t>jSX8elpqcD2</t>
  </si>
  <si>
    <t>Community - Other Service Modality</t>
  </si>
  <si>
    <t>OxLSARiuCa8</t>
  </si>
  <si>
    <t>Facility - Other PITC</t>
  </si>
  <si>
    <t>&lt;5</t>
  </si>
  <si>
    <t>Zfg3cHN5TMz</t>
  </si>
  <si>
    <t>U</t>
  </si>
  <si>
    <t>15-50+</t>
  </si>
  <si>
    <t>data_pack_code</t>
  </si>
  <si>
    <t>data_pack_sheet</t>
  </si>
  <si>
    <t>data_pack_type</t>
  </si>
  <si>
    <t>B.periods</t>
  </si>
  <si>
    <t>B.age_set</t>
  </si>
  <si>
    <t>B.sex_set</t>
  </si>
  <si>
    <t>B.ind_code</t>
  </si>
  <si>
    <t>A.ind_code</t>
  </si>
  <si>
    <t>A.periods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</si>
  <si>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</si>
  <si>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</si>
  <si>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</si>
  <si>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</si>
  <si>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</si>
  <si>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</si>
  <si>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</si>
  <si>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A.add_dim_1</t>
  </si>
  <si>
    <t>A.add_dim_1_items</t>
  </si>
  <si>
    <t>&lt;15/&gt;15.d</t>
  </si>
  <si>
    <t>weight</t>
  </si>
  <si>
    <t>dim_item_name</t>
  </si>
  <si>
    <t>e485zBiR7vG</t>
  </si>
  <si>
    <t>jyUTj5YC3OK</t>
  </si>
  <si>
    <t>Cascade sex</t>
  </si>
  <si>
    <t>CKTkg8dLlr7</t>
  </si>
  <si>
    <t>(=[HTS_SELF.N.Age/Sex/HIVSelfTest.19T]-[HTS_SELF.N.Age/Sex/HIVSelfTest.18R])%/%[HTS_SELF.N.Age/Sex/HIVSelfTest.18R]</t>
  </si>
  <si>
    <t>(=[OVC_SERV.N.Age/Sex.19T]-[OVC_SERV.N.Age/Sex.18R])%/%[OVC_SERV.N.Age/Sex.18R]</t>
  </si>
  <si>
    <t>=([PP_PREV.N.Age/Sex.19T]-[PP_PREV.N.Age/Sex.18R])%/%[PP_PREV.N.Age/Sex.18R]</t>
  </si>
  <si>
    <t>NIsIlYMtPwE</t>
  </si>
  <si>
    <t>HTS_SELF.N.Age/Sex/HIVSelfTest.19T</t>
  </si>
  <si>
    <t>lhkxWkPBesU</t>
  </si>
  <si>
    <t>HTS_SELF.N.Age/Sex/HIVSelfTest.18R</t>
  </si>
  <si>
    <t>OVC_SERV.N.Age/Sex.18R</t>
  </si>
  <si>
    <t>B4Sy6Wbgy01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</si>
  <si>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</si>
  <si>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</si>
  <si>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</si>
  <si>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</si>
  <si>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</si>
  <si>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</si>
  <si>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</si>
  <si>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</si>
  <si>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</si>
  <si>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</si>
  <si>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</si>
  <si>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People in prisons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</si>
  <si>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</si>
  <si>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</si>
  <si>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</si>
  <si>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</si>
  <si>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</si>
  <si>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</si>
  <si>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</si>
  <si>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</si>
  <si>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</si>
  <si>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</si>
  <si>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DE uses KP 2017 cat combo</t>
  </si>
  <si>
    <t>https://triage.datim.org/dhis-web-maintenance/index.html#/edit/dataElementSection/dataElement/wDWUutgeEX8</t>
  </si>
  <si>
    <t>https://triage.datim.org/dhis-web-maintenance/index.html#/edit/dataElementSection/dataElement/VRgwEePUvdD</t>
  </si>
  <si>
    <t>https://triage.datim.org/dhis-web-maintenance/index.html#/edit/categorySection/category/caEMW4ZdpSW</t>
  </si>
  <si>
    <t>dataid</t>
  </si>
  <si>
    <t>dataname</t>
  </si>
  <si>
    <t>datacode</t>
  </si>
  <si>
    <t>datadescription</t>
  </si>
  <si>
    <t>Oct 2018 to Sep 2019</t>
  </si>
  <si>
    <t>wDWUutgeEX8.AkPJat3QJAW</t>
  </si>
  <si>
    <t>KP_PREV (N, DSD, KeyPop) TARGET v2 (FSW)</t>
  </si>
  <si>
    <t>wDWUutgeEX8.rpwKzAIR5f4</t>
  </si>
  <si>
    <t>KP_PREV (N, DSD, KeyPop) TARGET v2 (Female PWID)</t>
  </si>
  <si>
    <t>wDWUutgeEX8.uPSmoMfxrjX</t>
  </si>
  <si>
    <t>KP_PREV (N, DSD, KeyPop) TARGET v2 (MSM SW)</t>
  </si>
  <si>
    <t>wDWUutgeEX8.H4zDlK3nU3e</t>
  </si>
  <si>
    <t>KP_PREV (N, DSD, KeyPop) TARGET v2 (MSM not SW)</t>
  </si>
  <si>
    <t>wDWUutgeEX8.S4ixSeMtEoZ</t>
  </si>
  <si>
    <t>KP_PREV (N, DSD, KeyPop) TARGET v2 (Male PWID)</t>
  </si>
  <si>
    <t>wDWUutgeEX8.gO96NV54yD4</t>
  </si>
  <si>
    <t>KP_PREV (N, DSD, KeyPop) TARGET v2 (People in prisons and other enclosed settings)</t>
  </si>
  <si>
    <t>wDWUutgeEX8.fRj8O5iNQlV</t>
  </si>
  <si>
    <t>KP_PREV (N, DSD, KeyPop) TARGET v2 (TG SW)</t>
  </si>
  <si>
    <t>wDWUutgeEX8.edBMVgUohvf</t>
  </si>
  <si>
    <t>KP_PREV (N, DSD, KeyPop) TARGET v2 (TG not SW)</t>
  </si>
  <si>
    <t>VRgwEePUvdD.AkPJat3QJAW</t>
  </si>
  <si>
    <t>KP_PREV (N, TA, KeyPop) TARGET v2 (FSW)</t>
  </si>
  <si>
    <t>VRgwEePUvdD.rpwKzAIR5f4</t>
  </si>
  <si>
    <t>KP_PREV (N, TA, KeyPop) TARGET v2 (Female PWID)</t>
  </si>
  <si>
    <t>VRgwEePUvdD.uPSmoMfxrjX</t>
  </si>
  <si>
    <t>KP_PREV (N, TA, KeyPop) TARGET v2 (MSM SW)</t>
  </si>
  <si>
    <t>VRgwEePUvdD.H4zDlK3nU3e</t>
  </si>
  <si>
    <t>KP_PREV (N, TA, KeyPop) TARGET v2 (MSM not SW)</t>
  </si>
  <si>
    <t>VRgwEePUvdD.S4ixSeMtEoZ</t>
  </si>
  <si>
    <t>KP_PREV (N, TA, KeyPop) TARGET v2 (Male PWID)</t>
  </si>
  <si>
    <t>VRgwEePUvdD.gO96NV54yD4</t>
  </si>
  <si>
    <t>KP_PREV (N, TA, KeyPop) TARGET v2 (People in prisons and other enclosed settings)</t>
  </si>
  <si>
    <t>VRgwEePUvdD.edBMVgUohvf</t>
  </si>
  <si>
    <t>KP_PREV (N, TA, KeyPop) TARGET v2 (TG not SW)</t>
  </si>
  <si>
    <t>VRgwEePUvdD.fRj8O5iNQlV</t>
  </si>
  <si>
    <t>KP_PREV (N, TA, KeyPop) TARGET v2 (TG SW)</t>
  </si>
  <si>
    <t>co (manualy looked up)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</si>
  <si>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</si>
  <si>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</si>
  <si>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</si>
  <si>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</si>
  <si>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</si>
  <si>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</si>
  <si>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</si>
  <si>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</si>
  <si>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</si>
  <si>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</si>
  <si>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</si>
  <si>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</si>
  <si>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</si>
  <si>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</si>
  <si>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</si>
  <si>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</si>
  <si>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</si>
  <si>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</si>
  <si>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</si>
  <si>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</si>
  <si>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</si>
  <si>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A.ind_uid</t>
  </si>
  <si>
    <t>A.add_dim_1_uid</t>
  </si>
  <si>
    <t>A.add_dim_1_items_uid</t>
  </si>
  <si>
    <t>B.ind_uid</t>
  </si>
  <si>
    <t>allocate</t>
  </si>
  <si>
    <t>1-50+/&lt;5</t>
  </si>
  <si>
    <t>=([GEND_GBV.N.Age/Sex/ViolenceType.19T]-[GEND_GBV.N.Age/Sex/ViolenceType.18R])%/%[GEND_GBV.N.Age/Sex/ViolenceType.18R]</t>
  </si>
  <si>
    <t>GEND_GBV.N.Age/Sex/ViolenceType.19T</t>
  </si>
  <si>
    <t>bvlI52HJW0H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</si>
  <si>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</si>
  <si>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</si>
  <si>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</si>
  <si>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</si>
  <si>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</si>
  <si>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</si>
  <si>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</si>
  <si>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 Modality (USE ONLY for FY18 Results/FY19 Targets)</t>
  </si>
  <si>
    <t>gdHE7Kk9Q1k.PmA9jG2I2PY</t>
  </si>
  <si>
    <t>PrEP_NEW (N, TA, KeyPop) TARGET MSM</t>
  </si>
  <si>
    <t>gdHE7Kk9Q1k.bQfzRTksp0Y</t>
  </si>
  <si>
    <t>PrEP_NEW (N, TA, KeyPop) TARGET FSW</t>
  </si>
  <si>
    <t>lXqlw8UxoqF.RbB7UEptrN6</t>
  </si>
  <si>
    <t>PrEP_NEW (N, DSD, KeyPop) TARGET TG</t>
  </si>
  <si>
    <t>lXqlw8UxoqF.j8AfwCZj95X</t>
  </si>
  <si>
    <t>PrEP_NEW (N, DSD, KeyPop) TARGET Other Key Populations</t>
  </si>
  <si>
    <t>lXqlw8UxoqF.PmA9jG2I2PY</t>
  </si>
  <si>
    <t>PrEP_NEW (N, DSD, KeyPop) TARGET MSM</t>
  </si>
  <si>
    <t>lXqlw8UxoqF.bQfzRTksp0Y</t>
  </si>
  <si>
    <t>PrEP_NEW (N, DSD, KeyPop) TARGET FSW</t>
  </si>
  <si>
    <t>HTS_TST.N.Pos</t>
  </si>
  <si>
    <t>HTS_TST.N.yield</t>
  </si>
  <si>
    <t>HTS_SELF.N.Age/Sex/SelfTest.19T.Directly_Assisted</t>
  </si>
  <si>
    <t>HTS_SELF.N.KeyPop.19T.Directly_Assisted</t>
  </si>
  <si>
    <t>HTS_INDEX.N.newYield.Com</t>
  </si>
  <si>
    <t>HTS_INDEX.N.newYield.Fac</t>
  </si>
  <si>
    <t>Community - Index FY18R/FY19T</t>
  </si>
  <si>
    <t>y4f2Qs5jnv8</t>
  </si>
  <si>
    <t>Facility - Index FY18R/FY19T</t>
  </si>
  <si>
    <t>sk2aTYKnZNz</t>
  </si>
  <si>
    <t>B.add_dim_1</t>
  </si>
  <si>
    <t>B.add_dim_1_uid</t>
  </si>
  <si>
    <t>B.add_dim_1_items</t>
  </si>
  <si>
    <t>B.add_dim_1_items_uid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</si>
</sst>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1"/>
      <color rgb="FF333333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sz val="13"/>
      <color rgb="FF000000"/>
      <name val="Courier New"/>
      <family val="1"/>
    </font>
    <font>
      <sz val="13"/>
      <color rgb="FF1A1AA6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49" fontId="3" fillId="0" borderId="0" xfId="0" applyNumberFormat="1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4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5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/>
    <xf numFmtId="0" fontId="0" fillId="0" borderId="0" xfId="0" applyFill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Z55"/>
  <sheetViews>
    <sheetView tabSelected="1" topLeftCell="L1" zoomScaleNormal="100" workbookViewId="0">
      <pane ySplit="1" topLeftCell="A21" activePane="bottomLeft" state="frozen"/>
      <selection activeCell="D1" sqref="D1"/>
      <selection pane="bottomLeft" activeCell="Y61" sqref="Y61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255.83203125" bestFit="1" customWidth="1"/>
    <col min="5" max="5" width="15.6640625" customWidth="1"/>
    <col min="6" max="6" width="17.33203125" customWidth="1"/>
    <col min="7" max="7" width="68.33203125" bestFit="1" customWidth="1"/>
    <col min="8" max="14" width="17.33203125" customWidth="1"/>
    <col min="15" max="15" width="31.33203125" bestFit="1" customWidth="1"/>
    <col min="16" max="16" width="24" bestFit="1" customWidth="1"/>
    <col min="17" max="17" width="46.83203125" bestFit="1" customWidth="1"/>
    <col min="18" max="18" width="16" bestFit="1" customWidth="1"/>
  </cols>
  <sheetData>
    <row r="1" spans="1:26" x14ac:dyDescent="0.2">
      <c r="A1" t="s">
        <v>292</v>
      </c>
      <c r="B1" t="s">
        <v>291</v>
      </c>
      <c r="C1" t="s">
        <v>123</v>
      </c>
      <c r="D1" t="s">
        <v>124</v>
      </c>
      <c r="E1" t="s">
        <v>293</v>
      </c>
      <c r="F1" t="s">
        <v>414</v>
      </c>
      <c r="G1" t="s">
        <v>298</v>
      </c>
      <c r="H1" t="s">
        <v>410</v>
      </c>
      <c r="I1" t="s">
        <v>299</v>
      </c>
      <c r="J1" t="s">
        <v>300</v>
      </c>
      <c r="K1" t="s">
        <v>301</v>
      </c>
      <c r="L1" t="s">
        <v>302</v>
      </c>
      <c r="M1" t="s">
        <v>307</v>
      </c>
      <c r="N1" t="s">
        <v>411</v>
      </c>
      <c r="O1" t="s">
        <v>308</v>
      </c>
      <c r="P1" t="s">
        <v>412</v>
      </c>
      <c r="Q1" t="s">
        <v>297</v>
      </c>
      <c r="R1" t="s">
        <v>413</v>
      </c>
      <c r="S1" t="s">
        <v>294</v>
      </c>
      <c r="T1" t="s">
        <v>295</v>
      </c>
      <c r="U1" t="s">
        <v>296</v>
      </c>
      <c r="V1" t="s">
        <v>449</v>
      </c>
      <c r="W1" t="s">
        <v>450</v>
      </c>
      <c r="X1" t="s">
        <v>451</v>
      </c>
      <c r="Y1" t="s">
        <v>452</v>
      </c>
      <c r="Z1" t="s">
        <v>254</v>
      </c>
    </row>
    <row r="2" spans="1:2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243</v>
      </c>
      <c r="G2" t="s">
        <v>1</v>
      </c>
      <c r="H2" t="s">
        <v>130</v>
      </c>
      <c r="I2" t="s">
        <v>239</v>
      </c>
      <c r="J2" t="s">
        <v>241</v>
      </c>
      <c r="K2" t="s">
        <v>242</v>
      </c>
      <c r="L2" t="s">
        <v>244</v>
      </c>
      <c r="M2" t="s">
        <v>244</v>
      </c>
      <c r="N2" t="s">
        <v>244</v>
      </c>
      <c r="O2" t="s">
        <v>244</v>
      </c>
      <c r="P2" t="s">
        <v>244</v>
      </c>
      <c r="Q2" t="s">
        <v>244</v>
      </c>
      <c r="R2" t="s">
        <v>244</v>
      </c>
      <c r="S2" t="s">
        <v>244</v>
      </c>
      <c r="T2" t="s">
        <v>244</v>
      </c>
      <c r="U2" t="s">
        <v>244</v>
      </c>
      <c r="V2" t="s">
        <v>244</v>
      </c>
      <c r="W2" t="s">
        <v>244</v>
      </c>
      <c r="X2" t="s">
        <v>244</v>
      </c>
      <c r="Y2" t="s">
        <v>244</v>
      </c>
      <c r="Z2" t="s">
        <v>244</v>
      </c>
    </row>
    <row r="3" spans="1:26" x14ac:dyDescent="0.2">
      <c r="A3" t="s">
        <v>0</v>
      </c>
      <c r="B3" t="s">
        <v>5</v>
      </c>
      <c r="C3" t="s">
        <v>6</v>
      </c>
      <c r="D3" t="s">
        <v>7</v>
      </c>
      <c r="E3" t="s">
        <v>8</v>
      </c>
      <c r="F3" t="s">
        <v>245</v>
      </c>
      <c r="G3" t="s">
        <v>5</v>
      </c>
      <c r="H3" t="s">
        <v>131</v>
      </c>
      <c r="I3" t="s">
        <v>240</v>
      </c>
      <c r="J3" t="s">
        <v>241</v>
      </c>
      <c r="K3" t="s">
        <v>242</v>
      </c>
      <c r="L3" t="s">
        <v>244</v>
      </c>
      <c r="M3" t="s">
        <v>244</v>
      </c>
      <c r="N3" t="s">
        <v>244</v>
      </c>
      <c r="O3" t="s">
        <v>244</v>
      </c>
      <c r="P3" t="s">
        <v>244</v>
      </c>
      <c r="Q3" t="s">
        <v>244</v>
      </c>
      <c r="R3" t="s">
        <v>244</v>
      </c>
      <c r="S3" t="s">
        <v>244</v>
      </c>
      <c r="T3" t="s">
        <v>244</v>
      </c>
      <c r="U3" t="s">
        <v>244</v>
      </c>
      <c r="V3" t="s">
        <v>244</v>
      </c>
      <c r="W3" t="s">
        <v>244</v>
      </c>
      <c r="X3" t="s">
        <v>244</v>
      </c>
      <c r="Y3" t="s">
        <v>244</v>
      </c>
      <c r="Z3" t="s">
        <v>244</v>
      </c>
    </row>
    <row r="4" spans="1:26" x14ac:dyDescent="0.2">
      <c r="A4" t="s">
        <v>0</v>
      </c>
      <c r="B4" t="s">
        <v>9</v>
      </c>
      <c r="C4" t="s">
        <v>6</v>
      </c>
      <c r="D4" t="s">
        <v>10</v>
      </c>
      <c r="E4" t="s">
        <v>8</v>
      </c>
      <c r="F4" t="s">
        <v>245</v>
      </c>
      <c r="G4" t="s">
        <v>9</v>
      </c>
      <c r="H4" t="s">
        <v>132</v>
      </c>
      <c r="I4" t="s">
        <v>240</v>
      </c>
      <c r="J4" t="s">
        <v>241</v>
      </c>
      <c r="K4" t="s">
        <v>242</v>
      </c>
      <c r="L4" t="s">
        <v>244</v>
      </c>
      <c r="M4" t="s">
        <v>244</v>
      </c>
      <c r="N4" t="s">
        <v>244</v>
      </c>
      <c r="O4" t="s">
        <v>244</v>
      </c>
      <c r="P4" t="s">
        <v>244</v>
      </c>
      <c r="Q4" t="s">
        <v>244</v>
      </c>
      <c r="R4" t="s">
        <v>244</v>
      </c>
      <c r="S4" t="s">
        <v>244</v>
      </c>
      <c r="T4" t="s">
        <v>244</v>
      </c>
      <c r="U4" t="s">
        <v>244</v>
      </c>
      <c r="V4" t="s">
        <v>244</v>
      </c>
      <c r="W4" t="s">
        <v>244</v>
      </c>
      <c r="X4" t="s">
        <v>244</v>
      </c>
      <c r="Y4" t="s">
        <v>244</v>
      </c>
      <c r="Z4" t="s">
        <v>244</v>
      </c>
    </row>
    <row r="5" spans="1:26" x14ac:dyDescent="0.2">
      <c r="A5" t="s">
        <v>11</v>
      </c>
      <c r="B5" t="s">
        <v>12</v>
      </c>
      <c r="C5" t="s">
        <v>6</v>
      </c>
      <c r="D5" t="s">
        <v>13</v>
      </c>
      <c r="E5" t="s">
        <v>8</v>
      </c>
      <c r="F5" t="s">
        <v>244</v>
      </c>
      <c r="G5" t="s">
        <v>12</v>
      </c>
      <c r="H5" t="s">
        <v>133</v>
      </c>
      <c r="I5" t="s">
        <v>240</v>
      </c>
      <c r="J5" t="s">
        <v>244</v>
      </c>
      <c r="K5" t="s">
        <v>244</v>
      </c>
      <c r="L5" t="s">
        <v>244</v>
      </c>
      <c r="M5" t="s">
        <v>244</v>
      </c>
      <c r="N5" t="s">
        <v>244</v>
      </c>
      <c r="O5" t="s">
        <v>244</v>
      </c>
      <c r="P5" t="s">
        <v>244</v>
      </c>
      <c r="Q5" t="s">
        <v>244</v>
      </c>
      <c r="R5" t="s">
        <v>244</v>
      </c>
      <c r="S5" t="s">
        <v>244</v>
      </c>
      <c r="T5" t="s">
        <v>244</v>
      </c>
      <c r="U5" t="s">
        <v>244</v>
      </c>
      <c r="V5" t="s">
        <v>244</v>
      </c>
      <c r="W5" t="s">
        <v>244</v>
      </c>
      <c r="X5" t="s">
        <v>244</v>
      </c>
      <c r="Y5" t="s">
        <v>244</v>
      </c>
      <c r="Z5" t="s">
        <v>244</v>
      </c>
    </row>
    <row r="6" spans="1:26" x14ac:dyDescent="0.2">
      <c r="A6" t="s">
        <v>11</v>
      </c>
      <c r="B6" t="s">
        <v>14</v>
      </c>
      <c r="C6" t="s">
        <v>6</v>
      </c>
      <c r="D6" t="s">
        <v>15</v>
      </c>
      <c r="E6" t="s">
        <v>8</v>
      </c>
      <c r="F6" t="s">
        <v>244</v>
      </c>
      <c r="G6" t="s">
        <v>14</v>
      </c>
      <c r="H6" t="s">
        <v>134</v>
      </c>
      <c r="I6" t="s">
        <v>240</v>
      </c>
      <c r="J6" t="s">
        <v>244</v>
      </c>
      <c r="K6" t="s">
        <v>244</v>
      </c>
      <c r="L6" t="s">
        <v>244</v>
      </c>
      <c r="M6" t="s">
        <v>244</v>
      </c>
      <c r="N6" t="s">
        <v>244</v>
      </c>
      <c r="O6" t="s">
        <v>244</v>
      </c>
      <c r="P6" t="s">
        <v>244</v>
      </c>
      <c r="Q6" t="s">
        <v>244</v>
      </c>
      <c r="R6" t="s">
        <v>244</v>
      </c>
      <c r="S6" t="s">
        <v>244</v>
      </c>
      <c r="T6" t="s">
        <v>244</v>
      </c>
      <c r="U6" t="s">
        <v>244</v>
      </c>
      <c r="V6" t="s">
        <v>244</v>
      </c>
      <c r="W6" t="s">
        <v>244</v>
      </c>
      <c r="X6" t="s">
        <v>244</v>
      </c>
      <c r="Y6" t="s">
        <v>244</v>
      </c>
      <c r="Z6" t="s">
        <v>244</v>
      </c>
    </row>
    <row r="7" spans="1:26" x14ac:dyDescent="0.2">
      <c r="A7" t="s">
        <v>16</v>
      </c>
      <c r="B7" t="s">
        <v>17</v>
      </c>
      <c r="C7" t="s">
        <v>2</v>
      </c>
      <c r="D7" t="s">
        <v>18</v>
      </c>
      <c r="E7" t="s">
        <v>4</v>
      </c>
      <c r="F7" t="s">
        <v>243</v>
      </c>
      <c r="G7" t="s">
        <v>17</v>
      </c>
      <c r="H7" t="s">
        <v>135</v>
      </c>
      <c r="I7" t="s">
        <v>239</v>
      </c>
      <c r="J7" s="5" t="s">
        <v>309</v>
      </c>
      <c r="K7" t="s">
        <v>248</v>
      </c>
      <c r="L7" t="s">
        <v>244</v>
      </c>
      <c r="M7" t="s">
        <v>244</v>
      </c>
      <c r="N7" t="s">
        <v>244</v>
      </c>
      <c r="O7" t="s">
        <v>244</v>
      </c>
      <c r="P7" t="s">
        <v>244</v>
      </c>
      <c r="Q7" t="s">
        <v>244</v>
      </c>
      <c r="R7" t="s">
        <v>244</v>
      </c>
      <c r="S7" t="s">
        <v>244</v>
      </c>
      <c r="T7" t="s">
        <v>244</v>
      </c>
      <c r="U7" t="s">
        <v>244</v>
      </c>
      <c r="V7" t="s">
        <v>244</v>
      </c>
      <c r="W7" t="s">
        <v>244</v>
      </c>
      <c r="X7" t="s">
        <v>244</v>
      </c>
      <c r="Y7" t="s">
        <v>244</v>
      </c>
      <c r="Z7" t="s">
        <v>244</v>
      </c>
    </row>
    <row r="8" spans="1:26" x14ac:dyDescent="0.2">
      <c r="A8" t="s">
        <v>16</v>
      </c>
      <c r="B8" t="s">
        <v>19</v>
      </c>
      <c r="C8" t="s">
        <v>6</v>
      </c>
      <c r="D8" t="s">
        <v>20</v>
      </c>
      <c r="E8" t="s">
        <v>8</v>
      </c>
      <c r="F8" t="s">
        <v>243</v>
      </c>
      <c r="G8" t="s">
        <v>17</v>
      </c>
      <c r="H8" t="s">
        <v>135</v>
      </c>
      <c r="I8" t="s">
        <v>239</v>
      </c>
      <c r="J8" s="5" t="s">
        <v>309</v>
      </c>
      <c r="K8" t="s">
        <v>248</v>
      </c>
      <c r="L8" t="s">
        <v>244</v>
      </c>
      <c r="M8" t="s">
        <v>244</v>
      </c>
      <c r="N8" t="s">
        <v>244</v>
      </c>
      <c r="O8" t="s">
        <v>244</v>
      </c>
      <c r="P8" t="s">
        <v>244</v>
      </c>
      <c r="Q8" t="s">
        <v>136</v>
      </c>
      <c r="R8" t="s">
        <v>137</v>
      </c>
      <c r="S8" t="s">
        <v>240</v>
      </c>
      <c r="T8" s="5" t="s">
        <v>309</v>
      </c>
      <c r="U8" t="s">
        <v>248</v>
      </c>
      <c r="V8" t="s">
        <v>244</v>
      </c>
      <c r="W8" t="s">
        <v>244</v>
      </c>
      <c r="X8" t="s">
        <v>244</v>
      </c>
      <c r="Y8" t="s">
        <v>244</v>
      </c>
      <c r="Z8" t="s">
        <v>255</v>
      </c>
    </row>
    <row r="9" spans="1:26" x14ac:dyDescent="0.2">
      <c r="A9" t="s">
        <v>16</v>
      </c>
      <c r="B9" t="s">
        <v>21</v>
      </c>
      <c r="C9" t="s">
        <v>6</v>
      </c>
      <c r="D9" t="s">
        <v>22</v>
      </c>
      <c r="E9" t="s">
        <v>8</v>
      </c>
      <c r="F9" t="s">
        <v>245</v>
      </c>
      <c r="G9" t="s">
        <v>21</v>
      </c>
      <c r="H9" t="s">
        <v>138</v>
      </c>
      <c r="I9" t="s">
        <v>240</v>
      </c>
      <c r="J9" s="5" t="s">
        <v>309</v>
      </c>
      <c r="K9" t="s">
        <v>248</v>
      </c>
      <c r="L9" t="s">
        <v>244</v>
      </c>
      <c r="M9" t="s">
        <v>244</v>
      </c>
      <c r="N9" t="s">
        <v>244</v>
      </c>
      <c r="O9" t="s">
        <v>244</v>
      </c>
      <c r="P9" t="s">
        <v>244</v>
      </c>
      <c r="Q9" t="s">
        <v>244</v>
      </c>
      <c r="R9" t="s">
        <v>244</v>
      </c>
      <c r="S9" t="s">
        <v>244</v>
      </c>
      <c r="T9" t="s">
        <v>244</v>
      </c>
      <c r="U9" t="s">
        <v>244</v>
      </c>
      <c r="V9" t="s">
        <v>244</v>
      </c>
      <c r="W9" t="s">
        <v>244</v>
      </c>
      <c r="X9" t="s">
        <v>244</v>
      </c>
      <c r="Y9" t="s">
        <v>244</v>
      </c>
      <c r="Z9" t="s">
        <v>244</v>
      </c>
    </row>
    <row r="10" spans="1:26" x14ac:dyDescent="0.2">
      <c r="A10" t="s">
        <v>16</v>
      </c>
      <c r="B10" t="s">
        <v>23</v>
      </c>
      <c r="C10" t="s">
        <v>6</v>
      </c>
      <c r="D10" t="s">
        <v>24</v>
      </c>
      <c r="E10" t="s">
        <v>8</v>
      </c>
      <c r="F10" t="s">
        <v>245</v>
      </c>
      <c r="G10" t="s">
        <v>23</v>
      </c>
      <c r="H10" t="s">
        <v>139</v>
      </c>
      <c r="I10" t="s">
        <v>240</v>
      </c>
      <c r="J10" s="5" t="s">
        <v>309</v>
      </c>
      <c r="K10" t="s">
        <v>248</v>
      </c>
      <c r="L10" t="s">
        <v>244</v>
      </c>
      <c r="M10" t="s">
        <v>244</v>
      </c>
      <c r="N10" t="s">
        <v>244</v>
      </c>
      <c r="O10" t="s">
        <v>244</v>
      </c>
      <c r="P10" t="s">
        <v>244</v>
      </c>
      <c r="Q10" t="s">
        <v>244</v>
      </c>
      <c r="R10" t="s">
        <v>244</v>
      </c>
      <c r="S10" t="s">
        <v>244</v>
      </c>
      <c r="T10" t="s">
        <v>244</v>
      </c>
      <c r="U10" t="s">
        <v>244</v>
      </c>
      <c r="V10" t="s">
        <v>244</v>
      </c>
      <c r="W10" t="s">
        <v>244</v>
      </c>
      <c r="X10" t="s">
        <v>244</v>
      </c>
      <c r="Y10" t="s">
        <v>244</v>
      </c>
      <c r="Z10" t="s">
        <v>244</v>
      </c>
    </row>
    <row r="11" spans="1:26" x14ac:dyDescent="0.2">
      <c r="A11" t="s">
        <v>25</v>
      </c>
      <c r="B11" t="s">
        <v>26</v>
      </c>
      <c r="C11" t="s">
        <v>2</v>
      </c>
      <c r="D11" t="s">
        <v>27</v>
      </c>
      <c r="E11" t="s">
        <v>4</v>
      </c>
      <c r="F11" t="s">
        <v>243</v>
      </c>
      <c r="G11" t="s">
        <v>26</v>
      </c>
      <c r="H11" t="s">
        <v>140</v>
      </c>
      <c r="I11" t="s">
        <v>239</v>
      </c>
      <c r="J11" t="s">
        <v>241</v>
      </c>
      <c r="K11" t="s">
        <v>256</v>
      </c>
      <c r="L11" t="s">
        <v>244</v>
      </c>
      <c r="M11" t="s">
        <v>244</v>
      </c>
      <c r="N11" t="s">
        <v>244</v>
      </c>
      <c r="O11" t="s">
        <v>244</v>
      </c>
      <c r="P11" t="s">
        <v>244</v>
      </c>
      <c r="Q11" t="s">
        <v>244</v>
      </c>
      <c r="R11" t="s">
        <v>244</v>
      </c>
      <c r="S11" t="s">
        <v>244</v>
      </c>
      <c r="T11" t="s">
        <v>244</v>
      </c>
      <c r="U11" t="s">
        <v>244</v>
      </c>
      <c r="V11" t="s">
        <v>244</v>
      </c>
      <c r="W11" t="s">
        <v>244</v>
      </c>
      <c r="X11" t="s">
        <v>244</v>
      </c>
      <c r="Y11" t="s">
        <v>244</v>
      </c>
      <c r="Z11" t="s">
        <v>244</v>
      </c>
    </row>
    <row r="12" spans="1:26" x14ac:dyDescent="0.2">
      <c r="A12" t="s">
        <v>25</v>
      </c>
      <c r="B12" t="s">
        <v>28</v>
      </c>
      <c r="C12" t="s">
        <v>6</v>
      </c>
      <c r="D12" t="s">
        <v>29</v>
      </c>
      <c r="E12" t="s">
        <v>8</v>
      </c>
      <c r="F12" t="s">
        <v>245</v>
      </c>
      <c r="G12" t="s">
        <v>28</v>
      </c>
      <c r="H12" t="s">
        <v>141</v>
      </c>
      <c r="I12" t="s">
        <v>240</v>
      </c>
      <c r="J12" t="s">
        <v>305</v>
      </c>
      <c r="K12" t="s">
        <v>256</v>
      </c>
      <c r="L12" t="s">
        <v>244</v>
      </c>
      <c r="M12" t="s">
        <v>244</v>
      </c>
      <c r="N12" t="s">
        <v>244</v>
      </c>
      <c r="O12" t="s">
        <v>244</v>
      </c>
      <c r="P12" t="s">
        <v>244</v>
      </c>
      <c r="Q12" t="s">
        <v>244</v>
      </c>
      <c r="R12" t="s">
        <v>244</v>
      </c>
      <c r="S12" t="s">
        <v>244</v>
      </c>
      <c r="T12" t="s">
        <v>244</v>
      </c>
      <c r="U12" t="s">
        <v>244</v>
      </c>
      <c r="V12" t="s">
        <v>244</v>
      </c>
      <c r="W12" t="s">
        <v>244</v>
      </c>
      <c r="X12" t="s">
        <v>244</v>
      </c>
      <c r="Y12" t="s">
        <v>244</v>
      </c>
      <c r="Z12" t="s">
        <v>244</v>
      </c>
    </row>
    <row r="13" spans="1:26" x14ac:dyDescent="0.2">
      <c r="A13" t="s">
        <v>25</v>
      </c>
      <c r="B13" t="s">
        <v>30</v>
      </c>
      <c r="C13" t="s">
        <v>6</v>
      </c>
      <c r="D13" t="s">
        <v>31</v>
      </c>
      <c r="E13" t="s">
        <v>8</v>
      </c>
      <c r="F13" t="s">
        <v>245</v>
      </c>
      <c r="G13" t="s">
        <v>30</v>
      </c>
      <c r="H13" t="s">
        <v>142</v>
      </c>
      <c r="I13" t="s">
        <v>240</v>
      </c>
      <c r="J13" t="s">
        <v>305</v>
      </c>
      <c r="K13" t="s">
        <v>256</v>
      </c>
      <c r="L13" t="s">
        <v>244</v>
      </c>
      <c r="M13" t="s">
        <v>244</v>
      </c>
      <c r="N13" t="s">
        <v>244</v>
      </c>
      <c r="O13" t="s">
        <v>244</v>
      </c>
      <c r="P13" t="s">
        <v>244</v>
      </c>
      <c r="Q13" t="s">
        <v>244</v>
      </c>
      <c r="R13" t="s">
        <v>244</v>
      </c>
      <c r="S13" t="s">
        <v>244</v>
      </c>
      <c r="T13" t="s">
        <v>244</v>
      </c>
      <c r="U13" t="s">
        <v>244</v>
      </c>
      <c r="V13" t="s">
        <v>244</v>
      </c>
      <c r="W13" t="s">
        <v>244</v>
      </c>
      <c r="X13" t="s">
        <v>244</v>
      </c>
      <c r="Y13" t="s">
        <v>244</v>
      </c>
      <c r="Z13" t="s">
        <v>244</v>
      </c>
    </row>
    <row r="14" spans="1:26" x14ac:dyDescent="0.2">
      <c r="A14" t="s">
        <v>32</v>
      </c>
      <c r="B14" t="s">
        <v>33</v>
      </c>
      <c r="C14" t="s">
        <v>2</v>
      </c>
      <c r="D14" t="s">
        <v>34</v>
      </c>
      <c r="E14" t="s">
        <v>4</v>
      </c>
      <c r="F14" t="s">
        <v>243</v>
      </c>
      <c r="G14" t="s">
        <v>33</v>
      </c>
      <c r="H14" t="s">
        <v>143</v>
      </c>
      <c r="I14" t="s">
        <v>239</v>
      </c>
      <c r="J14" t="s">
        <v>257</v>
      </c>
      <c r="K14" t="s">
        <v>258</v>
      </c>
      <c r="L14" t="s">
        <v>244</v>
      </c>
      <c r="M14" t="s">
        <v>244</v>
      </c>
      <c r="N14" t="s">
        <v>244</v>
      </c>
      <c r="O14" t="s">
        <v>244</v>
      </c>
      <c r="P14" t="s">
        <v>244</v>
      </c>
      <c r="Q14" t="s">
        <v>244</v>
      </c>
      <c r="R14" t="s">
        <v>244</v>
      </c>
      <c r="S14" t="s">
        <v>244</v>
      </c>
      <c r="T14" t="s">
        <v>244</v>
      </c>
      <c r="U14" t="s">
        <v>244</v>
      </c>
      <c r="V14" t="s">
        <v>244</v>
      </c>
      <c r="W14" t="s">
        <v>244</v>
      </c>
      <c r="X14" t="s">
        <v>244</v>
      </c>
      <c r="Y14" t="s">
        <v>244</v>
      </c>
      <c r="Z14" t="s">
        <v>244</v>
      </c>
    </row>
    <row r="15" spans="1:26" ht="18" x14ac:dyDescent="0.25">
      <c r="A15" t="s">
        <v>35</v>
      </c>
      <c r="B15" t="s">
        <v>443</v>
      </c>
      <c r="C15" t="s">
        <v>6</v>
      </c>
      <c r="D15" t="s">
        <v>36</v>
      </c>
      <c r="E15" t="s">
        <v>8</v>
      </c>
      <c r="F15" t="s">
        <v>245</v>
      </c>
      <c r="G15" t="s">
        <v>443</v>
      </c>
      <c r="H15" t="s">
        <v>144</v>
      </c>
      <c r="I15" t="s">
        <v>240</v>
      </c>
      <c r="J15" t="s">
        <v>259</v>
      </c>
      <c r="K15" t="s">
        <v>258</v>
      </c>
      <c r="L15" t="s">
        <v>244</v>
      </c>
      <c r="M15" s="15" t="s">
        <v>426</v>
      </c>
      <c r="N15" t="s">
        <v>315</v>
      </c>
      <c r="O15" t="s">
        <v>445</v>
      </c>
      <c r="P15" t="s">
        <v>446</v>
      </c>
      <c r="Q15" t="s">
        <v>244</v>
      </c>
      <c r="R15" t="s">
        <v>244</v>
      </c>
      <c r="S15" t="s">
        <v>244</v>
      </c>
      <c r="T15" t="s">
        <v>244</v>
      </c>
      <c r="U15" t="s">
        <v>244</v>
      </c>
      <c r="V15" t="s">
        <v>244</v>
      </c>
      <c r="W15" t="s">
        <v>244</v>
      </c>
      <c r="X15" t="s">
        <v>244</v>
      </c>
      <c r="Y15" t="s">
        <v>244</v>
      </c>
      <c r="Z15" t="s">
        <v>244</v>
      </c>
    </row>
    <row r="16" spans="1:26" ht="18" x14ac:dyDescent="0.25">
      <c r="A16" t="s">
        <v>35</v>
      </c>
      <c r="B16" t="s">
        <v>444</v>
      </c>
      <c r="C16" t="s">
        <v>6</v>
      </c>
      <c r="D16" t="s">
        <v>36</v>
      </c>
      <c r="E16" t="s">
        <v>8</v>
      </c>
      <c r="F16" t="s">
        <v>245</v>
      </c>
      <c r="G16" t="s">
        <v>444</v>
      </c>
      <c r="H16" t="s">
        <v>144</v>
      </c>
      <c r="I16" t="s">
        <v>240</v>
      </c>
      <c r="J16" t="s">
        <v>259</v>
      </c>
      <c r="K16" t="s">
        <v>258</v>
      </c>
      <c r="L16" t="s">
        <v>244</v>
      </c>
      <c r="M16" s="15" t="s">
        <v>426</v>
      </c>
      <c r="N16" t="s">
        <v>315</v>
      </c>
      <c r="O16" t="s">
        <v>447</v>
      </c>
      <c r="P16" t="s">
        <v>448</v>
      </c>
      <c r="Q16" t="s">
        <v>244</v>
      </c>
      <c r="R16" t="s">
        <v>244</v>
      </c>
      <c r="S16" t="s">
        <v>244</v>
      </c>
      <c r="T16" t="s">
        <v>244</v>
      </c>
      <c r="U16" t="s">
        <v>244</v>
      </c>
      <c r="V16" t="s">
        <v>244</v>
      </c>
      <c r="W16" t="s">
        <v>244</v>
      </c>
      <c r="X16" t="s">
        <v>244</v>
      </c>
      <c r="Y16" t="s">
        <v>244</v>
      </c>
      <c r="Z16" t="s">
        <v>244</v>
      </c>
    </row>
    <row r="17" spans="1:26" ht="19" x14ac:dyDescent="0.25">
      <c r="A17" t="s">
        <v>35</v>
      </c>
      <c r="B17" t="s">
        <v>37</v>
      </c>
      <c r="C17" t="s">
        <v>6</v>
      </c>
      <c r="D17" t="s">
        <v>38</v>
      </c>
      <c r="E17" t="s">
        <v>8</v>
      </c>
      <c r="F17" t="s">
        <v>243</v>
      </c>
      <c r="G17" t="s">
        <v>439</v>
      </c>
      <c r="H17" s="1" t="s">
        <v>145</v>
      </c>
      <c r="I17" t="s">
        <v>240</v>
      </c>
      <c r="J17" t="s">
        <v>259</v>
      </c>
      <c r="K17" t="s">
        <v>258</v>
      </c>
      <c r="L17" t="s">
        <v>244</v>
      </c>
      <c r="M17" s="15" t="s">
        <v>426</v>
      </c>
      <c r="N17" t="s">
        <v>315</v>
      </c>
      <c r="O17" t="s">
        <v>261</v>
      </c>
      <c r="P17" t="s">
        <v>260</v>
      </c>
      <c r="Q17" t="s">
        <v>439</v>
      </c>
      <c r="R17" s="1" t="s">
        <v>145</v>
      </c>
      <c r="S17" t="s">
        <v>240</v>
      </c>
      <c r="T17" s="13" t="s">
        <v>415</v>
      </c>
      <c r="U17" t="s">
        <v>258</v>
      </c>
      <c r="V17" t="s">
        <v>244</v>
      </c>
      <c r="W17" t="s">
        <v>244</v>
      </c>
      <c r="X17" t="s">
        <v>244</v>
      </c>
      <c r="Y17" t="s">
        <v>244</v>
      </c>
      <c r="Z17" t="s">
        <v>268</v>
      </c>
    </row>
    <row r="18" spans="1:26" ht="19" x14ac:dyDescent="0.25">
      <c r="A18" t="s">
        <v>35</v>
      </c>
      <c r="B18" t="s">
        <v>39</v>
      </c>
      <c r="C18" t="s">
        <v>6</v>
      </c>
      <c r="D18" t="s">
        <v>40</v>
      </c>
      <c r="E18" t="s">
        <v>8</v>
      </c>
      <c r="F18" t="s">
        <v>243</v>
      </c>
      <c r="G18" t="s">
        <v>439</v>
      </c>
      <c r="H18" s="1" t="s">
        <v>145</v>
      </c>
      <c r="I18" t="s">
        <v>240</v>
      </c>
      <c r="J18" t="s">
        <v>259</v>
      </c>
      <c r="K18" t="s">
        <v>258</v>
      </c>
      <c r="L18" t="s">
        <v>244</v>
      </c>
      <c r="M18" s="15" t="s">
        <v>426</v>
      </c>
      <c r="N18" t="s">
        <v>315</v>
      </c>
      <c r="O18" t="s">
        <v>270</v>
      </c>
      <c r="P18" t="s">
        <v>269</v>
      </c>
      <c r="Q18" t="s">
        <v>439</v>
      </c>
      <c r="R18" s="1" t="s">
        <v>145</v>
      </c>
      <c r="S18" t="s">
        <v>240</v>
      </c>
      <c r="T18" s="13" t="s">
        <v>415</v>
      </c>
      <c r="U18" t="s">
        <v>258</v>
      </c>
      <c r="V18" t="s">
        <v>244</v>
      </c>
      <c r="W18" t="s">
        <v>244</v>
      </c>
      <c r="X18" t="s">
        <v>244</v>
      </c>
      <c r="Y18" t="s">
        <v>244</v>
      </c>
      <c r="Z18" t="s">
        <v>268</v>
      </c>
    </row>
    <row r="19" spans="1:26" ht="19" x14ac:dyDescent="0.25">
      <c r="A19" t="s">
        <v>35</v>
      </c>
      <c r="B19" t="s">
        <v>41</v>
      </c>
      <c r="C19" t="s">
        <v>6</v>
      </c>
      <c r="D19" t="s">
        <v>42</v>
      </c>
      <c r="E19" t="s">
        <v>8</v>
      </c>
      <c r="F19" t="s">
        <v>243</v>
      </c>
      <c r="G19" t="s">
        <v>439</v>
      </c>
      <c r="H19" s="1" t="s">
        <v>145</v>
      </c>
      <c r="I19" t="s">
        <v>240</v>
      </c>
      <c r="J19" t="s">
        <v>259</v>
      </c>
      <c r="K19" t="s">
        <v>258</v>
      </c>
      <c r="L19" t="s">
        <v>244</v>
      </c>
      <c r="M19" s="15" t="s">
        <v>426</v>
      </c>
      <c r="N19" t="s">
        <v>315</v>
      </c>
      <c r="O19" t="s">
        <v>284</v>
      </c>
      <c r="P19" t="s">
        <v>283</v>
      </c>
      <c r="Q19" t="s">
        <v>439</v>
      </c>
      <c r="R19" s="1" t="s">
        <v>145</v>
      </c>
      <c r="S19" t="s">
        <v>240</v>
      </c>
      <c r="T19" s="13" t="s">
        <v>415</v>
      </c>
      <c r="U19" t="s">
        <v>258</v>
      </c>
      <c r="V19" t="s">
        <v>244</v>
      </c>
      <c r="W19" t="s">
        <v>244</v>
      </c>
      <c r="X19" t="s">
        <v>244</v>
      </c>
      <c r="Y19" t="s">
        <v>244</v>
      </c>
      <c r="Z19" t="s">
        <v>268</v>
      </c>
    </row>
    <row r="20" spans="1:26" ht="19" x14ac:dyDescent="0.25">
      <c r="A20" t="s">
        <v>35</v>
      </c>
      <c r="B20" t="s">
        <v>43</v>
      </c>
      <c r="C20" t="s">
        <v>6</v>
      </c>
      <c r="D20" t="s">
        <v>44</v>
      </c>
      <c r="E20" t="s">
        <v>8</v>
      </c>
      <c r="F20" t="s">
        <v>243</v>
      </c>
      <c r="G20" t="s">
        <v>439</v>
      </c>
      <c r="H20" s="1" t="s">
        <v>145</v>
      </c>
      <c r="I20" t="s">
        <v>240</v>
      </c>
      <c r="J20" t="s">
        <v>259</v>
      </c>
      <c r="K20" t="s">
        <v>258</v>
      </c>
      <c r="L20" t="s">
        <v>244</v>
      </c>
      <c r="M20" s="15" t="s">
        <v>426</v>
      </c>
      <c r="N20" t="s">
        <v>315</v>
      </c>
      <c r="O20" t="s">
        <v>274</v>
      </c>
      <c r="P20" t="s">
        <v>273</v>
      </c>
      <c r="Q20" t="s">
        <v>439</v>
      </c>
      <c r="R20" s="1" t="s">
        <v>145</v>
      </c>
      <c r="S20" t="s">
        <v>240</v>
      </c>
      <c r="T20" s="13" t="s">
        <v>415</v>
      </c>
      <c r="U20" t="s">
        <v>258</v>
      </c>
      <c r="V20" t="s">
        <v>244</v>
      </c>
      <c r="W20" t="s">
        <v>244</v>
      </c>
      <c r="X20" t="s">
        <v>244</v>
      </c>
      <c r="Y20" t="s">
        <v>244</v>
      </c>
      <c r="Z20" t="s">
        <v>268</v>
      </c>
    </row>
    <row r="21" spans="1:26" ht="19" x14ac:dyDescent="0.25">
      <c r="A21" t="s">
        <v>35</v>
      </c>
      <c r="B21" t="s">
        <v>45</v>
      </c>
      <c r="C21" t="s">
        <v>6</v>
      </c>
      <c r="D21" t="s">
        <v>46</v>
      </c>
      <c r="E21" t="s">
        <v>8</v>
      </c>
      <c r="F21" t="s">
        <v>243</v>
      </c>
      <c r="G21" t="s">
        <v>439</v>
      </c>
      <c r="H21" s="1" t="s">
        <v>145</v>
      </c>
      <c r="I21" t="s">
        <v>240</v>
      </c>
      <c r="J21" t="s">
        <v>259</v>
      </c>
      <c r="K21" t="s">
        <v>258</v>
      </c>
      <c r="L21" t="s">
        <v>244</v>
      </c>
      <c r="M21" s="15" t="s">
        <v>426</v>
      </c>
      <c r="N21" t="s">
        <v>315</v>
      </c>
      <c r="O21" t="s">
        <v>276</v>
      </c>
      <c r="P21" t="s">
        <v>275</v>
      </c>
      <c r="Q21" t="s">
        <v>439</v>
      </c>
      <c r="R21" s="1" t="s">
        <v>145</v>
      </c>
      <c r="S21" t="s">
        <v>240</v>
      </c>
      <c r="T21" s="13" t="s">
        <v>415</v>
      </c>
      <c r="U21" t="s">
        <v>258</v>
      </c>
      <c r="V21" t="s">
        <v>244</v>
      </c>
      <c r="W21" t="s">
        <v>244</v>
      </c>
      <c r="X21" t="s">
        <v>244</v>
      </c>
      <c r="Y21" t="s">
        <v>244</v>
      </c>
      <c r="Z21" t="s">
        <v>268</v>
      </c>
    </row>
    <row r="22" spans="1:26" ht="19" x14ac:dyDescent="0.25">
      <c r="A22" t="s">
        <v>35</v>
      </c>
      <c r="B22" t="s">
        <v>47</v>
      </c>
      <c r="C22" t="s">
        <v>6</v>
      </c>
      <c r="D22" t="s">
        <v>48</v>
      </c>
      <c r="E22" t="s">
        <v>8</v>
      </c>
      <c r="F22" t="s">
        <v>243</v>
      </c>
      <c r="G22" t="s">
        <v>439</v>
      </c>
      <c r="H22" s="1" t="s">
        <v>145</v>
      </c>
      <c r="I22" t="s">
        <v>240</v>
      </c>
      <c r="J22" s="6" t="s">
        <v>183</v>
      </c>
      <c r="K22" t="s">
        <v>258</v>
      </c>
      <c r="L22" t="s">
        <v>244</v>
      </c>
      <c r="M22" s="15" t="s">
        <v>426</v>
      </c>
      <c r="N22" t="s">
        <v>315</v>
      </c>
      <c r="O22" t="s">
        <v>278</v>
      </c>
      <c r="P22" t="s">
        <v>277</v>
      </c>
      <c r="Q22" t="s">
        <v>439</v>
      </c>
      <c r="R22" s="1" t="s">
        <v>145</v>
      </c>
      <c r="S22" t="s">
        <v>240</v>
      </c>
      <c r="T22" s="6" t="s">
        <v>183</v>
      </c>
      <c r="U22" t="s">
        <v>258</v>
      </c>
      <c r="V22" t="s">
        <v>244</v>
      </c>
      <c r="W22" t="s">
        <v>244</v>
      </c>
      <c r="X22" t="s">
        <v>244</v>
      </c>
      <c r="Y22" t="s">
        <v>244</v>
      </c>
      <c r="Z22" t="s">
        <v>268</v>
      </c>
    </row>
    <row r="23" spans="1:26" ht="19" x14ac:dyDescent="0.25">
      <c r="A23" t="s">
        <v>35</v>
      </c>
      <c r="B23" t="s">
        <v>49</v>
      </c>
      <c r="C23" t="s">
        <v>6</v>
      </c>
      <c r="D23" t="s">
        <v>50</v>
      </c>
      <c r="E23" t="s">
        <v>8</v>
      </c>
      <c r="F23" t="s">
        <v>243</v>
      </c>
      <c r="G23" t="s">
        <v>439</v>
      </c>
      <c r="H23" s="1" t="s">
        <v>145</v>
      </c>
      <c r="I23" t="s">
        <v>240</v>
      </c>
      <c r="J23" s="6" t="s">
        <v>183</v>
      </c>
      <c r="K23" t="s">
        <v>258</v>
      </c>
      <c r="L23" t="s">
        <v>244</v>
      </c>
      <c r="M23" s="15" t="s">
        <v>426</v>
      </c>
      <c r="N23" t="s">
        <v>315</v>
      </c>
      <c r="O23" t="s">
        <v>280</v>
      </c>
      <c r="P23" t="s">
        <v>279</v>
      </c>
      <c r="Q23" t="s">
        <v>439</v>
      </c>
      <c r="R23" s="1" t="s">
        <v>145</v>
      </c>
      <c r="S23" t="s">
        <v>240</v>
      </c>
      <c r="T23" s="6" t="s">
        <v>183</v>
      </c>
      <c r="U23" t="s">
        <v>258</v>
      </c>
      <c r="V23" t="s">
        <v>244</v>
      </c>
      <c r="W23" t="s">
        <v>244</v>
      </c>
      <c r="X23" t="s">
        <v>244</v>
      </c>
      <c r="Y23" t="s">
        <v>244</v>
      </c>
      <c r="Z23" t="s">
        <v>268</v>
      </c>
    </row>
    <row r="24" spans="1:26" ht="19" x14ac:dyDescent="0.25">
      <c r="A24" t="s">
        <v>35</v>
      </c>
      <c r="B24" t="s">
        <v>51</v>
      </c>
      <c r="C24" t="s">
        <v>6</v>
      </c>
      <c r="D24" t="s">
        <v>52</v>
      </c>
      <c r="E24" t="s">
        <v>8</v>
      </c>
      <c r="F24" t="s">
        <v>243</v>
      </c>
      <c r="G24" t="s">
        <v>439</v>
      </c>
      <c r="H24" s="1" t="s">
        <v>145</v>
      </c>
      <c r="I24" t="s">
        <v>240</v>
      </c>
      <c r="J24" t="s">
        <v>259</v>
      </c>
      <c r="K24" t="s">
        <v>258</v>
      </c>
      <c r="L24" t="s">
        <v>244</v>
      </c>
      <c r="M24" s="15" t="s">
        <v>426</v>
      </c>
      <c r="N24" t="s">
        <v>315</v>
      </c>
      <c r="O24" t="s">
        <v>282</v>
      </c>
      <c r="P24" t="s">
        <v>281</v>
      </c>
      <c r="Q24" t="s">
        <v>439</v>
      </c>
      <c r="R24" s="1" t="s">
        <v>145</v>
      </c>
      <c r="S24" t="s">
        <v>240</v>
      </c>
      <c r="T24" s="13" t="s">
        <v>415</v>
      </c>
      <c r="U24" t="s">
        <v>258</v>
      </c>
      <c r="V24" t="s">
        <v>244</v>
      </c>
      <c r="W24" t="s">
        <v>244</v>
      </c>
      <c r="X24" t="s">
        <v>244</v>
      </c>
      <c r="Y24" t="s">
        <v>244</v>
      </c>
      <c r="Z24" t="s">
        <v>268</v>
      </c>
    </row>
    <row r="25" spans="1:26" ht="19" x14ac:dyDescent="0.25">
      <c r="A25" t="s">
        <v>35</v>
      </c>
      <c r="B25" t="s">
        <v>53</v>
      </c>
      <c r="C25" t="s">
        <v>6</v>
      </c>
      <c r="D25" t="s">
        <v>54</v>
      </c>
      <c r="E25" t="s">
        <v>8</v>
      </c>
      <c r="F25" t="s">
        <v>243</v>
      </c>
      <c r="G25" t="s">
        <v>439</v>
      </c>
      <c r="H25" s="1" t="s">
        <v>145</v>
      </c>
      <c r="I25" t="s">
        <v>240</v>
      </c>
      <c r="J25" t="s">
        <v>259</v>
      </c>
      <c r="K25" t="s">
        <v>258</v>
      </c>
      <c r="L25" t="s">
        <v>244</v>
      </c>
      <c r="M25" s="15" t="s">
        <v>426</v>
      </c>
      <c r="N25" t="s">
        <v>315</v>
      </c>
      <c r="O25" t="s">
        <v>272</v>
      </c>
      <c r="P25" t="s">
        <v>271</v>
      </c>
      <c r="Q25" t="s">
        <v>439</v>
      </c>
      <c r="R25" s="1" t="s">
        <v>145</v>
      </c>
      <c r="S25" t="s">
        <v>240</v>
      </c>
      <c r="T25" s="13" t="s">
        <v>415</v>
      </c>
      <c r="U25" t="s">
        <v>258</v>
      </c>
      <c r="V25" t="s">
        <v>244</v>
      </c>
      <c r="W25" t="s">
        <v>244</v>
      </c>
      <c r="X25" t="s">
        <v>244</v>
      </c>
      <c r="Y25" t="s">
        <v>244</v>
      </c>
      <c r="Z25" t="s">
        <v>268</v>
      </c>
    </row>
    <row r="26" spans="1:26" ht="19" x14ac:dyDescent="0.25">
      <c r="A26" t="s">
        <v>35</v>
      </c>
      <c r="B26" t="s">
        <v>55</v>
      </c>
      <c r="C26" t="s">
        <v>6</v>
      </c>
      <c r="D26" t="s">
        <v>56</v>
      </c>
      <c r="E26" t="s">
        <v>8</v>
      </c>
      <c r="F26" t="s">
        <v>243</v>
      </c>
      <c r="G26" t="s">
        <v>439</v>
      </c>
      <c r="H26" s="1" t="s">
        <v>145</v>
      </c>
      <c r="I26" t="s">
        <v>240</v>
      </c>
      <c r="J26" t="s">
        <v>259</v>
      </c>
      <c r="K26" t="s">
        <v>258</v>
      </c>
      <c r="L26" t="s">
        <v>244</v>
      </c>
      <c r="M26" s="15" t="s">
        <v>426</v>
      </c>
      <c r="N26" t="s">
        <v>315</v>
      </c>
      <c r="O26" t="s">
        <v>286</v>
      </c>
      <c r="P26" t="s">
        <v>285</v>
      </c>
      <c r="Q26" t="s">
        <v>439</v>
      </c>
      <c r="R26" s="1" t="s">
        <v>145</v>
      </c>
      <c r="S26" t="s">
        <v>240</v>
      </c>
      <c r="T26" s="13" t="s">
        <v>415</v>
      </c>
      <c r="U26" t="s">
        <v>258</v>
      </c>
      <c r="V26" t="s">
        <v>244</v>
      </c>
      <c r="W26" t="s">
        <v>244</v>
      </c>
      <c r="X26" t="s">
        <v>244</v>
      </c>
      <c r="Y26" t="s">
        <v>244</v>
      </c>
      <c r="Z26" t="s">
        <v>268</v>
      </c>
    </row>
    <row r="27" spans="1:26" ht="19" x14ac:dyDescent="0.25">
      <c r="A27" t="s">
        <v>35</v>
      </c>
      <c r="B27" t="s">
        <v>57</v>
      </c>
      <c r="C27" t="s">
        <v>6</v>
      </c>
      <c r="D27" t="s">
        <v>58</v>
      </c>
      <c r="E27" t="s">
        <v>8</v>
      </c>
      <c r="F27" s="1" t="s">
        <v>245</v>
      </c>
      <c r="G27" t="s">
        <v>440</v>
      </c>
      <c r="H27" s="1" t="s">
        <v>146</v>
      </c>
      <c r="I27" t="s">
        <v>240</v>
      </c>
      <c r="J27" t="s">
        <v>259</v>
      </c>
      <c r="K27" t="s">
        <v>258</v>
      </c>
      <c r="L27" t="s">
        <v>244</v>
      </c>
      <c r="M27" s="15" t="s">
        <v>426</v>
      </c>
      <c r="N27" t="s">
        <v>315</v>
      </c>
      <c r="O27" t="s">
        <v>261</v>
      </c>
      <c r="P27" t="s">
        <v>260</v>
      </c>
      <c r="Q27" t="s">
        <v>244</v>
      </c>
      <c r="R27" t="s">
        <v>244</v>
      </c>
      <c r="S27" t="s">
        <v>244</v>
      </c>
      <c r="T27" t="s">
        <v>244</v>
      </c>
      <c r="U27" t="s">
        <v>244</v>
      </c>
      <c r="V27" t="s">
        <v>244</v>
      </c>
      <c r="W27" t="s">
        <v>244</v>
      </c>
      <c r="X27" t="s">
        <v>244</v>
      </c>
      <c r="Y27" t="s">
        <v>244</v>
      </c>
      <c r="Z27" t="s">
        <v>244</v>
      </c>
    </row>
    <row r="28" spans="1:26" ht="19" x14ac:dyDescent="0.25">
      <c r="A28" t="s">
        <v>35</v>
      </c>
      <c r="B28" t="s">
        <v>59</v>
      </c>
      <c r="C28" t="s">
        <v>6</v>
      </c>
      <c r="D28" t="s">
        <v>60</v>
      </c>
      <c r="E28" t="s">
        <v>8</v>
      </c>
      <c r="F28" s="1" t="s">
        <v>245</v>
      </c>
      <c r="G28" t="s">
        <v>440</v>
      </c>
      <c r="H28" s="1" t="s">
        <v>146</v>
      </c>
      <c r="I28" t="s">
        <v>240</v>
      </c>
      <c r="J28" t="s">
        <v>259</v>
      </c>
      <c r="K28" t="s">
        <v>258</v>
      </c>
      <c r="L28" t="s">
        <v>244</v>
      </c>
      <c r="M28" s="15" t="s">
        <v>426</v>
      </c>
      <c r="N28" t="s">
        <v>315</v>
      </c>
      <c r="O28" t="s">
        <v>270</v>
      </c>
      <c r="P28" t="s">
        <v>269</v>
      </c>
      <c r="Q28" t="s">
        <v>244</v>
      </c>
      <c r="R28" t="s">
        <v>244</v>
      </c>
      <c r="S28" t="s">
        <v>244</v>
      </c>
      <c r="T28" t="s">
        <v>244</v>
      </c>
      <c r="U28" t="s">
        <v>244</v>
      </c>
      <c r="V28" t="s">
        <v>244</v>
      </c>
      <c r="W28" t="s">
        <v>244</v>
      </c>
      <c r="X28" t="s">
        <v>244</v>
      </c>
      <c r="Y28" t="s">
        <v>244</v>
      </c>
      <c r="Z28" t="s">
        <v>244</v>
      </c>
    </row>
    <row r="29" spans="1:26" ht="19" x14ac:dyDescent="0.25">
      <c r="A29" t="s">
        <v>35</v>
      </c>
      <c r="B29" t="s">
        <v>61</v>
      </c>
      <c r="C29" t="s">
        <v>6</v>
      </c>
      <c r="D29" t="s">
        <v>62</v>
      </c>
      <c r="E29" t="s">
        <v>8</v>
      </c>
      <c r="F29" s="1" t="s">
        <v>245</v>
      </c>
      <c r="G29" t="s">
        <v>440</v>
      </c>
      <c r="H29" s="1" t="s">
        <v>146</v>
      </c>
      <c r="I29" t="s">
        <v>240</v>
      </c>
      <c r="J29" t="s">
        <v>259</v>
      </c>
      <c r="K29" t="s">
        <v>258</v>
      </c>
      <c r="L29" t="s">
        <v>244</v>
      </c>
      <c r="M29" s="15" t="s">
        <v>426</v>
      </c>
      <c r="N29" t="s">
        <v>315</v>
      </c>
      <c r="O29" t="s">
        <v>284</v>
      </c>
      <c r="P29" t="s">
        <v>283</v>
      </c>
      <c r="Q29" t="s">
        <v>244</v>
      </c>
      <c r="R29" t="s">
        <v>244</v>
      </c>
      <c r="S29" t="s">
        <v>244</v>
      </c>
      <c r="T29" t="s">
        <v>244</v>
      </c>
      <c r="U29" t="s">
        <v>244</v>
      </c>
      <c r="V29" t="s">
        <v>244</v>
      </c>
      <c r="W29" t="s">
        <v>244</v>
      </c>
      <c r="X29" t="s">
        <v>244</v>
      </c>
      <c r="Y29" t="s">
        <v>244</v>
      </c>
      <c r="Z29" t="s">
        <v>244</v>
      </c>
    </row>
    <row r="30" spans="1:26" ht="19" x14ac:dyDescent="0.25">
      <c r="A30" t="s">
        <v>35</v>
      </c>
      <c r="B30" t="s">
        <v>63</v>
      </c>
      <c r="C30" t="s">
        <v>6</v>
      </c>
      <c r="D30" t="s">
        <v>64</v>
      </c>
      <c r="E30" t="s">
        <v>8</v>
      </c>
      <c r="F30" s="1" t="s">
        <v>245</v>
      </c>
      <c r="G30" t="s">
        <v>440</v>
      </c>
      <c r="H30" s="1" t="s">
        <v>146</v>
      </c>
      <c r="I30" t="s">
        <v>240</v>
      </c>
      <c r="J30" t="s">
        <v>259</v>
      </c>
      <c r="K30" t="s">
        <v>258</v>
      </c>
      <c r="L30" t="s">
        <v>244</v>
      </c>
      <c r="M30" s="15" t="s">
        <v>426</v>
      </c>
      <c r="N30" t="s">
        <v>315</v>
      </c>
      <c r="O30" t="s">
        <v>274</v>
      </c>
      <c r="P30" t="s">
        <v>273</v>
      </c>
      <c r="Q30" t="s">
        <v>244</v>
      </c>
      <c r="R30" t="s">
        <v>244</v>
      </c>
      <c r="S30" t="s">
        <v>244</v>
      </c>
      <c r="T30" t="s">
        <v>244</v>
      </c>
      <c r="U30" t="s">
        <v>244</v>
      </c>
      <c r="V30" t="s">
        <v>244</v>
      </c>
      <c r="W30" t="s">
        <v>244</v>
      </c>
      <c r="X30" t="s">
        <v>244</v>
      </c>
      <c r="Y30" t="s">
        <v>244</v>
      </c>
      <c r="Z30" t="s">
        <v>244</v>
      </c>
    </row>
    <row r="31" spans="1:26" ht="19" x14ac:dyDescent="0.25">
      <c r="A31" t="s">
        <v>35</v>
      </c>
      <c r="B31" t="s">
        <v>65</v>
      </c>
      <c r="C31" t="s">
        <v>6</v>
      </c>
      <c r="D31" t="s">
        <v>66</v>
      </c>
      <c r="E31" t="s">
        <v>8</v>
      </c>
      <c r="F31" s="1" t="s">
        <v>245</v>
      </c>
      <c r="G31" t="s">
        <v>440</v>
      </c>
      <c r="H31" s="1" t="s">
        <v>146</v>
      </c>
      <c r="I31" t="s">
        <v>240</v>
      </c>
      <c r="J31" t="s">
        <v>259</v>
      </c>
      <c r="K31" t="s">
        <v>258</v>
      </c>
      <c r="L31" t="s">
        <v>244</v>
      </c>
      <c r="M31" s="15" t="s">
        <v>426</v>
      </c>
      <c r="N31" t="s">
        <v>315</v>
      </c>
      <c r="O31" t="s">
        <v>276</v>
      </c>
      <c r="P31" t="s">
        <v>275</v>
      </c>
      <c r="Q31" t="s">
        <v>244</v>
      </c>
      <c r="R31" t="s">
        <v>244</v>
      </c>
      <c r="S31" t="s">
        <v>244</v>
      </c>
      <c r="T31" t="s">
        <v>244</v>
      </c>
      <c r="U31" t="s">
        <v>244</v>
      </c>
      <c r="V31" t="s">
        <v>244</v>
      </c>
      <c r="W31" t="s">
        <v>244</v>
      </c>
      <c r="X31" t="s">
        <v>244</v>
      </c>
      <c r="Y31" t="s">
        <v>244</v>
      </c>
      <c r="Z31" t="s">
        <v>244</v>
      </c>
    </row>
    <row r="32" spans="1:26" ht="19" x14ac:dyDescent="0.25">
      <c r="A32" t="s">
        <v>35</v>
      </c>
      <c r="B32" t="s">
        <v>67</v>
      </c>
      <c r="C32" t="s">
        <v>6</v>
      </c>
      <c r="D32" t="s">
        <v>68</v>
      </c>
      <c r="E32" t="s">
        <v>8</v>
      </c>
      <c r="F32" s="1" t="s">
        <v>245</v>
      </c>
      <c r="G32" t="s">
        <v>440</v>
      </c>
      <c r="H32" s="1" t="s">
        <v>146</v>
      </c>
      <c r="I32" t="s">
        <v>240</v>
      </c>
      <c r="J32" s="6" t="s">
        <v>183</v>
      </c>
      <c r="K32" s="1" t="s">
        <v>289</v>
      </c>
      <c r="L32" t="s">
        <v>244</v>
      </c>
      <c r="M32" s="15" t="s">
        <v>426</v>
      </c>
      <c r="N32" t="s">
        <v>315</v>
      </c>
      <c r="O32" t="s">
        <v>278</v>
      </c>
      <c r="P32" t="s">
        <v>277</v>
      </c>
      <c r="Q32" t="s">
        <v>244</v>
      </c>
      <c r="R32" t="s">
        <v>244</v>
      </c>
      <c r="S32" t="s">
        <v>244</v>
      </c>
      <c r="T32" t="s">
        <v>244</v>
      </c>
      <c r="U32" t="s">
        <v>244</v>
      </c>
      <c r="V32" t="s">
        <v>244</v>
      </c>
      <c r="W32" t="s">
        <v>244</v>
      </c>
      <c r="X32" t="s">
        <v>244</v>
      </c>
      <c r="Y32" t="s">
        <v>244</v>
      </c>
      <c r="Z32" t="s">
        <v>244</v>
      </c>
    </row>
    <row r="33" spans="1:26" ht="19" x14ac:dyDescent="0.25">
      <c r="A33" t="s">
        <v>35</v>
      </c>
      <c r="B33" t="s">
        <v>69</v>
      </c>
      <c r="C33" t="s">
        <v>6</v>
      </c>
      <c r="D33" t="s">
        <v>70</v>
      </c>
      <c r="E33" t="s">
        <v>8</v>
      </c>
      <c r="F33" s="1" t="s">
        <v>245</v>
      </c>
      <c r="G33" t="s">
        <v>440</v>
      </c>
      <c r="H33" s="1" t="s">
        <v>146</v>
      </c>
      <c r="I33" t="s">
        <v>240</v>
      </c>
      <c r="J33" s="6" t="s">
        <v>183</v>
      </c>
      <c r="K33" s="1" t="s">
        <v>289</v>
      </c>
      <c r="L33" t="s">
        <v>244</v>
      </c>
      <c r="M33" s="15" t="s">
        <v>426</v>
      </c>
      <c r="N33" t="s">
        <v>315</v>
      </c>
      <c r="O33" t="s">
        <v>280</v>
      </c>
      <c r="P33" t="s">
        <v>279</v>
      </c>
      <c r="Q33" t="s">
        <v>244</v>
      </c>
      <c r="R33" t="s">
        <v>244</v>
      </c>
      <c r="S33" t="s">
        <v>244</v>
      </c>
      <c r="T33" t="s">
        <v>244</v>
      </c>
      <c r="U33" t="s">
        <v>244</v>
      </c>
      <c r="V33" t="s">
        <v>244</v>
      </c>
      <c r="W33" t="s">
        <v>244</v>
      </c>
      <c r="X33" t="s">
        <v>244</v>
      </c>
      <c r="Y33" t="s">
        <v>244</v>
      </c>
      <c r="Z33" t="s">
        <v>244</v>
      </c>
    </row>
    <row r="34" spans="1:26" ht="19" x14ac:dyDescent="0.25">
      <c r="A34" t="s">
        <v>35</v>
      </c>
      <c r="B34" t="s">
        <v>71</v>
      </c>
      <c r="C34" t="s">
        <v>6</v>
      </c>
      <c r="D34" t="s">
        <v>72</v>
      </c>
      <c r="E34" t="s">
        <v>8</v>
      </c>
      <c r="F34" s="1" t="s">
        <v>245</v>
      </c>
      <c r="G34" t="s">
        <v>440</v>
      </c>
      <c r="H34" s="1" t="s">
        <v>146</v>
      </c>
      <c r="I34" t="s">
        <v>240</v>
      </c>
      <c r="J34" t="s">
        <v>259</v>
      </c>
      <c r="K34" t="s">
        <v>258</v>
      </c>
      <c r="L34" t="s">
        <v>244</v>
      </c>
      <c r="M34" s="15" t="s">
        <v>426</v>
      </c>
      <c r="N34" t="s">
        <v>315</v>
      </c>
      <c r="O34" t="s">
        <v>282</v>
      </c>
      <c r="P34" t="s">
        <v>281</v>
      </c>
      <c r="Q34" t="s">
        <v>244</v>
      </c>
      <c r="R34" t="s">
        <v>244</v>
      </c>
      <c r="S34" t="s">
        <v>244</v>
      </c>
      <c r="T34" t="s">
        <v>244</v>
      </c>
      <c r="U34" t="s">
        <v>244</v>
      </c>
      <c r="V34" t="s">
        <v>244</v>
      </c>
      <c r="W34" t="s">
        <v>244</v>
      </c>
      <c r="X34" t="s">
        <v>244</v>
      </c>
      <c r="Y34" t="s">
        <v>244</v>
      </c>
      <c r="Z34" t="s">
        <v>244</v>
      </c>
    </row>
    <row r="35" spans="1:26" ht="19" x14ac:dyDescent="0.25">
      <c r="A35" t="s">
        <v>35</v>
      </c>
      <c r="B35" t="s">
        <v>73</v>
      </c>
      <c r="C35" t="s">
        <v>6</v>
      </c>
      <c r="D35" t="s">
        <v>74</v>
      </c>
      <c r="E35" t="s">
        <v>8</v>
      </c>
      <c r="F35" s="1" t="s">
        <v>245</v>
      </c>
      <c r="G35" t="s">
        <v>440</v>
      </c>
      <c r="H35" s="1" t="s">
        <v>146</v>
      </c>
      <c r="I35" t="s">
        <v>240</v>
      </c>
      <c r="J35" t="s">
        <v>259</v>
      </c>
      <c r="K35" t="s">
        <v>258</v>
      </c>
      <c r="L35" t="s">
        <v>244</v>
      </c>
      <c r="M35" s="15" t="s">
        <v>426</v>
      </c>
      <c r="N35" t="s">
        <v>315</v>
      </c>
      <c r="O35" t="s">
        <v>272</v>
      </c>
      <c r="P35" t="s">
        <v>271</v>
      </c>
      <c r="Q35" t="s">
        <v>244</v>
      </c>
      <c r="R35" t="s">
        <v>244</v>
      </c>
      <c r="S35" t="s">
        <v>244</v>
      </c>
      <c r="T35" t="s">
        <v>244</v>
      </c>
      <c r="U35" t="s">
        <v>244</v>
      </c>
      <c r="V35" t="s">
        <v>244</v>
      </c>
      <c r="W35" t="s">
        <v>244</v>
      </c>
      <c r="X35" t="s">
        <v>244</v>
      </c>
      <c r="Y35" t="s">
        <v>244</v>
      </c>
      <c r="Z35" t="s">
        <v>244</v>
      </c>
    </row>
    <row r="36" spans="1:26" ht="19" x14ac:dyDescent="0.25">
      <c r="A36" t="s">
        <v>35</v>
      </c>
      <c r="B36" t="s">
        <v>75</v>
      </c>
      <c r="C36" t="s">
        <v>6</v>
      </c>
      <c r="D36" t="s">
        <v>76</v>
      </c>
      <c r="E36" t="s">
        <v>8</v>
      </c>
      <c r="F36" s="1" t="s">
        <v>245</v>
      </c>
      <c r="G36" t="s">
        <v>440</v>
      </c>
      <c r="H36" s="1" t="s">
        <v>146</v>
      </c>
      <c r="I36" t="s">
        <v>240</v>
      </c>
      <c r="J36" t="s">
        <v>259</v>
      </c>
      <c r="K36" t="s">
        <v>258</v>
      </c>
      <c r="L36" t="s">
        <v>244</v>
      </c>
      <c r="M36" s="15" t="s">
        <v>426</v>
      </c>
      <c r="N36" t="s">
        <v>315</v>
      </c>
      <c r="O36" t="s">
        <v>286</v>
      </c>
      <c r="P36" t="s">
        <v>285</v>
      </c>
      <c r="Q36" t="s">
        <v>244</v>
      </c>
      <c r="R36" t="s">
        <v>244</v>
      </c>
      <c r="S36" t="s">
        <v>244</v>
      </c>
      <c r="T36" t="s">
        <v>244</v>
      </c>
      <c r="U36" t="s">
        <v>244</v>
      </c>
      <c r="V36" t="s">
        <v>244</v>
      </c>
      <c r="W36" t="s">
        <v>244</v>
      </c>
      <c r="X36" t="s">
        <v>244</v>
      </c>
      <c r="Y36" t="s">
        <v>244</v>
      </c>
      <c r="Z36" t="s">
        <v>244</v>
      </c>
    </row>
    <row r="37" spans="1:26" ht="19" x14ac:dyDescent="0.25">
      <c r="A37" t="s">
        <v>35</v>
      </c>
      <c r="B37" t="s">
        <v>77</v>
      </c>
      <c r="C37" t="s">
        <v>2</v>
      </c>
      <c r="D37" t="s">
        <v>78</v>
      </c>
      <c r="E37" t="s">
        <v>4</v>
      </c>
      <c r="F37" s="1" t="s">
        <v>243</v>
      </c>
      <c r="G37" s="17" t="s">
        <v>441</v>
      </c>
      <c r="H37" t="s">
        <v>147</v>
      </c>
      <c r="I37" t="s">
        <v>239</v>
      </c>
      <c r="J37" t="s">
        <v>241</v>
      </c>
      <c r="K37" t="s">
        <v>248</v>
      </c>
      <c r="L37" t="s">
        <v>244</v>
      </c>
      <c r="M37" s="1" t="s">
        <v>244</v>
      </c>
      <c r="N37" s="1" t="s">
        <v>244</v>
      </c>
      <c r="O37" s="1" t="s">
        <v>244</v>
      </c>
      <c r="P37" s="1" t="s">
        <v>244</v>
      </c>
      <c r="Q37" s="1" t="s">
        <v>244</v>
      </c>
      <c r="R37" s="1" t="s">
        <v>244</v>
      </c>
      <c r="S37" s="1" t="s">
        <v>244</v>
      </c>
      <c r="T37" s="1" t="s">
        <v>244</v>
      </c>
      <c r="U37" s="1" t="s">
        <v>244</v>
      </c>
      <c r="V37" t="s">
        <v>244</v>
      </c>
      <c r="W37" t="s">
        <v>244</v>
      </c>
      <c r="X37" t="s">
        <v>244</v>
      </c>
      <c r="Y37" t="s">
        <v>244</v>
      </c>
      <c r="Z37" s="1" t="s">
        <v>244</v>
      </c>
    </row>
    <row r="38" spans="1:26" ht="18" x14ac:dyDescent="0.2">
      <c r="A38" t="s">
        <v>35</v>
      </c>
      <c r="B38" t="s">
        <v>79</v>
      </c>
      <c r="C38" t="s">
        <v>2</v>
      </c>
      <c r="D38" t="s">
        <v>80</v>
      </c>
      <c r="E38" t="s">
        <v>4</v>
      </c>
      <c r="F38" s="1" t="s">
        <v>243</v>
      </c>
      <c r="G38" s="2"/>
      <c r="H38" s="1" t="s">
        <v>158</v>
      </c>
      <c r="I38" s="1" t="s">
        <v>239</v>
      </c>
      <c r="J38" t="s">
        <v>241</v>
      </c>
      <c r="K38" t="s">
        <v>248</v>
      </c>
      <c r="L38" t="s">
        <v>244</v>
      </c>
      <c r="M38" s="1" t="s">
        <v>244</v>
      </c>
      <c r="N38" s="1" t="s">
        <v>244</v>
      </c>
      <c r="O38" s="1" t="s">
        <v>244</v>
      </c>
      <c r="P38" s="1" t="s">
        <v>244</v>
      </c>
      <c r="Q38" s="1" t="s">
        <v>244</v>
      </c>
      <c r="R38" s="1" t="s">
        <v>244</v>
      </c>
      <c r="S38" s="1" t="s">
        <v>244</v>
      </c>
      <c r="T38" s="1" t="s">
        <v>244</v>
      </c>
      <c r="U38" s="1" t="s">
        <v>244</v>
      </c>
      <c r="V38" t="s">
        <v>244</v>
      </c>
      <c r="W38" t="s">
        <v>244</v>
      </c>
      <c r="X38" t="s">
        <v>244</v>
      </c>
      <c r="Y38" t="s">
        <v>244</v>
      </c>
      <c r="Z38" s="1" t="s">
        <v>244</v>
      </c>
    </row>
    <row r="39" spans="1:26" ht="18" x14ac:dyDescent="0.2">
      <c r="A39" t="s">
        <v>35</v>
      </c>
      <c r="B39" t="s">
        <v>81</v>
      </c>
      <c r="C39" t="s">
        <v>6</v>
      </c>
      <c r="D39" t="s">
        <v>316</v>
      </c>
      <c r="E39" t="s">
        <v>8</v>
      </c>
      <c r="F39" s="1" t="s">
        <v>243</v>
      </c>
      <c r="G39" t="s">
        <v>320</v>
      </c>
      <c r="H39" t="s">
        <v>319</v>
      </c>
      <c r="I39" t="s">
        <v>239</v>
      </c>
      <c r="J39" t="s">
        <v>241</v>
      </c>
      <c r="K39" t="s">
        <v>248</v>
      </c>
      <c r="L39" t="s">
        <v>244</v>
      </c>
      <c r="M39" s="1" t="s">
        <v>244</v>
      </c>
      <c r="N39" s="1" t="s">
        <v>244</v>
      </c>
      <c r="O39" s="1" t="s">
        <v>244</v>
      </c>
      <c r="P39" s="1" t="s">
        <v>244</v>
      </c>
      <c r="Q39" t="s">
        <v>322</v>
      </c>
      <c r="R39" t="s">
        <v>321</v>
      </c>
      <c r="S39" s="1" t="s">
        <v>240</v>
      </c>
      <c r="T39" s="13" t="s">
        <v>327</v>
      </c>
      <c r="U39" t="s">
        <v>248</v>
      </c>
      <c r="V39" t="s">
        <v>244</v>
      </c>
      <c r="W39" t="s">
        <v>244</v>
      </c>
      <c r="X39" t="s">
        <v>244</v>
      </c>
      <c r="Y39" t="s">
        <v>244</v>
      </c>
      <c r="Z39" t="s">
        <v>255</v>
      </c>
    </row>
    <row r="40" spans="1:26" ht="18" x14ac:dyDescent="0.2">
      <c r="A40" t="s">
        <v>82</v>
      </c>
      <c r="B40" t="s">
        <v>83</v>
      </c>
      <c r="C40" t="s">
        <v>6</v>
      </c>
      <c r="D40" t="s">
        <v>84</v>
      </c>
      <c r="E40" t="s">
        <v>8</v>
      </c>
      <c r="F40" s="1" t="s">
        <v>245</v>
      </c>
      <c r="G40" t="s">
        <v>83</v>
      </c>
      <c r="H40" t="s">
        <v>149</v>
      </c>
      <c r="I40" t="s">
        <v>240</v>
      </c>
      <c r="J40" t="s">
        <v>306</v>
      </c>
      <c r="K40" t="s">
        <v>304</v>
      </c>
      <c r="L40" t="s">
        <v>244</v>
      </c>
      <c r="M40" s="1" t="s">
        <v>244</v>
      </c>
      <c r="N40" s="1" t="s">
        <v>244</v>
      </c>
      <c r="O40" s="1" t="s">
        <v>244</v>
      </c>
      <c r="P40" s="1" t="s">
        <v>244</v>
      </c>
      <c r="Q40" s="1" t="s">
        <v>244</v>
      </c>
      <c r="R40" s="1" t="s">
        <v>244</v>
      </c>
      <c r="S40" s="1" t="s">
        <v>244</v>
      </c>
      <c r="T40" s="1" t="s">
        <v>244</v>
      </c>
      <c r="U40" s="1" t="s">
        <v>244</v>
      </c>
      <c r="V40" t="s">
        <v>244</v>
      </c>
      <c r="W40" t="s">
        <v>244</v>
      </c>
      <c r="X40" t="s">
        <v>244</v>
      </c>
      <c r="Y40" t="s">
        <v>244</v>
      </c>
      <c r="Z40" s="1" t="s">
        <v>244</v>
      </c>
    </row>
    <row r="41" spans="1:26" ht="18" x14ac:dyDescent="0.2">
      <c r="A41" t="s">
        <v>82</v>
      </c>
      <c r="B41" t="s">
        <v>85</v>
      </c>
      <c r="C41" t="s">
        <v>6</v>
      </c>
      <c r="D41" t="s">
        <v>86</v>
      </c>
      <c r="E41" t="s">
        <v>8</v>
      </c>
      <c r="F41" s="1" t="s">
        <v>245</v>
      </c>
      <c r="G41" t="s">
        <v>85</v>
      </c>
      <c r="H41" t="s">
        <v>150</v>
      </c>
      <c r="I41" t="s">
        <v>240</v>
      </c>
      <c r="J41" t="s">
        <v>306</v>
      </c>
      <c r="K41" t="s">
        <v>304</v>
      </c>
      <c r="L41" t="s">
        <v>244</v>
      </c>
      <c r="M41" s="1" t="s">
        <v>244</v>
      </c>
      <c r="N41" s="1" t="s">
        <v>244</v>
      </c>
      <c r="O41" s="1" t="s">
        <v>244</v>
      </c>
      <c r="P41" s="1" t="s">
        <v>244</v>
      </c>
      <c r="Q41" s="1" t="s">
        <v>244</v>
      </c>
      <c r="R41" s="1" t="s">
        <v>244</v>
      </c>
      <c r="S41" s="1" t="s">
        <v>244</v>
      </c>
      <c r="T41" s="1" t="s">
        <v>244</v>
      </c>
      <c r="U41" s="1" t="s">
        <v>244</v>
      </c>
      <c r="V41" t="s">
        <v>244</v>
      </c>
      <c r="W41" t="s">
        <v>244</v>
      </c>
      <c r="X41" t="s">
        <v>244</v>
      </c>
      <c r="Y41" t="s">
        <v>244</v>
      </c>
      <c r="Z41" s="1" t="s">
        <v>244</v>
      </c>
    </row>
    <row r="42" spans="1:26" ht="18" x14ac:dyDescent="0.2">
      <c r="A42" t="s">
        <v>87</v>
      </c>
      <c r="B42" t="s">
        <v>88</v>
      </c>
      <c r="C42" t="s">
        <v>2</v>
      </c>
      <c r="D42" t="s">
        <v>89</v>
      </c>
      <c r="E42" t="s">
        <v>4</v>
      </c>
      <c r="F42" s="1" t="s">
        <v>243</v>
      </c>
      <c r="G42" t="s">
        <v>88</v>
      </c>
      <c r="H42" t="s">
        <v>151</v>
      </c>
      <c r="I42" t="s">
        <v>239</v>
      </c>
      <c r="J42" t="s">
        <v>421</v>
      </c>
      <c r="K42" t="s">
        <v>258</v>
      </c>
      <c r="L42" t="s">
        <v>244</v>
      </c>
      <c r="M42" s="1" t="s">
        <v>244</v>
      </c>
      <c r="N42" s="1" t="s">
        <v>244</v>
      </c>
      <c r="O42" s="1" t="s">
        <v>244</v>
      </c>
      <c r="P42" s="1" t="s">
        <v>244</v>
      </c>
      <c r="Q42" s="1" t="s">
        <v>244</v>
      </c>
      <c r="R42" s="1" t="s">
        <v>244</v>
      </c>
      <c r="S42" s="1" t="s">
        <v>244</v>
      </c>
      <c r="T42" s="1" t="s">
        <v>244</v>
      </c>
      <c r="U42" s="1" t="s">
        <v>244</v>
      </c>
      <c r="V42" t="s">
        <v>244</v>
      </c>
      <c r="W42" t="s">
        <v>244</v>
      </c>
      <c r="X42" t="s">
        <v>244</v>
      </c>
      <c r="Y42" t="s">
        <v>244</v>
      </c>
      <c r="Z42" s="1" t="s">
        <v>244</v>
      </c>
    </row>
    <row r="43" spans="1:26" ht="18" x14ac:dyDescent="0.2">
      <c r="A43" t="s">
        <v>87</v>
      </c>
      <c r="B43" t="s">
        <v>90</v>
      </c>
      <c r="C43" t="s">
        <v>6</v>
      </c>
      <c r="D43" t="s">
        <v>317</v>
      </c>
      <c r="E43" t="s">
        <v>8</v>
      </c>
      <c r="F43" s="1" t="s">
        <v>243</v>
      </c>
      <c r="G43" t="s">
        <v>88</v>
      </c>
      <c r="H43" t="s">
        <v>151</v>
      </c>
      <c r="I43" t="s">
        <v>239</v>
      </c>
      <c r="J43" t="s">
        <v>421</v>
      </c>
      <c r="K43" t="s">
        <v>258</v>
      </c>
      <c r="L43" t="s">
        <v>244</v>
      </c>
      <c r="M43" s="1" t="s">
        <v>244</v>
      </c>
      <c r="N43" s="1" t="s">
        <v>244</v>
      </c>
      <c r="O43" s="1" t="s">
        <v>244</v>
      </c>
      <c r="P43" s="1" t="s">
        <v>244</v>
      </c>
      <c r="Q43" t="s">
        <v>323</v>
      </c>
      <c r="R43" t="s">
        <v>324</v>
      </c>
      <c r="S43" s="1" t="s">
        <v>240</v>
      </c>
      <c r="T43" t="s">
        <v>421</v>
      </c>
      <c r="U43" t="s">
        <v>258</v>
      </c>
      <c r="V43" t="s">
        <v>244</v>
      </c>
      <c r="W43" t="s">
        <v>244</v>
      </c>
      <c r="X43" t="s">
        <v>244</v>
      </c>
      <c r="Y43" t="s">
        <v>244</v>
      </c>
      <c r="Z43" t="s">
        <v>255</v>
      </c>
    </row>
    <row r="44" spans="1:26" ht="18" x14ac:dyDescent="0.2">
      <c r="A44" t="s">
        <v>91</v>
      </c>
      <c r="B44" t="s">
        <v>94</v>
      </c>
      <c r="C44" t="s">
        <v>2</v>
      </c>
      <c r="D44" t="s">
        <v>95</v>
      </c>
      <c r="E44" t="s">
        <v>4</v>
      </c>
      <c r="F44" s="1" t="s">
        <v>243</v>
      </c>
      <c r="G44" t="s">
        <v>94</v>
      </c>
      <c r="H44" t="s">
        <v>153</v>
      </c>
      <c r="I44" t="s">
        <v>239</v>
      </c>
      <c r="J44" t="s">
        <v>244</v>
      </c>
      <c r="K44" t="s">
        <v>248</v>
      </c>
      <c r="L44" t="s">
        <v>244</v>
      </c>
      <c r="M44" s="1" t="s">
        <v>244</v>
      </c>
      <c r="N44" s="1" t="s">
        <v>244</v>
      </c>
      <c r="O44" s="1" t="s">
        <v>244</v>
      </c>
      <c r="P44" s="1" t="s">
        <v>244</v>
      </c>
      <c r="Q44" s="1" t="s">
        <v>244</v>
      </c>
      <c r="R44" s="1" t="s">
        <v>244</v>
      </c>
      <c r="S44" s="1" t="s">
        <v>244</v>
      </c>
      <c r="T44" s="1" t="s">
        <v>244</v>
      </c>
      <c r="U44" s="1" t="s">
        <v>244</v>
      </c>
      <c r="V44" t="s">
        <v>244</v>
      </c>
      <c r="W44" t="s">
        <v>244</v>
      </c>
      <c r="X44" t="s">
        <v>244</v>
      </c>
      <c r="Y44" t="s">
        <v>244</v>
      </c>
      <c r="Z44" s="1" t="s">
        <v>244</v>
      </c>
    </row>
    <row r="45" spans="1:26" ht="18" x14ac:dyDescent="0.2">
      <c r="A45" s="16" t="s">
        <v>91</v>
      </c>
      <c r="B45" t="s">
        <v>96</v>
      </c>
      <c r="C45" t="s">
        <v>2</v>
      </c>
      <c r="D45" t="s">
        <v>97</v>
      </c>
      <c r="E45" t="s">
        <v>4</v>
      </c>
      <c r="F45" s="1" t="s">
        <v>243</v>
      </c>
      <c r="G45" t="s">
        <v>154</v>
      </c>
      <c r="H45" t="s">
        <v>155</v>
      </c>
      <c r="I45" t="s">
        <v>239</v>
      </c>
      <c r="J45" t="s">
        <v>244</v>
      </c>
      <c r="K45" t="s">
        <v>244</v>
      </c>
      <c r="L45" t="s">
        <v>340</v>
      </c>
      <c r="M45" s="1" t="s">
        <v>342</v>
      </c>
      <c r="N45" s="1" t="s">
        <v>341</v>
      </c>
      <c r="O45" t="s">
        <v>344</v>
      </c>
      <c r="P45" t="s">
        <v>343</v>
      </c>
      <c r="Q45" s="1" t="s">
        <v>244</v>
      </c>
      <c r="R45" s="1" t="s">
        <v>244</v>
      </c>
      <c r="S45" s="1" t="s">
        <v>244</v>
      </c>
      <c r="T45" s="1" t="s">
        <v>244</v>
      </c>
      <c r="U45" s="1" t="s">
        <v>244</v>
      </c>
      <c r="V45" t="s">
        <v>244</v>
      </c>
      <c r="W45" t="s">
        <v>244</v>
      </c>
      <c r="X45" t="s">
        <v>244</v>
      </c>
      <c r="Y45" t="s">
        <v>244</v>
      </c>
      <c r="Z45" s="1" t="s">
        <v>244</v>
      </c>
    </row>
    <row r="46" spans="1:26" ht="18" x14ac:dyDescent="0.2">
      <c r="A46" s="16" t="s">
        <v>91</v>
      </c>
      <c r="B46" t="s">
        <v>98</v>
      </c>
      <c r="C46" t="s">
        <v>2</v>
      </c>
      <c r="D46" t="s">
        <v>99</v>
      </c>
      <c r="E46" t="s">
        <v>4</v>
      </c>
      <c r="F46" s="1" t="s">
        <v>243</v>
      </c>
      <c r="G46" t="s">
        <v>154</v>
      </c>
      <c r="H46" t="s">
        <v>155</v>
      </c>
      <c r="I46" t="s">
        <v>239</v>
      </c>
      <c r="J46" t="s">
        <v>244</v>
      </c>
      <c r="K46" t="s">
        <v>244</v>
      </c>
      <c r="L46" t="s">
        <v>340</v>
      </c>
      <c r="M46" s="1" t="s">
        <v>342</v>
      </c>
      <c r="N46" s="1" t="s">
        <v>341</v>
      </c>
      <c r="O46" t="s">
        <v>346</v>
      </c>
      <c r="P46" t="s">
        <v>345</v>
      </c>
      <c r="Q46" s="1" t="s">
        <v>244</v>
      </c>
      <c r="R46" s="1" t="s">
        <v>244</v>
      </c>
      <c r="S46" s="1" t="s">
        <v>244</v>
      </c>
      <c r="T46" s="1" t="s">
        <v>244</v>
      </c>
      <c r="U46" s="1" t="s">
        <v>244</v>
      </c>
      <c r="V46" t="s">
        <v>244</v>
      </c>
      <c r="W46" t="s">
        <v>244</v>
      </c>
      <c r="X46" t="s">
        <v>244</v>
      </c>
      <c r="Y46" t="s">
        <v>244</v>
      </c>
      <c r="Z46" s="1" t="s">
        <v>244</v>
      </c>
    </row>
    <row r="47" spans="1:26" ht="19" x14ac:dyDescent="0.25">
      <c r="A47" t="s">
        <v>91</v>
      </c>
      <c r="B47" t="s">
        <v>100</v>
      </c>
      <c r="C47" t="s">
        <v>2</v>
      </c>
      <c r="D47" t="s">
        <v>101</v>
      </c>
      <c r="E47" t="s">
        <v>4</v>
      </c>
      <c r="F47" s="1" t="s">
        <v>243</v>
      </c>
      <c r="G47" s="17" t="s">
        <v>442</v>
      </c>
      <c r="H47" t="s">
        <v>157</v>
      </c>
      <c r="I47" t="s">
        <v>239</v>
      </c>
      <c r="J47" t="s">
        <v>244</v>
      </c>
      <c r="K47" t="s">
        <v>244</v>
      </c>
      <c r="L47" t="s">
        <v>340</v>
      </c>
      <c r="M47" s="1" t="s">
        <v>244</v>
      </c>
      <c r="N47" s="1" t="s">
        <v>244</v>
      </c>
      <c r="O47" s="1" t="s">
        <v>244</v>
      </c>
      <c r="P47" s="1" t="s">
        <v>244</v>
      </c>
      <c r="Q47" s="1" t="s">
        <v>244</v>
      </c>
      <c r="R47" s="1" t="s">
        <v>244</v>
      </c>
      <c r="S47" s="1" t="s">
        <v>244</v>
      </c>
      <c r="T47" s="1" t="s">
        <v>244</v>
      </c>
      <c r="U47" s="1" t="s">
        <v>244</v>
      </c>
      <c r="V47" t="s">
        <v>244</v>
      </c>
      <c r="W47" t="s">
        <v>244</v>
      </c>
      <c r="X47" t="s">
        <v>244</v>
      </c>
      <c r="Y47" t="s">
        <v>244</v>
      </c>
      <c r="Z47" s="1" t="s">
        <v>244</v>
      </c>
    </row>
    <row r="48" spans="1:26" ht="18" x14ac:dyDescent="0.2">
      <c r="A48" t="s">
        <v>91</v>
      </c>
      <c r="B48" t="s">
        <v>102</v>
      </c>
      <c r="C48" t="s">
        <v>2</v>
      </c>
      <c r="D48" t="s">
        <v>103</v>
      </c>
      <c r="E48" t="s">
        <v>4</v>
      </c>
      <c r="F48" s="1" t="s">
        <v>243</v>
      </c>
      <c r="H48" s="1" t="s">
        <v>148</v>
      </c>
      <c r="I48" t="s">
        <v>239</v>
      </c>
      <c r="J48" t="s">
        <v>244</v>
      </c>
      <c r="K48" t="s">
        <v>244</v>
      </c>
      <c r="L48" t="s">
        <v>340</v>
      </c>
      <c r="M48" s="1" t="s">
        <v>244</v>
      </c>
      <c r="N48" s="1" t="s">
        <v>244</v>
      </c>
      <c r="O48" s="1" t="s">
        <v>244</v>
      </c>
      <c r="P48" s="1" t="s">
        <v>244</v>
      </c>
      <c r="Q48" s="1" t="s">
        <v>244</v>
      </c>
      <c r="R48" s="1" t="s">
        <v>244</v>
      </c>
      <c r="S48" s="1" t="s">
        <v>244</v>
      </c>
      <c r="T48" s="1" t="s">
        <v>244</v>
      </c>
      <c r="U48" s="1" t="s">
        <v>244</v>
      </c>
      <c r="V48" t="s">
        <v>244</v>
      </c>
      <c r="W48" t="s">
        <v>244</v>
      </c>
      <c r="X48" t="s">
        <v>244</v>
      </c>
      <c r="Y48" t="s">
        <v>244</v>
      </c>
      <c r="Z48" s="1" t="s">
        <v>244</v>
      </c>
    </row>
    <row r="49" spans="1:26" ht="18" x14ac:dyDescent="0.2">
      <c r="A49" t="s">
        <v>91</v>
      </c>
      <c r="B49" t="s">
        <v>104</v>
      </c>
      <c r="C49" t="s">
        <v>2</v>
      </c>
      <c r="D49" t="s">
        <v>105</v>
      </c>
      <c r="E49" t="s">
        <v>4</v>
      </c>
      <c r="F49" s="1" t="s">
        <v>243</v>
      </c>
      <c r="G49" t="s">
        <v>104</v>
      </c>
      <c r="H49" t="s">
        <v>159</v>
      </c>
      <c r="I49" t="s">
        <v>239</v>
      </c>
      <c r="J49" t="s">
        <v>244</v>
      </c>
      <c r="K49" t="s">
        <v>244</v>
      </c>
      <c r="L49" t="s">
        <v>340</v>
      </c>
      <c r="M49" s="1" t="s">
        <v>244</v>
      </c>
      <c r="N49" s="1" t="s">
        <v>244</v>
      </c>
      <c r="O49" s="1" t="s">
        <v>244</v>
      </c>
      <c r="P49" s="1" t="s">
        <v>244</v>
      </c>
      <c r="Q49" s="1" t="s">
        <v>244</v>
      </c>
      <c r="R49" s="1" t="s">
        <v>244</v>
      </c>
      <c r="S49" s="1" t="s">
        <v>244</v>
      </c>
      <c r="T49" s="1" t="s">
        <v>244</v>
      </c>
      <c r="U49" s="1" t="s">
        <v>244</v>
      </c>
      <c r="V49" t="s">
        <v>244</v>
      </c>
      <c r="W49" t="s">
        <v>244</v>
      </c>
      <c r="X49" t="s">
        <v>244</v>
      </c>
      <c r="Y49" t="s">
        <v>244</v>
      </c>
      <c r="Z49" s="1" t="s">
        <v>244</v>
      </c>
    </row>
    <row r="50" spans="1:26" ht="18" x14ac:dyDescent="0.2">
      <c r="A50" t="s">
        <v>108</v>
      </c>
      <c r="B50" t="s">
        <v>109</v>
      </c>
      <c r="C50" t="s">
        <v>2</v>
      </c>
      <c r="D50" t="s">
        <v>110</v>
      </c>
      <c r="E50" t="s">
        <v>4</v>
      </c>
      <c r="F50" s="1" t="s">
        <v>243</v>
      </c>
      <c r="G50" t="s">
        <v>109</v>
      </c>
      <c r="H50" t="s">
        <v>161</v>
      </c>
      <c r="I50" t="s">
        <v>239</v>
      </c>
      <c r="J50" t="s">
        <v>241</v>
      </c>
      <c r="K50" t="s">
        <v>248</v>
      </c>
      <c r="L50" t="s">
        <v>244</v>
      </c>
      <c r="M50" s="1" t="s">
        <v>244</v>
      </c>
      <c r="N50" s="1" t="s">
        <v>244</v>
      </c>
      <c r="O50" s="1" t="s">
        <v>244</v>
      </c>
      <c r="P50" s="1" t="s">
        <v>244</v>
      </c>
      <c r="Q50" s="1" t="s">
        <v>244</v>
      </c>
      <c r="R50" s="1" t="s">
        <v>244</v>
      </c>
      <c r="S50" s="1" t="s">
        <v>244</v>
      </c>
      <c r="T50" s="1" t="s">
        <v>244</v>
      </c>
      <c r="U50" s="1" t="s">
        <v>244</v>
      </c>
      <c r="V50" t="s">
        <v>244</v>
      </c>
      <c r="W50" t="s">
        <v>244</v>
      </c>
      <c r="X50" t="s">
        <v>244</v>
      </c>
      <c r="Y50" t="s">
        <v>244</v>
      </c>
      <c r="Z50" s="1" t="s">
        <v>244</v>
      </c>
    </row>
    <row r="51" spans="1:26" ht="18" x14ac:dyDescent="0.2">
      <c r="A51" t="s">
        <v>108</v>
      </c>
      <c r="B51" t="s">
        <v>111</v>
      </c>
      <c r="C51" t="s">
        <v>6</v>
      </c>
      <c r="D51" t="s">
        <v>318</v>
      </c>
      <c r="E51" t="s">
        <v>8</v>
      </c>
      <c r="F51" s="1" t="s">
        <v>243</v>
      </c>
      <c r="G51" t="s">
        <v>109</v>
      </c>
      <c r="H51" t="s">
        <v>161</v>
      </c>
      <c r="I51" t="s">
        <v>239</v>
      </c>
      <c r="J51" t="s">
        <v>241</v>
      </c>
      <c r="K51" t="s">
        <v>248</v>
      </c>
      <c r="L51" t="s">
        <v>244</v>
      </c>
      <c r="M51" s="1" t="s">
        <v>244</v>
      </c>
      <c r="N51" s="1" t="s">
        <v>244</v>
      </c>
      <c r="O51" s="1" t="s">
        <v>244</v>
      </c>
      <c r="P51" s="1" t="s">
        <v>244</v>
      </c>
      <c r="Q51" t="s">
        <v>325</v>
      </c>
      <c r="R51" t="s">
        <v>326</v>
      </c>
      <c r="S51" s="1" t="s">
        <v>240</v>
      </c>
      <c r="T51" s="13" t="s">
        <v>327</v>
      </c>
      <c r="U51" t="s">
        <v>248</v>
      </c>
      <c r="V51" t="s">
        <v>244</v>
      </c>
      <c r="W51" t="s">
        <v>244</v>
      </c>
      <c r="X51" t="s">
        <v>244</v>
      </c>
      <c r="Y51" t="s">
        <v>244</v>
      </c>
      <c r="Z51" t="s">
        <v>255</v>
      </c>
    </row>
    <row r="52" spans="1:26" ht="18" x14ac:dyDescent="0.2">
      <c r="A52" t="s">
        <v>112</v>
      </c>
      <c r="B52" t="s">
        <v>113</v>
      </c>
      <c r="C52" t="s">
        <v>2</v>
      </c>
      <c r="D52" t="s">
        <v>114</v>
      </c>
      <c r="E52" t="s">
        <v>4</v>
      </c>
      <c r="F52" s="1" t="s">
        <v>243</v>
      </c>
      <c r="G52" t="s">
        <v>113</v>
      </c>
      <c r="H52" t="s">
        <v>162</v>
      </c>
      <c r="I52" t="s">
        <v>239</v>
      </c>
      <c r="J52" t="s">
        <v>290</v>
      </c>
      <c r="K52" t="s">
        <v>248</v>
      </c>
      <c r="L52" t="s">
        <v>244</v>
      </c>
      <c r="M52" s="1" t="s">
        <v>244</v>
      </c>
      <c r="N52" s="1" t="s">
        <v>244</v>
      </c>
      <c r="O52" s="1" t="s">
        <v>244</v>
      </c>
      <c r="P52" s="1" t="s">
        <v>244</v>
      </c>
      <c r="Q52" s="1" t="s">
        <v>244</v>
      </c>
      <c r="R52" s="1" t="s">
        <v>244</v>
      </c>
      <c r="S52" s="1" t="s">
        <v>244</v>
      </c>
      <c r="T52" s="1" t="s">
        <v>244</v>
      </c>
      <c r="U52" s="1" t="s">
        <v>244</v>
      </c>
      <c r="V52" t="s">
        <v>244</v>
      </c>
      <c r="W52" t="s">
        <v>244</v>
      </c>
      <c r="X52" t="s">
        <v>244</v>
      </c>
      <c r="Y52" t="s">
        <v>244</v>
      </c>
      <c r="Z52" s="1" t="s">
        <v>244</v>
      </c>
    </row>
    <row r="53" spans="1:26" ht="18" x14ac:dyDescent="0.2">
      <c r="A53" t="s">
        <v>115</v>
      </c>
      <c r="B53" t="s">
        <v>116</v>
      </c>
      <c r="C53" t="s">
        <v>2</v>
      </c>
      <c r="D53" t="s">
        <v>117</v>
      </c>
      <c r="E53" t="s">
        <v>4</v>
      </c>
      <c r="F53" t="s">
        <v>244</v>
      </c>
      <c r="G53" s="1" t="s">
        <v>163</v>
      </c>
      <c r="H53" t="s">
        <v>164</v>
      </c>
      <c r="I53" t="s">
        <v>239</v>
      </c>
      <c r="J53" t="s">
        <v>244</v>
      </c>
      <c r="K53" t="s">
        <v>244</v>
      </c>
      <c r="L53" t="s">
        <v>244</v>
      </c>
      <c r="M53" t="s">
        <v>244</v>
      </c>
      <c r="N53" t="s">
        <v>244</v>
      </c>
      <c r="O53" t="s">
        <v>244</v>
      </c>
      <c r="P53" t="s">
        <v>244</v>
      </c>
      <c r="Q53" t="s">
        <v>244</v>
      </c>
      <c r="R53" t="s">
        <v>244</v>
      </c>
      <c r="S53" t="s">
        <v>244</v>
      </c>
      <c r="T53" t="s">
        <v>244</v>
      </c>
      <c r="U53" t="s">
        <v>244</v>
      </c>
      <c r="V53" t="s">
        <v>244</v>
      </c>
      <c r="W53" t="s">
        <v>244</v>
      </c>
      <c r="X53" t="s">
        <v>244</v>
      </c>
      <c r="Y53" t="s">
        <v>244</v>
      </c>
      <c r="Z53" t="s">
        <v>244</v>
      </c>
    </row>
    <row r="54" spans="1:26" x14ac:dyDescent="0.2">
      <c r="A54" t="s">
        <v>115</v>
      </c>
      <c r="B54" t="s">
        <v>118</v>
      </c>
      <c r="C54" t="s">
        <v>2</v>
      </c>
      <c r="D54" t="s">
        <v>119</v>
      </c>
      <c r="E54" t="s">
        <v>4</v>
      </c>
      <c r="F54" t="s">
        <v>244</v>
      </c>
      <c r="G54" t="s">
        <v>165</v>
      </c>
      <c r="H54" t="s">
        <v>166</v>
      </c>
      <c r="I54" t="s">
        <v>239</v>
      </c>
      <c r="J54" t="s">
        <v>244</v>
      </c>
      <c r="K54" t="s">
        <v>244</v>
      </c>
      <c r="L54" t="s">
        <v>244</v>
      </c>
      <c r="M54" t="s">
        <v>244</v>
      </c>
      <c r="N54" t="s">
        <v>244</v>
      </c>
      <c r="O54" t="s">
        <v>244</v>
      </c>
      <c r="P54" t="s">
        <v>244</v>
      </c>
      <c r="Q54" t="s">
        <v>244</v>
      </c>
      <c r="R54" t="s">
        <v>244</v>
      </c>
      <c r="S54" t="s">
        <v>244</v>
      </c>
      <c r="T54" t="s">
        <v>244</v>
      </c>
      <c r="U54" t="s">
        <v>244</v>
      </c>
      <c r="V54" t="s">
        <v>244</v>
      </c>
      <c r="W54" t="s">
        <v>244</v>
      </c>
      <c r="X54" t="s">
        <v>244</v>
      </c>
      <c r="Y54" t="s">
        <v>244</v>
      </c>
      <c r="Z54" t="s">
        <v>244</v>
      </c>
    </row>
    <row r="55" spans="1:26" ht="18" x14ac:dyDescent="0.2">
      <c r="A55" t="s">
        <v>115</v>
      </c>
      <c r="B55" t="s">
        <v>120</v>
      </c>
      <c r="C55" t="s">
        <v>6</v>
      </c>
      <c r="D55" t="s">
        <v>416</v>
      </c>
      <c r="E55" t="s">
        <v>8</v>
      </c>
      <c r="F55" s="1" t="s">
        <v>244</v>
      </c>
      <c r="G55" s="1" t="s">
        <v>417</v>
      </c>
      <c r="H55" s="1" t="s">
        <v>418</v>
      </c>
      <c r="I55" t="s">
        <v>239</v>
      </c>
      <c r="J55" t="s">
        <v>244</v>
      </c>
      <c r="K55" t="s">
        <v>244</v>
      </c>
      <c r="L55" t="s">
        <v>244</v>
      </c>
      <c r="M55" t="s">
        <v>244</v>
      </c>
      <c r="N55" t="s">
        <v>244</v>
      </c>
      <c r="O55" t="s">
        <v>244</v>
      </c>
      <c r="P55" t="s">
        <v>244</v>
      </c>
      <c r="Q55" s="1" t="s">
        <v>419</v>
      </c>
      <c r="R55" s="1" t="s">
        <v>420</v>
      </c>
      <c r="S55" s="1" t="s">
        <v>240</v>
      </c>
      <c r="T55" t="s">
        <v>244</v>
      </c>
      <c r="U55" t="s">
        <v>244</v>
      </c>
      <c r="V55" t="s">
        <v>244</v>
      </c>
      <c r="W55" t="s">
        <v>244</v>
      </c>
      <c r="X55" t="s">
        <v>244</v>
      </c>
      <c r="Y55" t="s">
        <v>244</v>
      </c>
      <c r="Z55" t="s">
        <v>255</v>
      </c>
    </row>
  </sheetData>
  <autoFilter ref="A1:Z55" xr:uid="{DF301E54-0E7B-1E4E-9373-0F8968A635A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CD2F-A9CC-CD4F-8AF1-79C36D527EBB}">
  <dimension ref="A1:AF46"/>
  <sheetViews>
    <sheetView topLeftCell="A5" workbookViewId="0">
      <selection activeCell="A41" sqref="A41:B46"/>
    </sheetView>
  </sheetViews>
  <sheetFormatPr baseColWidth="10" defaultRowHeight="16" x14ac:dyDescent="0.2"/>
  <cols>
    <col min="1" max="1" width="37.5" customWidth="1"/>
    <col min="2" max="2" width="72.83203125" bestFit="1" customWidth="1"/>
    <col min="3" max="3" width="46.6640625" bestFit="1" customWidth="1"/>
    <col min="4" max="4" width="8.1640625" bestFit="1" customWidth="1"/>
    <col min="5" max="5" width="49.1640625" bestFit="1" customWidth="1"/>
    <col min="6" max="6" width="20.33203125" bestFit="1" customWidth="1"/>
    <col min="7" max="7" width="39" bestFit="1" customWidth="1"/>
  </cols>
  <sheetData>
    <row r="1" spans="1:32" x14ac:dyDescent="0.2"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232</v>
      </c>
      <c r="J1" t="s">
        <v>234</v>
      </c>
      <c r="K1" t="s">
        <v>235</v>
      </c>
      <c r="L1" t="s">
        <v>236</v>
      </c>
      <c r="M1" t="s">
        <v>237</v>
      </c>
      <c r="N1" t="s">
        <v>238</v>
      </c>
      <c r="O1" t="s">
        <v>262</v>
      </c>
      <c r="P1" t="s">
        <v>263</v>
      </c>
      <c r="Q1" t="s">
        <v>264</v>
      </c>
      <c r="R1" t="s">
        <v>128</v>
      </c>
      <c r="S1" t="s">
        <v>129</v>
      </c>
      <c r="T1" t="s">
        <v>233</v>
      </c>
      <c r="U1" t="s">
        <v>249</v>
      </c>
      <c r="V1" t="s">
        <v>250</v>
      </c>
      <c r="W1" t="s">
        <v>251</v>
      </c>
      <c r="X1" t="s">
        <v>252</v>
      </c>
      <c r="Y1" t="s">
        <v>253</v>
      </c>
      <c r="Z1" t="s">
        <v>253</v>
      </c>
      <c r="AA1" t="s">
        <v>265</v>
      </c>
      <c r="AB1" t="s">
        <v>266</v>
      </c>
      <c r="AC1" t="s">
        <v>267</v>
      </c>
      <c r="AD1" t="s">
        <v>254</v>
      </c>
      <c r="AE1" t="s">
        <v>246</v>
      </c>
      <c r="AF1" t="s">
        <v>247</v>
      </c>
    </row>
    <row r="2" spans="1:32" ht="18" x14ac:dyDescent="0.2">
      <c r="A2" t="s">
        <v>347</v>
      </c>
      <c r="B2" t="s">
        <v>91</v>
      </c>
      <c r="C2" t="s">
        <v>92</v>
      </c>
      <c r="D2" t="s">
        <v>2</v>
      </c>
      <c r="E2" t="s">
        <v>93</v>
      </c>
      <c r="F2" t="s">
        <v>4</v>
      </c>
      <c r="G2" t="s">
        <v>92</v>
      </c>
      <c r="H2" t="s">
        <v>152</v>
      </c>
      <c r="I2" t="s">
        <v>239</v>
      </c>
      <c r="J2" t="s">
        <v>244</v>
      </c>
      <c r="K2" s="1" t="s">
        <v>244</v>
      </c>
      <c r="L2" t="s">
        <v>244</v>
      </c>
      <c r="M2" s="1" t="s">
        <v>244</v>
      </c>
    </row>
    <row r="3" spans="1:32" ht="18" x14ac:dyDescent="0.2">
      <c r="A3" t="s">
        <v>348</v>
      </c>
      <c r="K3" s="1"/>
      <c r="M3" s="1"/>
    </row>
    <row r="4" spans="1:32" ht="18" x14ac:dyDescent="0.2">
      <c r="A4" t="s">
        <v>349</v>
      </c>
      <c r="K4" s="1"/>
      <c r="M4" s="1"/>
    </row>
    <row r="5" spans="1:32" ht="18" x14ac:dyDescent="0.2">
      <c r="A5" t="s">
        <v>350</v>
      </c>
      <c r="K5" s="1"/>
      <c r="M5" s="1"/>
    </row>
    <row r="7" spans="1:32" x14ac:dyDescent="0.2">
      <c r="T7" t="s">
        <v>156</v>
      </c>
    </row>
    <row r="8" spans="1:32" x14ac:dyDescent="0.2">
      <c r="T8" t="s">
        <v>156</v>
      </c>
    </row>
    <row r="9" spans="1:32" x14ac:dyDescent="0.2">
      <c r="J9" t="s">
        <v>244</v>
      </c>
      <c r="K9" t="s">
        <v>244</v>
      </c>
      <c r="L9" t="s">
        <v>244</v>
      </c>
      <c r="M9" t="s">
        <v>244</v>
      </c>
      <c r="N9" t="s">
        <v>244</v>
      </c>
      <c r="O9" t="s">
        <v>244</v>
      </c>
      <c r="P9" t="s">
        <v>244</v>
      </c>
      <c r="Q9" t="s">
        <v>244</v>
      </c>
      <c r="R9" t="s">
        <v>244</v>
      </c>
      <c r="S9" t="s">
        <v>244</v>
      </c>
      <c r="T9" t="s">
        <v>244</v>
      </c>
      <c r="U9" t="s">
        <v>244</v>
      </c>
      <c r="V9" t="s">
        <v>244</v>
      </c>
      <c r="W9" t="s">
        <v>244</v>
      </c>
      <c r="X9" t="s">
        <v>244</v>
      </c>
      <c r="Y9" t="s">
        <v>244</v>
      </c>
      <c r="Z9" t="s">
        <v>244</v>
      </c>
      <c r="AA9" t="s">
        <v>244</v>
      </c>
      <c r="AB9" t="s">
        <v>244</v>
      </c>
      <c r="AC9" t="s">
        <v>244</v>
      </c>
      <c r="AD9" t="s">
        <v>244</v>
      </c>
      <c r="AE9">
        <v>0</v>
      </c>
    </row>
    <row r="10" spans="1:32" x14ac:dyDescent="0.2">
      <c r="J10" t="s">
        <v>244</v>
      </c>
      <c r="K10" t="s">
        <v>244</v>
      </c>
      <c r="L10" t="s">
        <v>244</v>
      </c>
      <c r="M10" t="s">
        <v>244</v>
      </c>
      <c r="N10" t="s">
        <v>244</v>
      </c>
      <c r="O10" t="s">
        <v>244</v>
      </c>
      <c r="P10" t="s">
        <v>244</v>
      </c>
      <c r="Q10" t="s">
        <v>244</v>
      </c>
      <c r="R10" t="s">
        <v>244</v>
      </c>
      <c r="S10" t="s">
        <v>244</v>
      </c>
      <c r="T10" t="s">
        <v>244</v>
      </c>
      <c r="U10" t="s">
        <v>244</v>
      </c>
      <c r="V10" t="s">
        <v>244</v>
      </c>
      <c r="W10" t="s">
        <v>244</v>
      </c>
      <c r="X10" t="s">
        <v>244</v>
      </c>
      <c r="Y10" t="s">
        <v>244</v>
      </c>
      <c r="Z10" t="s">
        <v>244</v>
      </c>
      <c r="AA10" t="s">
        <v>244</v>
      </c>
      <c r="AB10" t="s">
        <v>244</v>
      </c>
      <c r="AC10" t="s">
        <v>244</v>
      </c>
      <c r="AD10" t="s">
        <v>244</v>
      </c>
      <c r="AE10">
        <v>0</v>
      </c>
    </row>
    <row r="12" spans="1:32" x14ac:dyDescent="0.2">
      <c r="B12" t="s">
        <v>91</v>
      </c>
      <c r="C12" t="s">
        <v>106</v>
      </c>
      <c r="D12" t="s">
        <v>2</v>
      </c>
      <c r="E12" t="s">
        <v>107</v>
      </c>
      <c r="F12" t="s">
        <v>4</v>
      </c>
      <c r="G12" t="s">
        <v>106</v>
      </c>
      <c r="H12" t="s">
        <v>160</v>
      </c>
    </row>
    <row r="17" spans="1:7" x14ac:dyDescent="0.2">
      <c r="A17" t="s">
        <v>91</v>
      </c>
      <c r="B17" t="s">
        <v>92</v>
      </c>
    </row>
    <row r="18" spans="1:7" x14ac:dyDescent="0.2">
      <c r="A18" t="s">
        <v>351</v>
      </c>
      <c r="B18" t="s">
        <v>352</v>
      </c>
      <c r="C18" t="s">
        <v>353</v>
      </c>
      <c r="D18" t="s">
        <v>354</v>
      </c>
      <c r="E18" t="s">
        <v>355</v>
      </c>
      <c r="F18" t="s">
        <v>388</v>
      </c>
    </row>
    <row r="19" spans="1:7" ht="18" x14ac:dyDescent="0.2">
      <c r="A19" t="s">
        <v>356</v>
      </c>
      <c r="B19" t="s">
        <v>357</v>
      </c>
      <c r="E19">
        <v>1077162</v>
      </c>
      <c r="F19" s="1" t="s">
        <v>329</v>
      </c>
      <c r="G19" t="s">
        <v>330</v>
      </c>
    </row>
    <row r="20" spans="1:7" ht="18" x14ac:dyDescent="0.2">
      <c r="A20" t="s">
        <v>358</v>
      </c>
      <c r="B20" t="s">
        <v>359</v>
      </c>
      <c r="E20">
        <v>36388</v>
      </c>
      <c r="F20" s="1" t="s">
        <v>389</v>
      </c>
      <c r="G20" t="s">
        <v>391</v>
      </c>
    </row>
    <row r="21" spans="1:7" x14ac:dyDescent="0.2">
      <c r="A21" t="s">
        <v>360</v>
      </c>
      <c r="B21" t="s">
        <v>361</v>
      </c>
      <c r="E21">
        <v>37133</v>
      </c>
      <c r="F21" t="s">
        <v>393</v>
      </c>
      <c r="G21" t="s">
        <v>394</v>
      </c>
    </row>
    <row r="22" spans="1:7" x14ac:dyDescent="0.2">
      <c r="A22" t="s">
        <v>362</v>
      </c>
      <c r="B22" t="s">
        <v>363</v>
      </c>
      <c r="E22">
        <v>461783</v>
      </c>
      <c r="F22" t="s">
        <v>395</v>
      </c>
      <c r="G22" t="s">
        <v>396</v>
      </c>
    </row>
    <row r="23" spans="1:7" ht="18" x14ac:dyDescent="0.2">
      <c r="A23" t="s">
        <v>364</v>
      </c>
      <c r="B23" t="s">
        <v>365</v>
      </c>
      <c r="E23">
        <v>158785</v>
      </c>
      <c r="F23" s="1" t="s">
        <v>390</v>
      </c>
      <c r="G23" s="1" t="s">
        <v>392</v>
      </c>
    </row>
    <row r="24" spans="1:7" x14ac:dyDescent="0.2">
      <c r="A24" t="s">
        <v>366</v>
      </c>
      <c r="B24" t="s">
        <v>367</v>
      </c>
      <c r="E24">
        <v>305192</v>
      </c>
      <c r="F24" t="s">
        <v>335</v>
      </c>
      <c r="G24" t="s">
        <v>401</v>
      </c>
    </row>
    <row r="25" spans="1:7" x14ac:dyDescent="0.2">
      <c r="A25" t="s">
        <v>368</v>
      </c>
      <c r="B25" t="s">
        <v>369</v>
      </c>
      <c r="E25">
        <v>3069</v>
      </c>
      <c r="F25" t="s">
        <v>398</v>
      </c>
      <c r="G25" t="s">
        <v>397</v>
      </c>
    </row>
    <row r="26" spans="1:7" x14ac:dyDescent="0.2">
      <c r="A26" t="s">
        <v>370</v>
      </c>
      <c r="B26" t="s">
        <v>371</v>
      </c>
      <c r="E26">
        <v>19977</v>
      </c>
      <c r="F26" t="s">
        <v>399</v>
      </c>
      <c r="G26" t="s">
        <v>400</v>
      </c>
    </row>
    <row r="27" spans="1:7" ht="18" x14ac:dyDescent="0.2">
      <c r="A27" t="s">
        <v>372</v>
      </c>
      <c r="B27" t="s">
        <v>373</v>
      </c>
      <c r="E27">
        <v>99718</v>
      </c>
      <c r="F27" s="1" t="s">
        <v>329</v>
      </c>
      <c r="G27" t="s">
        <v>330</v>
      </c>
    </row>
    <row r="28" spans="1:7" ht="18" x14ac:dyDescent="0.2">
      <c r="A28" t="s">
        <v>374</v>
      </c>
      <c r="B28" t="s">
        <v>375</v>
      </c>
      <c r="E28">
        <v>1310</v>
      </c>
      <c r="F28" s="1" t="s">
        <v>389</v>
      </c>
      <c r="G28" t="s">
        <v>391</v>
      </c>
    </row>
    <row r="29" spans="1:7" x14ac:dyDescent="0.2">
      <c r="A29" t="s">
        <v>376</v>
      </c>
      <c r="B29" t="s">
        <v>377</v>
      </c>
      <c r="E29">
        <v>201</v>
      </c>
      <c r="F29" t="s">
        <v>393</v>
      </c>
      <c r="G29" t="s">
        <v>394</v>
      </c>
    </row>
    <row r="30" spans="1:7" x14ac:dyDescent="0.2">
      <c r="A30" t="s">
        <v>378</v>
      </c>
      <c r="B30" t="s">
        <v>379</v>
      </c>
      <c r="E30">
        <v>58773</v>
      </c>
      <c r="F30" t="s">
        <v>395</v>
      </c>
      <c r="G30" t="s">
        <v>396</v>
      </c>
    </row>
    <row r="31" spans="1:7" ht="18" x14ac:dyDescent="0.2">
      <c r="A31" t="s">
        <v>380</v>
      </c>
      <c r="B31" t="s">
        <v>381</v>
      </c>
      <c r="E31">
        <v>27293</v>
      </c>
      <c r="F31" s="1" t="s">
        <v>390</v>
      </c>
      <c r="G31" s="1" t="s">
        <v>392</v>
      </c>
    </row>
    <row r="32" spans="1:7" x14ac:dyDescent="0.2">
      <c r="A32" t="s">
        <v>382</v>
      </c>
      <c r="B32" t="s">
        <v>383</v>
      </c>
      <c r="E32">
        <v>67431</v>
      </c>
      <c r="F32" t="s">
        <v>335</v>
      </c>
      <c r="G32" t="s">
        <v>401</v>
      </c>
    </row>
    <row r="33" spans="1:7" x14ac:dyDescent="0.2">
      <c r="A33" t="s">
        <v>384</v>
      </c>
      <c r="B33" t="s">
        <v>385</v>
      </c>
      <c r="E33">
        <v>8135</v>
      </c>
      <c r="F33" t="s">
        <v>398</v>
      </c>
      <c r="G33" t="s">
        <v>397</v>
      </c>
    </row>
    <row r="34" spans="1:7" x14ac:dyDescent="0.2">
      <c r="A34" t="s">
        <v>386</v>
      </c>
      <c r="B34" t="s">
        <v>387</v>
      </c>
      <c r="E34">
        <v>427</v>
      </c>
      <c r="F34" t="s">
        <v>399</v>
      </c>
      <c r="G34" t="s">
        <v>400</v>
      </c>
    </row>
    <row r="37" spans="1:7" ht="18" x14ac:dyDescent="0.25">
      <c r="F37" s="15"/>
    </row>
    <row r="38" spans="1:7" ht="18" x14ac:dyDescent="0.25">
      <c r="F38" s="15"/>
    </row>
    <row r="39" spans="1:7" x14ac:dyDescent="0.2">
      <c r="A39" t="s">
        <v>91</v>
      </c>
      <c r="B39" t="s">
        <v>106</v>
      </c>
      <c r="C39" t="s">
        <v>2</v>
      </c>
      <c r="D39" t="s">
        <v>107</v>
      </c>
      <c r="E39" t="s">
        <v>4</v>
      </c>
      <c r="F39" t="s">
        <v>106</v>
      </c>
    </row>
    <row r="40" spans="1:7" ht="18" x14ac:dyDescent="0.25">
      <c r="A40" t="s">
        <v>351</v>
      </c>
      <c r="B40" t="s">
        <v>352</v>
      </c>
      <c r="C40" t="s">
        <v>355</v>
      </c>
      <c r="F40" s="15"/>
    </row>
    <row r="41" spans="1:7" ht="18" x14ac:dyDescent="0.25">
      <c r="A41" t="s">
        <v>427</v>
      </c>
      <c r="B41" t="s">
        <v>428</v>
      </c>
      <c r="C41">
        <v>485</v>
      </c>
      <c r="F41" s="15"/>
    </row>
    <row r="42" spans="1:7" ht="18" x14ac:dyDescent="0.25">
      <c r="A42" t="s">
        <v>429</v>
      </c>
      <c r="B42" t="s">
        <v>430</v>
      </c>
      <c r="C42">
        <v>3101</v>
      </c>
      <c r="F42" s="15"/>
    </row>
    <row r="43" spans="1:7" ht="18" x14ac:dyDescent="0.25">
      <c r="A43" t="s">
        <v>431</v>
      </c>
      <c r="B43" t="s">
        <v>432</v>
      </c>
      <c r="C43">
        <v>1784</v>
      </c>
      <c r="F43" s="15"/>
    </row>
    <row r="44" spans="1:7" ht="18" x14ac:dyDescent="0.25">
      <c r="A44" t="s">
        <v>433</v>
      </c>
      <c r="B44" t="s">
        <v>434</v>
      </c>
      <c r="C44">
        <v>17684</v>
      </c>
      <c r="F44" s="15"/>
    </row>
    <row r="45" spans="1:7" x14ac:dyDescent="0.2">
      <c r="A45" t="s">
        <v>435</v>
      </c>
      <c r="B45" t="s">
        <v>436</v>
      </c>
      <c r="C45">
        <v>24950</v>
      </c>
    </row>
    <row r="46" spans="1:7" x14ac:dyDescent="0.2">
      <c r="A46" t="s">
        <v>437</v>
      </c>
      <c r="B46" t="s">
        <v>438</v>
      </c>
      <c r="C46">
        <v>39981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X59"/>
  <sheetViews>
    <sheetView zoomScale="120" zoomScaleNormal="120" workbookViewId="0">
      <selection activeCell="D64" sqref="D64"/>
    </sheetView>
  </sheetViews>
  <sheetFormatPr baseColWidth="10" defaultRowHeight="16" x14ac:dyDescent="0.2"/>
  <cols>
    <col min="1" max="1" width="12.1640625" bestFit="1" customWidth="1"/>
    <col min="2" max="2" width="25.5" bestFit="1" customWidth="1"/>
    <col min="3" max="3" width="15.1640625" bestFit="1" customWidth="1"/>
    <col min="4" max="4" width="22.83203125" customWidth="1"/>
    <col min="5" max="5" width="15.33203125" bestFit="1" customWidth="1"/>
    <col min="6" max="6" width="13.83203125" bestFit="1" customWidth="1"/>
    <col min="7" max="7" width="17" bestFit="1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24" x14ac:dyDescent="0.2">
      <c r="A1" t="s">
        <v>408</v>
      </c>
      <c r="B1" t="s">
        <v>221</v>
      </c>
      <c r="C1" t="s">
        <v>409</v>
      </c>
      <c r="D1" t="s">
        <v>402</v>
      </c>
      <c r="E1" t="s">
        <v>311</v>
      </c>
      <c r="F1" t="s">
        <v>407</v>
      </c>
      <c r="G1" t="s">
        <v>406</v>
      </c>
      <c r="H1" t="s">
        <v>206</v>
      </c>
      <c r="I1" t="s">
        <v>310</v>
      </c>
      <c r="J1" t="s">
        <v>303</v>
      </c>
      <c r="K1" s="13" t="s">
        <v>257</v>
      </c>
      <c r="L1" s="13" t="s">
        <v>259</v>
      </c>
      <c r="M1" s="13" t="s">
        <v>241</v>
      </c>
      <c r="N1" s="13" t="s">
        <v>290</v>
      </c>
      <c r="O1" t="s">
        <v>421</v>
      </c>
      <c r="P1" s="13" t="s">
        <v>309</v>
      </c>
      <c r="Q1" s="13" t="s">
        <v>183</v>
      </c>
      <c r="R1" s="13" t="s">
        <v>415</v>
      </c>
      <c r="S1" t="s">
        <v>424</v>
      </c>
      <c r="T1" s="13" t="s">
        <v>327</v>
      </c>
      <c r="U1" t="s">
        <v>403</v>
      </c>
      <c r="V1" t="s">
        <v>248</v>
      </c>
      <c r="W1" t="s">
        <v>258</v>
      </c>
      <c r="X1" t="s">
        <v>405</v>
      </c>
    </row>
    <row r="2" spans="1:24" x14ac:dyDescent="0.2">
      <c r="A2" t="s">
        <v>312</v>
      </c>
      <c r="B2" t="s">
        <v>425</v>
      </c>
      <c r="C2" s="3" t="s">
        <v>167</v>
      </c>
      <c r="D2" s="3" t="s">
        <v>404</v>
      </c>
      <c r="E2" s="3" t="s">
        <v>185</v>
      </c>
      <c r="F2" s="3" t="s">
        <v>185</v>
      </c>
      <c r="G2" s="3" t="s">
        <v>207</v>
      </c>
      <c r="H2" s="10">
        <v>10</v>
      </c>
      <c r="I2" s="8">
        <v>1</v>
      </c>
      <c r="J2" s="7" t="str">
        <f t="shared" ref="J2:J27" si="0">_xlfn.TEXTJOIN(";",1,K2,L2,M2,N2,O2,P2,Q2,S2,T2,U2,V2,W2,R2,X2)</f>
        <v>&lt;1-50+;&lt;1-18+</v>
      </c>
      <c r="K2" s="13" t="s">
        <v>257</v>
      </c>
      <c r="L2" s="13"/>
      <c r="M2" s="13"/>
      <c r="N2" s="13"/>
      <c r="O2" t="s">
        <v>421</v>
      </c>
    </row>
    <row r="3" spans="1:24" x14ac:dyDescent="0.2">
      <c r="A3" t="s">
        <v>312</v>
      </c>
      <c r="B3" t="s">
        <v>425</v>
      </c>
      <c r="C3" s="3" t="s">
        <v>180</v>
      </c>
      <c r="D3" s="3" t="s">
        <v>404</v>
      </c>
      <c r="E3" s="3" t="s">
        <v>202</v>
      </c>
      <c r="F3" s="3" t="s">
        <v>185</v>
      </c>
      <c r="G3" s="3" t="s">
        <v>207</v>
      </c>
      <c r="H3" s="10">
        <v>10</v>
      </c>
      <c r="I3" s="8">
        <v>0.25</v>
      </c>
      <c r="J3" s="7" t="str">
        <f t="shared" si="0"/>
        <v>&lt;15/&gt;15.d</v>
      </c>
      <c r="O3" s="13"/>
      <c r="P3" s="13" t="s">
        <v>309</v>
      </c>
    </row>
    <row r="4" spans="1:24" x14ac:dyDescent="0.2">
      <c r="A4" t="s">
        <v>312</v>
      </c>
      <c r="B4" t="s">
        <v>425</v>
      </c>
      <c r="C4" t="s">
        <v>288</v>
      </c>
      <c r="D4" s="3" t="s">
        <v>404</v>
      </c>
      <c r="E4" s="3" t="s">
        <v>287</v>
      </c>
      <c r="F4" s="6" t="s">
        <v>185</v>
      </c>
      <c r="G4" s="3" t="s">
        <v>207</v>
      </c>
      <c r="H4" s="9">
        <v>10</v>
      </c>
      <c r="I4" s="7">
        <v>0.2</v>
      </c>
      <c r="J4" s="7" t="str">
        <f t="shared" si="0"/>
        <v/>
      </c>
    </row>
    <row r="5" spans="1:24" x14ac:dyDescent="0.2">
      <c r="A5" t="s">
        <v>312</v>
      </c>
      <c r="B5" t="s">
        <v>425</v>
      </c>
      <c r="C5" s="3" t="s">
        <v>168</v>
      </c>
      <c r="D5" s="3" t="s">
        <v>404</v>
      </c>
      <c r="E5" s="3" t="s">
        <v>194</v>
      </c>
      <c r="F5" s="3" t="s">
        <v>183</v>
      </c>
      <c r="G5" s="3" t="s">
        <v>210</v>
      </c>
      <c r="H5" s="10">
        <v>20</v>
      </c>
      <c r="I5" s="8">
        <v>0.5</v>
      </c>
      <c r="J5" s="7" t="str">
        <f t="shared" si="0"/>
        <v>&lt;1-50+;1-50+;&lt;1-18+;1-4;1-50+/&lt;5</v>
      </c>
      <c r="K5" s="13" t="s">
        <v>257</v>
      </c>
      <c r="L5" s="13" t="s">
        <v>259</v>
      </c>
      <c r="M5" s="13"/>
      <c r="N5" s="13"/>
      <c r="O5" t="s">
        <v>421</v>
      </c>
      <c r="Q5" s="13" t="s">
        <v>183</v>
      </c>
      <c r="R5" s="13" t="s">
        <v>415</v>
      </c>
    </row>
    <row r="6" spans="1:24" x14ac:dyDescent="0.2">
      <c r="A6" t="s">
        <v>312</v>
      </c>
      <c r="B6" t="s">
        <v>425</v>
      </c>
      <c r="C6" s="3" t="s">
        <v>180</v>
      </c>
      <c r="D6" s="3" t="s">
        <v>404</v>
      </c>
      <c r="E6" s="3" t="s">
        <v>202</v>
      </c>
      <c r="F6" s="3" t="s">
        <v>183</v>
      </c>
      <c r="G6" s="3" t="s">
        <v>210</v>
      </c>
      <c r="H6" s="10">
        <v>20</v>
      </c>
      <c r="I6" s="8">
        <v>0.25</v>
      </c>
      <c r="J6" s="7" t="str">
        <f t="shared" si="0"/>
        <v>&lt;15/&gt;15.d</v>
      </c>
      <c r="P6" s="13" t="s">
        <v>309</v>
      </c>
    </row>
    <row r="7" spans="1:24" x14ac:dyDescent="0.2">
      <c r="A7" t="s">
        <v>312</v>
      </c>
      <c r="B7" t="s">
        <v>425</v>
      </c>
      <c r="C7" t="s">
        <v>288</v>
      </c>
      <c r="D7" s="3" t="s">
        <v>404</v>
      </c>
      <c r="E7" s="3" t="s">
        <v>287</v>
      </c>
      <c r="F7" s="6" t="s">
        <v>183</v>
      </c>
      <c r="G7" s="3" t="s">
        <v>210</v>
      </c>
      <c r="H7" s="9">
        <v>20</v>
      </c>
      <c r="I7" s="7">
        <v>1</v>
      </c>
      <c r="J7" s="7" t="str">
        <f t="shared" si="0"/>
        <v>1-4;1-50+/&lt;5</v>
      </c>
      <c r="Q7" s="13" t="s">
        <v>183</v>
      </c>
      <c r="R7" s="13" t="s">
        <v>415</v>
      </c>
    </row>
    <row r="8" spans="1:24" x14ac:dyDescent="0.2">
      <c r="A8" t="s">
        <v>312</v>
      </c>
      <c r="B8" t="s">
        <v>425</v>
      </c>
      <c r="C8" s="3" t="s">
        <v>168</v>
      </c>
      <c r="D8" s="3" t="s">
        <v>404</v>
      </c>
      <c r="E8" s="3" t="s">
        <v>194</v>
      </c>
      <c r="F8" s="3" t="s">
        <v>184</v>
      </c>
      <c r="G8" s="3" t="s">
        <v>220</v>
      </c>
      <c r="H8" s="10">
        <v>30</v>
      </c>
      <c r="I8" s="8">
        <v>0.5</v>
      </c>
      <c r="J8" s="7" t="str">
        <f t="shared" si="0"/>
        <v>&lt;1-50+;1-50+;&lt;1-18+;1-50+/&lt;5</v>
      </c>
      <c r="K8" s="13" t="s">
        <v>257</v>
      </c>
      <c r="L8" s="13" t="s">
        <v>259</v>
      </c>
      <c r="M8" s="13"/>
      <c r="N8" s="13"/>
      <c r="O8" t="s">
        <v>421</v>
      </c>
      <c r="R8" s="13" t="s">
        <v>415</v>
      </c>
    </row>
    <row r="9" spans="1:24" x14ac:dyDescent="0.2">
      <c r="A9" t="s">
        <v>312</v>
      </c>
      <c r="B9" t="s">
        <v>425</v>
      </c>
      <c r="C9" s="3" t="s">
        <v>180</v>
      </c>
      <c r="D9" s="3" t="s">
        <v>404</v>
      </c>
      <c r="E9" s="3" t="s">
        <v>202</v>
      </c>
      <c r="F9" s="3" t="s">
        <v>184</v>
      </c>
      <c r="G9" s="3" t="s">
        <v>220</v>
      </c>
      <c r="H9" s="10">
        <v>30</v>
      </c>
      <c r="I9" s="8">
        <v>0.25</v>
      </c>
      <c r="J9" s="7" t="str">
        <f t="shared" si="0"/>
        <v>&lt;15/&gt;15.d</v>
      </c>
      <c r="P9" s="13" t="s">
        <v>309</v>
      </c>
    </row>
    <row r="10" spans="1:24" x14ac:dyDescent="0.2">
      <c r="A10" t="s">
        <v>312</v>
      </c>
      <c r="B10" t="s">
        <v>425</v>
      </c>
      <c r="C10" s="3" t="s">
        <v>169</v>
      </c>
      <c r="D10" s="3" t="s">
        <v>404</v>
      </c>
      <c r="E10" s="3" t="s">
        <v>195</v>
      </c>
      <c r="F10" s="3" t="s">
        <v>195</v>
      </c>
      <c r="G10" s="12" t="s">
        <v>211</v>
      </c>
      <c r="H10" s="10">
        <v>40</v>
      </c>
      <c r="I10" s="8">
        <v>1</v>
      </c>
      <c r="J10" s="7" t="str">
        <f t="shared" si="0"/>
        <v>&lt;1-50+;1-50+;10-50+;&lt;1-18+;10-50+.all;1-50+/&lt;5</v>
      </c>
      <c r="K10" s="13" t="s">
        <v>257</v>
      </c>
      <c r="L10" s="13" t="s">
        <v>259</v>
      </c>
      <c r="M10" s="13" t="s">
        <v>241</v>
      </c>
      <c r="N10" s="13"/>
      <c r="O10" t="s">
        <v>421</v>
      </c>
      <c r="R10" s="13" t="s">
        <v>415</v>
      </c>
      <c r="T10" s="13" t="s">
        <v>327</v>
      </c>
    </row>
    <row r="11" spans="1:24" x14ac:dyDescent="0.2">
      <c r="A11" t="s">
        <v>312</v>
      </c>
      <c r="B11" t="s">
        <v>425</v>
      </c>
      <c r="C11" s="3" t="s">
        <v>180</v>
      </c>
      <c r="D11" s="3" t="s">
        <v>404</v>
      </c>
      <c r="E11" s="3" t="s">
        <v>202</v>
      </c>
      <c r="F11" s="3" t="s">
        <v>195</v>
      </c>
      <c r="G11" s="12" t="s">
        <v>211</v>
      </c>
      <c r="H11" s="10">
        <v>40</v>
      </c>
      <c r="I11" s="8">
        <v>0.25</v>
      </c>
      <c r="J11" s="7" t="str">
        <f t="shared" si="0"/>
        <v>&lt;15/&gt;15.d</v>
      </c>
      <c r="P11" s="13" t="s">
        <v>309</v>
      </c>
    </row>
    <row r="12" spans="1:24" x14ac:dyDescent="0.2">
      <c r="A12" t="s">
        <v>244</v>
      </c>
      <c r="B12" t="s">
        <v>244</v>
      </c>
      <c r="C12" s="3" t="s">
        <v>244</v>
      </c>
      <c r="D12" s="3" t="s">
        <v>404</v>
      </c>
      <c r="E12" s="3" t="s">
        <v>244</v>
      </c>
      <c r="F12" s="3" t="s">
        <v>195</v>
      </c>
      <c r="G12" s="12" t="s">
        <v>211</v>
      </c>
      <c r="H12" s="10">
        <v>40</v>
      </c>
      <c r="I12" s="7">
        <f>1/9</f>
        <v>0.1111111111111111</v>
      </c>
      <c r="J12" s="7" t="str">
        <f t="shared" si="0"/>
        <v>missing_age_1</v>
      </c>
      <c r="K12" s="7"/>
      <c r="L12" s="7"/>
      <c r="M12" s="7"/>
      <c r="N12" s="7"/>
      <c r="O12" s="7"/>
      <c r="P12" s="7"/>
      <c r="S12" t="s">
        <v>305</v>
      </c>
    </row>
    <row r="13" spans="1:24" ht="18" x14ac:dyDescent="0.2">
      <c r="A13" t="s">
        <v>312</v>
      </c>
      <c r="B13" t="s">
        <v>425</v>
      </c>
      <c r="C13" s="3" t="s">
        <v>180</v>
      </c>
      <c r="D13" s="3" t="s">
        <v>404</v>
      </c>
      <c r="E13" s="3" t="s">
        <v>202</v>
      </c>
      <c r="F13" s="3" t="s">
        <v>202</v>
      </c>
      <c r="G13" s="12" t="s">
        <v>208</v>
      </c>
      <c r="H13" s="10">
        <v>45</v>
      </c>
      <c r="I13" s="7">
        <v>1</v>
      </c>
      <c r="J13" s="7" t="str">
        <f t="shared" si="0"/>
        <v/>
      </c>
      <c r="P13" s="13"/>
      <c r="Q13" s="1"/>
      <c r="R13" s="1"/>
    </row>
    <row r="14" spans="1:24" x14ac:dyDescent="0.2">
      <c r="A14" t="s">
        <v>244</v>
      </c>
      <c r="B14" t="s">
        <v>244</v>
      </c>
      <c r="C14" s="3" t="s">
        <v>244</v>
      </c>
      <c r="D14" s="3" t="s">
        <v>404</v>
      </c>
      <c r="E14" s="3" t="s">
        <v>244</v>
      </c>
      <c r="F14" t="s">
        <v>202</v>
      </c>
      <c r="G14" s="12" t="s">
        <v>208</v>
      </c>
      <c r="H14" s="10">
        <v>45</v>
      </c>
      <c r="I14">
        <v>0.5</v>
      </c>
      <c r="J14" s="7" t="str">
        <f t="shared" si="0"/>
        <v>missing_age_2</v>
      </c>
      <c r="S14" t="s">
        <v>306</v>
      </c>
    </row>
    <row r="15" spans="1:24" x14ac:dyDescent="0.2">
      <c r="A15" t="s">
        <v>312</v>
      </c>
      <c r="B15" t="s">
        <v>425</v>
      </c>
      <c r="C15" s="3" t="s">
        <v>170</v>
      </c>
      <c r="D15" s="3" t="s">
        <v>404</v>
      </c>
      <c r="E15" s="3" t="s">
        <v>196</v>
      </c>
      <c r="F15" s="3" t="s">
        <v>196</v>
      </c>
      <c r="G15" s="12" t="s">
        <v>212</v>
      </c>
      <c r="H15" s="10">
        <v>50</v>
      </c>
      <c r="I15" s="8">
        <v>1</v>
      </c>
      <c r="J15" s="7" t="str">
        <f t="shared" si="0"/>
        <v>&lt;1-18+</v>
      </c>
      <c r="O15" t="s">
        <v>421</v>
      </c>
    </row>
    <row r="16" spans="1:24" x14ac:dyDescent="0.2">
      <c r="A16" t="s">
        <v>312</v>
      </c>
      <c r="B16" t="s">
        <v>425</v>
      </c>
      <c r="C16" s="3" t="s">
        <v>179</v>
      </c>
      <c r="D16" s="3" t="s">
        <v>404</v>
      </c>
      <c r="E16" s="3" t="s">
        <v>193</v>
      </c>
      <c r="F16" s="3" t="s">
        <v>197</v>
      </c>
      <c r="G16" s="12" t="s">
        <v>213</v>
      </c>
      <c r="H16" s="10">
        <v>60</v>
      </c>
      <c r="I16" s="7">
        <v>0.125</v>
      </c>
      <c r="J16" s="7" t="str">
        <f t="shared" si="0"/>
        <v>&lt;15/&gt;15.d</v>
      </c>
      <c r="P16" s="13" t="s">
        <v>309</v>
      </c>
    </row>
    <row r="17" spans="1:20" x14ac:dyDescent="0.2">
      <c r="A17" t="s">
        <v>312</v>
      </c>
      <c r="B17" t="s">
        <v>425</v>
      </c>
      <c r="C17" s="3" t="s">
        <v>171</v>
      </c>
      <c r="D17" s="3" t="s">
        <v>404</v>
      </c>
      <c r="E17" s="3" t="s">
        <v>197</v>
      </c>
      <c r="F17" s="3" t="s">
        <v>197</v>
      </c>
      <c r="G17" s="12" t="s">
        <v>213</v>
      </c>
      <c r="H17" s="10">
        <v>60</v>
      </c>
      <c r="I17" s="8">
        <v>1</v>
      </c>
      <c r="J17" s="7" t="str">
        <f t="shared" si="0"/>
        <v>&lt;1-50+;1-50+;10-50+;15-50+;10-50+.all;1-50+/&lt;5</v>
      </c>
      <c r="K17" s="13" t="s">
        <v>257</v>
      </c>
      <c r="L17" s="13" t="s">
        <v>259</v>
      </c>
      <c r="M17" s="13" t="s">
        <v>241</v>
      </c>
      <c r="N17" s="13" t="s">
        <v>290</v>
      </c>
      <c r="R17" s="13" t="s">
        <v>415</v>
      </c>
      <c r="T17" s="13" t="s">
        <v>327</v>
      </c>
    </row>
    <row r="18" spans="1:20" x14ac:dyDescent="0.2">
      <c r="A18" t="s">
        <v>244</v>
      </c>
      <c r="B18" t="s">
        <v>244</v>
      </c>
      <c r="C18" s="3" t="s">
        <v>244</v>
      </c>
      <c r="D18" s="3" t="s">
        <v>404</v>
      </c>
      <c r="E18" s="3" t="s">
        <v>244</v>
      </c>
      <c r="F18" s="3" t="s">
        <v>197</v>
      </c>
      <c r="G18" s="12" t="s">
        <v>213</v>
      </c>
      <c r="H18" s="10">
        <v>60</v>
      </c>
      <c r="I18" s="7">
        <f>1/9</f>
        <v>0.1111111111111111</v>
      </c>
      <c r="J18" s="7" t="str">
        <f t="shared" si="0"/>
        <v>missing_age_1</v>
      </c>
      <c r="K18" s="7"/>
      <c r="L18" s="7"/>
      <c r="M18" s="7"/>
      <c r="N18" s="7"/>
      <c r="O18" s="7"/>
      <c r="P18" s="7"/>
      <c r="S18" t="s">
        <v>305</v>
      </c>
    </row>
    <row r="19" spans="1:20" ht="18" x14ac:dyDescent="0.2">
      <c r="A19" t="s">
        <v>312</v>
      </c>
      <c r="B19" t="s">
        <v>425</v>
      </c>
      <c r="C19" s="3" t="s">
        <v>179</v>
      </c>
      <c r="D19" s="3" t="s">
        <v>404</v>
      </c>
      <c r="E19" s="3" t="s">
        <v>193</v>
      </c>
      <c r="F19" s="3" t="s">
        <v>204</v>
      </c>
      <c r="G19" s="12" t="s">
        <v>205</v>
      </c>
      <c r="H19" s="11">
        <v>65</v>
      </c>
      <c r="I19" s="7">
        <v>1</v>
      </c>
      <c r="J19" s="7" t="str">
        <f t="shared" si="0"/>
        <v/>
      </c>
      <c r="P19" s="14"/>
    </row>
    <row r="20" spans="1:20" x14ac:dyDescent="0.2">
      <c r="A20" t="s">
        <v>244</v>
      </c>
      <c r="B20" t="s">
        <v>244</v>
      </c>
      <c r="C20" s="3" t="s">
        <v>244</v>
      </c>
      <c r="D20" s="3" t="s">
        <v>404</v>
      </c>
      <c r="E20" s="3" t="s">
        <v>244</v>
      </c>
      <c r="F20" t="s">
        <v>204</v>
      </c>
      <c r="G20" s="12" t="s">
        <v>205</v>
      </c>
      <c r="H20" s="10">
        <v>65</v>
      </c>
      <c r="I20">
        <v>0.5</v>
      </c>
      <c r="J20" s="7" t="str">
        <f t="shared" si="0"/>
        <v>missing_age_2</v>
      </c>
      <c r="K20" s="7"/>
      <c r="L20" s="7"/>
      <c r="M20" s="7"/>
      <c r="N20" s="7"/>
      <c r="O20" s="7"/>
      <c r="P20" s="7"/>
      <c r="S20" t="s">
        <v>306</v>
      </c>
    </row>
    <row r="21" spans="1:20" x14ac:dyDescent="0.2">
      <c r="A21" t="s">
        <v>312</v>
      </c>
      <c r="B21" t="s">
        <v>425</v>
      </c>
      <c r="C21" s="3" t="s">
        <v>172</v>
      </c>
      <c r="D21" s="3" t="s">
        <v>404</v>
      </c>
      <c r="E21" s="3" t="s">
        <v>198</v>
      </c>
      <c r="F21" s="3" t="s">
        <v>422</v>
      </c>
      <c r="G21" s="12" t="s">
        <v>423</v>
      </c>
      <c r="H21" s="10">
        <v>70</v>
      </c>
      <c r="I21" s="8">
        <v>1</v>
      </c>
      <c r="J21" s="7" t="str">
        <f t="shared" si="0"/>
        <v>&lt;1-18+</v>
      </c>
      <c r="K21" s="8"/>
      <c r="L21" s="8"/>
      <c r="M21" s="8"/>
      <c r="N21" s="8"/>
      <c r="O21" t="s">
        <v>421</v>
      </c>
      <c r="P21" s="8"/>
    </row>
    <row r="22" spans="1:20" x14ac:dyDescent="0.2">
      <c r="A22" t="s">
        <v>312</v>
      </c>
      <c r="B22" t="s">
        <v>425</v>
      </c>
      <c r="C22" s="3" t="s">
        <v>179</v>
      </c>
      <c r="D22" s="3" t="s">
        <v>404</v>
      </c>
      <c r="E22" s="3" t="s">
        <v>193</v>
      </c>
      <c r="F22" s="3" t="s">
        <v>199</v>
      </c>
      <c r="G22" s="12" t="s">
        <v>214</v>
      </c>
      <c r="H22" s="10">
        <v>80</v>
      </c>
      <c r="I22" s="8">
        <v>0.125</v>
      </c>
      <c r="J22" s="7" t="str">
        <f t="shared" si="0"/>
        <v>&lt;15/&gt;15.d</v>
      </c>
      <c r="P22" s="13" t="s">
        <v>309</v>
      </c>
    </row>
    <row r="23" spans="1:20" x14ac:dyDescent="0.2">
      <c r="A23" t="s">
        <v>312</v>
      </c>
      <c r="B23" t="s">
        <v>425</v>
      </c>
      <c r="C23" s="3" t="s">
        <v>173</v>
      </c>
      <c r="D23" s="3" t="s">
        <v>404</v>
      </c>
      <c r="E23" s="3" t="s">
        <v>199</v>
      </c>
      <c r="F23" s="3" t="s">
        <v>199</v>
      </c>
      <c r="G23" s="12" t="s">
        <v>214</v>
      </c>
      <c r="H23" s="10">
        <v>80</v>
      </c>
      <c r="I23" s="8">
        <v>1</v>
      </c>
      <c r="J23" s="7" t="str">
        <f t="shared" si="0"/>
        <v>&lt;1-50+;1-50+;10-50+;15-50+;10-50+.all;1-50+/&lt;5</v>
      </c>
      <c r="K23" s="13" t="s">
        <v>257</v>
      </c>
      <c r="L23" s="13" t="s">
        <v>259</v>
      </c>
      <c r="M23" s="13" t="s">
        <v>241</v>
      </c>
      <c r="N23" s="13" t="s">
        <v>290</v>
      </c>
      <c r="R23" s="13" t="s">
        <v>415</v>
      </c>
      <c r="T23" s="13" t="s">
        <v>327</v>
      </c>
    </row>
    <row r="24" spans="1:20" x14ac:dyDescent="0.2">
      <c r="A24" t="s">
        <v>244</v>
      </c>
      <c r="B24" t="s">
        <v>244</v>
      </c>
      <c r="C24" s="3" t="s">
        <v>244</v>
      </c>
      <c r="D24" s="3" t="s">
        <v>404</v>
      </c>
      <c r="E24" s="3" t="s">
        <v>244</v>
      </c>
      <c r="F24" s="3" t="s">
        <v>199</v>
      </c>
      <c r="G24" s="12" t="s">
        <v>214</v>
      </c>
      <c r="H24" s="10">
        <v>80</v>
      </c>
      <c r="I24" s="7">
        <f>1/9</f>
        <v>0.1111111111111111</v>
      </c>
      <c r="J24" s="7" t="str">
        <f t="shared" si="0"/>
        <v>missing_age_1</v>
      </c>
      <c r="K24" s="7"/>
      <c r="L24" s="7"/>
      <c r="M24" s="7"/>
      <c r="N24" s="7"/>
      <c r="O24" s="7"/>
      <c r="P24" s="7"/>
      <c r="S24" t="s">
        <v>305</v>
      </c>
    </row>
    <row r="25" spans="1:20" x14ac:dyDescent="0.2">
      <c r="A25" t="s">
        <v>312</v>
      </c>
      <c r="B25" t="s">
        <v>425</v>
      </c>
      <c r="C25" s="3" t="s">
        <v>179</v>
      </c>
      <c r="D25" s="3" t="s">
        <v>404</v>
      </c>
      <c r="E25" s="3" t="s">
        <v>193</v>
      </c>
      <c r="F25" s="3" t="s">
        <v>186</v>
      </c>
      <c r="G25" s="12" t="s">
        <v>215</v>
      </c>
      <c r="H25" s="10">
        <v>90</v>
      </c>
      <c r="I25" s="8">
        <v>0.125</v>
      </c>
      <c r="J25" s="7" t="str">
        <f t="shared" si="0"/>
        <v>&lt;15/&gt;15.d</v>
      </c>
      <c r="P25" s="13" t="s">
        <v>309</v>
      </c>
    </row>
    <row r="26" spans="1:20" x14ac:dyDescent="0.2">
      <c r="A26" t="s">
        <v>312</v>
      </c>
      <c r="B26" t="s">
        <v>425</v>
      </c>
      <c r="C26" s="3" t="s">
        <v>174</v>
      </c>
      <c r="D26" s="3" t="s">
        <v>404</v>
      </c>
      <c r="E26" s="3" t="s">
        <v>186</v>
      </c>
      <c r="F26" s="3" t="s">
        <v>186</v>
      </c>
      <c r="G26" s="12" t="s">
        <v>215</v>
      </c>
      <c r="H26" s="10">
        <v>90</v>
      </c>
      <c r="I26" s="8">
        <v>1</v>
      </c>
      <c r="J26" s="7" t="str">
        <f t="shared" si="0"/>
        <v>&lt;1-50+;1-50+;10-50+;15-50+;10-50+.all;1-50+/&lt;5</v>
      </c>
      <c r="K26" s="13" t="s">
        <v>257</v>
      </c>
      <c r="L26" s="13" t="s">
        <v>259</v>
      </c>
      <c r="M26" s="13" t="s">
        <v>241</v>
      </c>
      <c r="N26" s="13" t="s">
        <v>290</v>
      </c>
      <c r="O26" s="8"/>
      <c r="P26" s="8"/>
      <c r="R26" s="13" t="s">
        <v>415</v>
      </c>
      <c r="T26" s="13" t="s">
        <v>327</v>
      </c>
    </row>
    <row r="27" spans="1:20" x14ac:dyDescent="0.2">
      <c r="A27" t="s">
        <v>312</v>
      </c>
      <c r="B27" t="s">
        <v>425</v>
      </c>
      <c r="C27" s="3" t="s">
        <v>182</v>
      </c>
      <c r="D27" s="3" t="s">
        <v>404</v>
      </c>
      <c r="E27" s="3" t="s">
        <v>200</v>
      </c>
      <c r="F27" s="3" t="s">
        <v>186</v>
      </c>
      <c r="G27" s="12" t="s">
        <v>215</v>
      </c>
      <c r="H27" s="10">
        <v>90</v>
      </c>
      <c r="I27" s="8">
        <v>0.2</v>
      </c>
      <c r="J27" s="7" t="str">
        <f t="shared" si="0"/>
        <v>10-50+.all</v>
      </c>
      <c r="T27" t="s">
        <v>327</v>
      </c>
    </row>
    <row r="28" spans="1:20" x14ac:dyDescent="0.2">
      <c r="A28" t="s">
        <v>244</v>
      </c>
      <c r="B28" t="s">
        <v>244</v>
      </c>
      <c r="C28" s="3" t="s">
        <v>244</v>
      </c>
      <c r="D28" s="3" t="s">
        <v>404</v>
      </c>
      <c r="E28" s="3" t="s">
        <v>244</v>
      </c>
      <c r="F28" s="3" t="s">
        <v>186</v>
      </c>
      <c r="G28" s="12" t="s">
        <v>215</v>
      </c>
      <c r="H28" s="10">
        <v>90</v>
      </c>
      <c r="I28" s="7">
        <f>1/9</f>
        <v>0.1111111111111111</v>
      </c>
      <c r="J28" s="7" t="str">
        <f t="shared" ref="J28:J58" si="1">_xlfn.TEXTJOIN(";",1,K28,L28,M28,N28,O28,P28,Q28,S28,T28,U28,V28,W28,R28,X28)</f>
        <v>missing_age_1</v>
      </c>
      <c r="K28" s="7"/>
      <c r="L28" s="7"/>
      <c r="M28" s="7"/>
      <c r="N28" s="7"/>
      <c r="O28" s="7"/>
      <c r="P28" s="7"/>
      <c r="S28" t="s">
        <v>305</v>
      </c>
    </row>
    <row r="29" spans="1:20" x14ac:dyDescent="0.2">
      <c r="A29" t="s">
        <v>312</v>
      </c>
      <c r="B29" t="s">
        <v>425</v>
      </c>
      <c r="C29" s="3" t="s">
        <v>181</v>
      </c>
      <c r="D29" s="3" t="s">
        <v>404</v>
      </c>
      <c r="E29" s="3" t="s">
        <v>203</v>
      </c>
      <c r="F29" s="3" t="s">
        <v>422</v>
      </c>
      <c r="G29" s="12" t="s">
        <v>423</v>
      </c>
      <c r="H29" s="10">
        <v>100</v>
      </c>
      <c r="I29" s="8">
        <v>1</v>
      </c>
      <c r="J29" s="7" t="str">
        <f t="shared" si="1"/>
        <v>&lt;1-18+</v>
      </c>
      <c r="O29" t="s">
        <v>421</v>
      </c>
    </row>
    <row r="30" spans="1:20" x14ac:dyDescent="0.2">
      <c r="A30" t="s">
        <v>312</v>
      </c>
      <c r="B30" t="s">
        <v>425</v>
      </c>
      <c r="C30" s="3" t="s">
        <v>179</v>
      </c>
      <c r="D30" s="3" t="s">
        <v>404</v>
      </c>
      <c r="E30" s="3" t="s">
        <v>193</v>
      </c>
      <c r="F30" s="3" t="s">
        <v>187</v>
      </c>
      <c r="G30" s="12" t="s">
        <v>216</v>
      </c>
      <c r="H30" s="10">
        <v>110</v>
      </c>
      <c r="I30" s="8">
        <v>0.125</v>
      </c>
      <c r="J30" s="7" t="str">
        <f t="shared" si="1"/>
        <v>&lt;15/&gt;15.d</v>
      </c>
      <c r="P30" s="13" t="s">
        <v>309</v>
      </c>
    </row>
    <row r="31" spans="1:20" x14ac:dyDescent="0.2">
      <c r="A31" t="s">
        <v>312</v>
      </c>
      <c r="B31" t="s">
        <v>425</v>
      </c>
      <c r="C31" s="3" t="s">
        <v>182</v>
      </c>
      <c r="D31" s="3" t="s">
        <v>404</v>
      </c>
      <c r="E31" s="3" t="s">
        <v>200</v>
      </c>
      <c r="F31" s="3" t="s">
        <v>187</v>
      </c>
      <c r="G31" s="12" t="s">
        <v>216</v>
      </c>
      <c r="H31" s="10">
        <v>110</v>
      </c>
      <c r="I31" s="8">
        <v>0.2</v>
      </c>
      <c r="J31" s="7" t="str">
        <f t="shared" si="1"/>
        <v>10-50+.all</v>
      </c>
      <c r="T31" t="s">
        <v>327</v>
      </c>
    </row>
    <row r="32" spans="1:20" x14ac:dyDescent="0.2">
      <c r="A32" t="s">
        <v>312</v>
      </c>
      <c r="B32" t="s">
        <v>425</v>
      </c>
      <c r="C32" s="3" t="s">
        <v>175</v>
      </c>
      <c r="D32" s="3" t="s">
        <v>404</v>
      </c>
      <c r="E32" s="3" t="s">
        <v>187</v>
      </c>
      <c r="F32" s="3" t="s">
        <v>187</v>
      </c>
      <c r="G32" s="12" t="s">
        <v>216</v>
      </c>
      <c r="H32" s="10">
        <v>110</v>
      </c>
      <c r="I32" s="8">
        <v>1</v>
      </c>
      <c r="J32" s="7" t="str">
        <f t="shared" si="1"/>
        <v>&lt;1-50+;1-50+;10-50+;15-50+;10-50+.all;1-50+/&lt;5</v>
      </c>
      <c r="K32" s="13" t="s">
        <v>257</v>
      </c>
      <c r="L32" s="13" t="s">
        <v>259</v>
      </c>
      <c r="M32" s="13" t="s">
        <v>241</v>
      </c>
      <c r="N32" s="13" t="s">
        <v>290</v>
      </c>
      <c r="O32" s="8"/>
      <c r="P32" s="8"/>
      <c r="R32" s="13" t="s">
        <v>415</v>
      </c>
      <c r="T32" s="13" t="s">
        <v>327</v>
      </c>
    </row>
    <row r="33" spans="1:20" x14ac:dyDescent="0.2">
      <c r="A33" t="s">
        <v>244</v>
      </c>
      <c r="B33" t="s">
        <v>244</v>
      </c>
      <c r="C33" s="3" t="s">
        <v>244</v>
      </c>
      <c r="D33" s="3" t="s">
        <v>404</v>
      </c>
      <c r="E33" s="3" t="s">
        <v>244</v>
      </c>
      <c r="F33" s="3" t="s">
        <v>187</v>
      </c>
      <c r="G33" s="12" t="s">
        <v>216</v>
      </c>
      <c r="H33" s="10">
        <v>110</v>
      </c>
      <c r="I33" s="7">
        <f>1/9</f>
        <v>0.1111111111111111</v>
      </c>
      <c r="J33" s="7" t="str">
        <f t="shared" si="1"/>
        <v>missing_age_1</v>
      </c>
      <c r="K33" s="7"/>
      <c r="L33" s="7"/>
      <c r="M33" s="7"/>
      <c r="N33" s="7"/>
      <c r="O33" s="7"/>
      <c r="P33" s="7"/>
      <c r="S33" t="s">
        <v>305</v>
      </c>
    </row>
    <row r="34" spans="1:20" x14ac:dyDescent="0.2">
      <c r="A34" t="s">
        <v>312</v>
      </c>
      <c r="B34" t="s">
        <v>425</v>
      </c>
      <c r="C34" s="3" t="s">
        <v>179</v>
      </c>
      <c r="D34" s="3" t="s">
        <v>404</v>
      </c>
      <c r="E34" s="3" t="s">
        <v>193</v>
      </c>
      <c r="F34" s="3" t="s">
        <v>188</v>
      </c>
      <c r="G34" s="3" t="s">
        <v>217</v>
      </c>
      <c r="H34" s="10">
        <v>120</v>
      </c>
      <c r="I34" s="8">
        <v>0.125</v>
      </c>
      <c r="J34" s="7" t="str">
        <f t="shared" si="1"/>
        <v>&lt;15/&gt;15.d</v>
      </c>
      <c r="P34" s="13" t="s">
        <v>309</v>
      </c>
    </row>
    <row r="35" spans="1:20" x14ac:dyDescent="0.2">
      <c r="A35" t="s">
        <v>312</v>
      </c>
      <c r="B35" t="s">
        <v>425</v>
      </c>
      <c r="C35" s="3" t="s">
        <v>182</v>
      </c>
      <c r="D35" s="3" t="s">
        <v>404</v>
      </c>
      <c r="E35" s="3" t="s">
        <v>200</v>
      </c>
      <c r="F35" s="3" t="s">
        <v>188</v>
      </c>
      <c r="G35" s="3" t="s">
        <v>217</v>
      </c>
      <c r="H35" s="10">
        <v>120</v>
      </c>
      <c r="I35" s="8">
        <v>0.2</v>
      </c>
      <c r="J35" s="7" t="str">
        <f t="shared" si="1"/>
        <v>10-50+.all</v>
      </c>
      <c r="T35" t="s">
        <v>327</v>
      </c>
    </row>
    <row r="36" spans="1:20" x14ac:dyDescent="0.2">
      <c r="A36" t="s">
        <v>312</v>
      </c>
      <c r="B36" t="s">
        <v>425</v>
      </c>
      <c r="C36" s="3" t="s">
        <v>176</v>
      </c>
      <c r="D36" s="3" t="s">
        <v>404</v>
      </c>
      <c r="E36" s="3" t="s">
        <v>188</v>
      </c>
      <c r="F36" s="3" t="s">
        <v>188</v>
      </c>
      <c r="G36" s="3" t="s">
        <v>217</v>
      </c>
      <c r="H36" s="10">
        <v>120</v>
      </c>
      <c r="I36" s="8">
        <v>1</v>
      </c>
      <c r="J36" s="7" t="str">
        <f t="shared" si="1"/>
        <v>&lt;1-50+;1-50+;10-50+;15-50+;10-50+.all;1-50+/&lt;5</v>
      </c>
      <c r="K36" s="13" t="s">
        <v>257</v>
      </c>
      <c r="L36" s="13" t="s">
        <v>259</v>
      </c>
      <c r="M36" s="13" t="s">
        <v>241</v>
      </c>
      <c r="N36" s="13" t="s">
        <v>290</v>
      </c>
      <c r="R36" s="13" t="s">
        <v>415</v>
      </c>
      <c r="T36" s="13" t="s">
        <v>327</v>
      </c>
    </row>
    <row r="37" spans="1:20" x14ac:dyDescent="0.2">
      <c r="A37" t="s">
        <v>244</v>
      </c>
      <c r="B37" t="s">
        <v>244</v>
      </c>
      <c r="C37" s="3" t="s">
        <v>244</v>
      </c>
      <c r="D37" s="3" t="s">
        <v>404</v>
      </c>
      <c r="E37" s="3" t="s">
        <v>244</v>
      </c>
      <c r="F37" s="3" t="s">
        <v>188</v>
      </c>
      <c r="G37" s="3" t="s">
        <v>217</v>
      </c>
      <c r="H37" s="10">
        <v>120</v>
      </c>
      <c r="I37" s="7">
        <f>1/9</f>
        <v>0.1111111111111111</v>
      </c>
      <c r="J37" s="7" t="str">
        <f t="shared" si="1"/>
        <v>missing_age_1</v>
      </c>
      <c r="K37" s="7"/>
      <c r="L37" s="7"/>
      <c r="M37" s="7"/>
      <c r="N37" s="7"/>
      <c r="O37" s="7"/>
      <c r="P37" s="7"/>
      <c r="S37" t="s">
        <v>305</v>
      </c>
    </row>
    <row r="38" spans="1:20" x14ac:dyDescent="0.2">
      <c r="A38" t="s">
        <v>312</v>
      </c>
      <c r="B38" t="s">
        <v>425</v>
      </c>
      <c r="C38" s="3" t="s">
        <v>179</v>
      </c>
      <c r="D38" s="3" t="s">
        <v>404</v>
      </c>
      <c r="E38" s="3" t="s">
        <v>193</v>
      </c>
      <c r="F38" s="3" t="s">
        <v>189</v>
      </c>
      <c r="G38" s="3" t="s">
        <v>218</v>
      </c>
      <c r="H38" s="10">
        <v>130</v>
      </c>
      <c r="I38" s="8">
        <v>0.125</v>
      </c>
      <c r="J38" s="7" t="str">
        <f t="shared" si="1"/>
        <v>&lt;15/&gt;15.d</v>
      </c>
      <c r="P38" s="13" t="s">
        <v>309</v>
      </c>
    </row>
    <row r="39" spans="1:20" x14ac:dyDescent="0.2">
      <c r="A39" t="s">
        <v>312</v>
      </c>
      <c r="B39" t="s">
        <v>425</v>
      </c>
      <c r="C39" s="3" t="s">
        <v>182</v>
      </c>
      <c r="D39" s="3" t="s">
        <v>404</v>
      </c>
      <c r="E39" s="3" t="s">
        <v>200</v>
      </c>
      <c r="F39" s="3" t="s">
        <v>189</v>
      </c>
      <c r="G39" s="3" t="s">
        <v>218</v>
      </c>
      <c r="H39" s="10">
        <v>130</v>
      </c>
      <c r="I39" s="8">
        <v>0.2</v>
      </c>
      <c r="J39" s="7" t="str">
        <f t="shared" si="1"/>
        <v>10-50+.all</v>
      </c>
      <c r="T39" t="s">
        <v>327</v>
      </c>
    </row>
    <row r="40" spans="1:20" x14ac:dyDescent="0.2">
      <c r="A40" t="s">
        <v>312</v>
      </c>
      <c r="B40" t="s">
        <v>425</v>
      </c>
      <c r="C40" s="3" t="s">
        <v>177</v>
      </c>
      <c r="D40" s="3" t="s">
        <v>404</v>
      </c>
      <c r="E40" s="3" t="s">
        <v>201</v>
      </c>
      <c r="F40" s="3" t="s">
        <v>189</v>
      </c>
      <c r="G40" s="3" t="s">
        <v>218</v>
      </c>
      <c r="H40" s="10">
        <v>130</v>
      </c>
      <c r="I40" s="8">
        <v>0.5</v>
      </c>
      <c r="J40" s="7" t="str">
        <f t="shared" si="1"/>
        <v>&lt;1-50+;1-50+;10-50+;15-50+;10-50+.all;1-50+/&lt;5</v>
      </c>
      <c r="K40" s="13" t="s">
        <v>257</v>
      </c>
      <c r="L40" s="13" t="s">
        <v>259</v>
      </c>
      <c r="M40" s="13" t="s">
        <v>241</v>
      </c>
      <c r="N40" s="13" t="s">
        <v>290</v>
      </c>
      <c r="R40" s="13" t="s">
        <v>415</v>
      </c>
      <c r="T40" s="13" t="s">
        <v>327</v>
      </c>
    </row>
    <row r="41" spans="1:20" x14ac:dyDescent="0.2">
      <c r="A41" t="s">
        <v>244</v>
      </c>
      <c r="B41" t="s">
        <v>244</v>
      </c>
      <c r="C41" s="3" t="s">
        <v>244</v>
      </c>
      <c r="D41" s="3" t="s">
        <v>404</v>
      </c>
      <c r="E41" s="3" t="s">
        <v>244</v>
      </c>
      <c r="F41" s="3" t="s">
        <v>189</v>
      </c>
      <c r="G41" s="3" t="s">
        <v>218</v>
      </c>
      <c r="H41" s="10">
        <v>130</v>
      </c>
      <c r="I41" s="7">
        <f>1/9</f>
        <v>0.1111111111111111</v>
      </c>
      <c r="J41" s="7" t="str">
        <f t="shared" si="1"/>
        <v>missing_age_1</v>
      </c>
      <c r="K41" s="7"/>
      <c r="L41" s="7"/>
      <c r="M41" s="7"/>
      <c r="N41" s="7"/>
      <c r="O41" s="7"/>
      <c r="P41" s="7"/>
      <c r="S41" t="s">
        <v>305</v>
      </c>
    </row>
    <row r="42" spans="1:20" x14ac:dyDescent="0.2">
      <c r="A42" t="s">
        <v>312</v>
      </c>
      <c r="B42" t="s">
        <v>425</v>
      </c>
      <c r="C42" s="3" t="s">
        <v>179</v>
      </c>
      <c r="D42" s="3" t="s">
        <v>404</v>
      </c>
      <c r="E42" s="3" t="s">
        <v>193</v>
      </c>
      <c r="F42" s="3" t="s">
        <v>190</v>
      </c>
      <c r="G42" s="3" t="s">
        <v>219</v>
      </c>
      <c r="H42" s="10">
        <v>140</v>
      </c>
      <c r="I42" s="8">
        <v>0.125</v>
      </c>
      <c r="J42" s="7" t="str">
        <f t="shared" si="1"/>
        <v>&lt;15/&gt;15.d</v>
      </c>
      <c r="P42" s="13" t="s">
        <v>309</v>
      </c>
    </row>
    <row r="43" spans="1:20" x14ac:dyDescent="0.2">
      <c r="A43" t="s">
        <v>312</v>
      </c>
      <c r="B43" t="s">
        <v>425</v>
      </c>
      <c r="C43" s="3" t="s">
        <v>182</v>
      </c>
      <c r="D43" s="3" t="s">
        <v>404</v>
      </c>
      <c r="E43" s="3" t="s">
        <v>200</v>
      </c>
      <c r="F43" s="3" t="s">
        <v>190</v>
      </c>
      <c r="G43" s="3" t="s">
        <v>219</v>
      </c>
      <c r="H43" s="10">
        <v>140</v>
      </c>
      <c r="I43" s="8">
        <v>0.2</v>
      </c>
      <c r="J43" s="7" t="str">
        <f t="shared" si="1"/>
        <v>10-50+.all</v>
      </c>
      <c r="T43" t="s">
        <v>327</v>
      </c>
    </row>
    <row r="44" spans="1:20" x14ac:dyDescent="0.2">
      <c r="A44" t="s">
        <v>312</v>
      </c>
      <c r="B44" t="s">
        <v>425</v>
      </c>
      <c r="C44" s="3" t="s">
        <v>177</v>
      </c>
      <c r="D44" s="3" t="s">
        <v>404</v>
      </c>
      <c r="E44" s="3" t="s">
        <v>201</v>
      </c>
      <c r="F44" s="3" t="s">
        <v>190</v>
      </c>
      <c r="G44" s="3" t="s">
        <v>219</v>
      </c>
      <c r="H44" s="10">
        <v>140</v>
      </c>
      <c r="I44" s="8">
        <v>0.5</v>
      </c>
      <c r="J44" s="7" t="str">
        <f t="shared" si="1"/>
        <v>&lt;1-50+;1-50+;10-50+;15-50+;10-50+.all;1-50+/&lt;5</v>
      </c>
      <c r="K44" s="13" t="s">
        <v>257</v>
      </c>
      <c r="L44" s="13" t="s">
        <v>259</v>
      </c>
      <c r="M44" s="13" t="s">
        <v>241</v>
      </c>
      <c r="N44" s="13" t="s">
        <v>290</v>
      </c>
      <c r="R44" s="13" t="s">
        <v>415</v>
      </c>
      <c r="T44" s="13" t="s">
        <v>327</v>
      </c>
    </row>
    <row r="45" spans="1:20" x14ac:dyDescent="0.2">
      <c r="A45" t="s">
        <v>244</v>
      </c>
      <c r="B45" t="s">
        <v>244</v>
      </c>
      <c r="C45" s="3" t="s">
        <v>244</v>
      </c>
      <c r="D45" s="3" t="s">
        <v>404</v>
      </c>
      <c r="E45" s="3" t="s">
        <v>244</v>
      </c>
      <c r="F45" s="3" t="s">
        <v>190</v>
      </c>
      <c r="G45" s="3" t="s">
        <v>219</v>
      </c>
      <c r="H45" s="10">
        <v>140</v>
      </c>
      <c r="I45" s="7">
        <f>1/9</f>
        <v>0.1111111111111111</v>
      </c>
      <c r="J45" s="7" t="str">
        <f t="shared" si="1"/>
        <v>missing_age_1</v>
      </c>
      <c r="K45" s="7"/>
      <c r="L45" s="7"/>
      <c r="M45" s="7"/>
      <c r="N45" s="7"/>
      <c r="O45" s="7"/>
      <c r="P45" s="7"/>
      <c r="S45" t="s">
        <v>305</v>
      </c>
    </row>
    <row r="46" spans="1:20" x14ac:dyDescent="0.2">
      <c r="A46" t="s">
        <v>312</v>
      </c>
      <c r="B46" t="s">
        <v>425</v>
      </c>
      <c r="C46" s="3" t="s">
        <v>179</v>
      </c>
      <c r="D46" s="3" t="s">
        <v>404</v>
      </c>
      <c r="E46" s="3" t="s">
        <v>193</v>
      </c>
      <c r="F46" s="4" t="s">
        <v>191</v>
      </c>
      <c r="G46" s="3" t="s">
        <v>209</v>
      </c>
      <c r="H46" s="10">
        <v>150</v>
      </c>
      <c r="I46" s="8">
        <v>0.125</v>
      </c>
      <c r="J46" s="7" t="str">
        <f t="shared" si="1"/>
        <v>&lt;15/&gt;15.d</v>
      </c>
      <c r="P46" s="13" t="s">
        <v>309</v>
      </c>
    </row>
    <row r="47" spans="1:20" x14ac:dyDescent="0.2">
      <c r="A47" t="s">
        <v>312</v>
      </c>
      <c r="B47" t="s">
        <v>425</v>
      </c>
      <c r="C47" s="3" t="s">
        <v>178</v>
      </c>
      <c r="D47" s="3" t="s">
        <v>404</v>
      </c>
      <c r="E47" s="3" t="s">
        <v>192</v>
      </c>
      <c r="F47" s="4" t="s">
        <v>191</v>
      </c>
      <c r="G47" s="3" t="s">
        <v>209</v>
      </c>
      <c r="H47" s="10">
        <v>150</v>
      </c>
      <c r="I47" s="8">
        <v>1</v>
      </c>
      <c r="J47" s="7" t="str">
        <f t="shared" si="1"/>
        <v>&lt;1-50+;1-50+;10-50+;15-50+;10-50+.all;1-50+/&lt;5</v>
      </c>
      <c r="K47" s="13" t="s">
        <v>257</v>
      </c>
      <c r="L47" s="13" t="s">
        <v>259</v>
      </c>
      <c r="M47" s="13" t="s">
        <v>241</v>
      </c>
      <c r="N47" s="13" t="s">
        <v>290</v>
      </c>
      <c r="R47" s="13" t="s">
        <v>415</v>
      </c>
      <c r="T47" s="13" t="s">
        <v>327</v>
      </c>
    </row>
    <row r="48" spans="1:20" x14ac:dyDescent="0.2">
      <c r="A48" t="s">
        <v>244</v>
      </c>
      <c r="B48" t="s">
        <v>244</v>
      </c>
      <c r="C48" s="3" t="s">
        <v>244</v>
      </c>
      <c r="D48" s="3" t="s">
        <v>404</v>
      </c>
      <c r="E48" s="3" t="s">
        <v>244</v>
      </c>
      <c r="F48" s="4" t="s">
        <v>191</v>
      </c>
      <c r="G48" s="3" t="s">
        <v>209</v>
      </c>
      <c r="H48" s="10">
        <v>150</v>
      </c>
      <c r="I48" s="7">
        <f>1/9</f>
        <v>0.1111111111111111</v>
      </c>
      <c r="J48" s="7" t="str">
        <f t="shared" si="1"/>
        <v>missing_age_1</v>
      </c>
      <c r="K48" s="7"/>
      <c r="L48" s="7"/>
      <c r="M48" s="7"/>
      <c r="N48" s="7"/>
      <c r="O48" s="7"/>
      <c r="P48" s="7"/>
      <c r="S48" t="s">
        <v>305</v>
      </c>
    </row>
    <row r="49" spans="1:24" x14ac:dyDescent="0.2">
      <c r="A49" t="s">
        <v>313</v>
      </c>
      <c r="B49" t="s">
        <v>314</v>
      </c>
      <c r="C49" t="s">
        <v>225</v>
      </c>
      <c r="D49" t="s">
        <v>403</v>
      </c>
      <c r="E49" t="s">
        <v>224</v>
      </c>
      <c r="F49" s="3" t="s">
        <v>229</v>
      </c>
      <c r="G49" t="s">
        <v>231</v>
      </c>
      <c r="H49" s="10">
        <v>201</v>
      </c>
      <c r="I49" s="8">
        <v>1</v>
      </c>
      <c r="J49" s="7" t="str">
        <f t="shared" si="1"/>
        <v>F;F/M;F/M/U</v>
      </c>
      <c r="U49" t="s">
        <v>242</v>
      </c>
      <c r="V49" t="s">
        <v>248</v>
      </c>
      <c r="W49" t="s">
        <v>258</v>
      </c>
    </row>
    <row r="50" spans="1:24" x14ac:dyDescent="0.2">
      <c r="A50" t="s">
        <v>244</v>
      </c>
      <c r="B50" t="s">
        <v>244</v>
      </c>
      <c r="C50" s="3" t="s">
        <v>244</v>
      </c>
      <c r="D50" s="3" t="s">
        <v>403</v>
      </c>
      <c r="E50" s="3" t="s">
        <v>244</v>
      </c>
      <c r="F50" t="s">
        <v>229</v>
      </c>
      <c r="G50" t="s">
        <v>231</v>
      </c>
      <c r="H50">
        <v>201</v>
      </c>
      <c r="I50" s="7">
        <v>0.5</v>
      </c>
      <c r="J50" s="7" t="str">
        <f t="shared" si="1"/>
        <v>missing_sex_1</v>
      </c>
      <c r="K50" s="7"/>
      <c r="L50" s="7"/>
      <c r="M50" s="7"/>
      <c r="N50" s="7"/>
      <c r="O50" s="7"/>
      <c r="P50" s="7"/>
      <c r="S50" t="s">
        <v>304</v>
      </c>
    </row>
    <row r="51" spans="1:24" x14ac:dyDescent="0.2">
      <c r="A51" t="s">
        <v>313</v>
      </c>
      <c r="B51" t="s">
        <v>314</v>
      </c>
      <c r="C51" t="s">
        <v>226</v>
      </c>
      <c r="D51" t="s">
        <v>403</v>
      </c>
      <c r="E51" s="3" t="s">
        <v>227</v>
      </c>
      <c r="F51" s="3" t="s">
        <v>229</v>
      </c>
      <c r="G51" t="s">
        <v>231</v>
      </c>
      <c r="H51" s="10">
        <v>201</v>
      </c>
      <c r="I51" s="8">
        <v>0.5</v>
      </c>
      <c r="J51" s="7" t="str">
        <f t="shared" si="1"/>
        <v>U;F/M/U</v>
      </c>
      <c r="K51" s="8"/>
      <c r="L51" s="8"/>
      <c r="M51" s="8"/>
      <c r="N51" s="8"/>
      <c r="O51" s="8"/>
      <c r="P51" s="8"/>
      <c r="U51" t="s">
        <v>289</v>
      </c>
      <c r="W51" t="s">
        <v>258</v>
      </c>
    </row>
    <row r="52" spans="1:24" x14ac:dyDescent="0.2">
      <c r="A52" t="s">
        <v>313</v>
      </c>
      <c r="B52" t="s">
        <v>314</v>
      </c>
      <c r="C52" t="s">
        <v>223</v>
      </c>
      <c r="D52" t="s">
        <v>403</v>
      </c>
      <c r="E52" t="s">
        <v>222</v>
      </c>
      <c r="F52" s="3" t="s">
        <v>228</v>
      </c>
      <c r="G52" t="s">
        <v>230</v>
      </c>
      <c r="H52" s="10">
        <v>202</v>
      </c>
      <c r="I52" s="8">
        <v>1</v>
      </c>
      <c r="J52" s="7" t="str">
        <f t="shared" si="1"/>
        <v>M;F/M;F/M/U</v>
      </c>
      <c r="S52" s="8"/>
      <c r="T52" s="8"/>
      <c r="U52" t="s">
        <v>256</v>
      </c>
      <c r="V52" t="s">
        <v>248</v>
      </c>
      <c r="W52" t="s">
        <v>258</v>
      </c>
    </row>
    <row r="53" spans="1:24" x14ac:dyDescent="0.2">
      <c r="A53" t="s">
        <v>244</v>
      </c>
      <c r="B53" t="s">
        <v>244</v>
      </c>
      <c r="C53" s="3" t="s">
        <v>244</v>
      </c>
      <c r="D53" s="3" t="s">
        <v>403</v>
      </c>
      <c r="E53" s="3" t="s">
        <v>244</v>
      </c>
      <c r="F53" t="s">
        <v>228</v>
      </c>
      <c r="G53" t="s">
        <v>230</v>
      </c>
      <c r="H53" s="10">
        <v>202</v>
      </c>
      <c r="I53" s="7">
        <v>0.5</v>
      </c>
      <c r="J53" s="7" t="str">
        <f t="shared" si="1"/>
        <v>missing_sex_1</v>
      </c>
      <c r="K53" s="7"/>
      <c r="L53" s="7"/>
      <c r="M53" s="7"/>
      <c r="N53" s="7"/>
      <c r="O53" s="7"/>
      <c r="P53" s="7"/>
      <c r="S53" t="s">
        <v>304</v>
      </c>
    </row>
    <row r="54" spans="1:24" x14ac:dyDescent="0.2">
      <c r="A54" t="s">
        <v>313</v>
      </c>
      <c r="B54" t="s">
        <v>314</v>
      </c>
      <c r="C54" t="s">
        <v>226</v>
      </c>
      <c r="D54" t="s">
        <v>403</v>
      </c>
      <c r="E54" s="3" t="s">
        <v>227</v>
      </c>
      <c r="F54" s="3" t="s">
        <v>228</v>
      </c>
      <c r="G54" t="s">
        <v>230</v>
      </c>
      <c r="H54" s="10">
        <v>202</v>
      </c>
      <c r="I54" s="8">
        <v>0.5</v>
      </c>
      <c r="J54" s="7" t="str">
        <f t="shared" si="1"/>
        <v>U;F/M/U</v>
      </c>
      <c r="S54" s="8"/>
      <c r="T54" s="8"/>
      <c r="U54" t="s">
        <v>289</v>
      </c>
      <c r="W54" t="s">
        <v>258</v>
      </c>
    </row>
    <row r="55" spans="1:24" ht="18" x14ac:dyDescent="0.25">
      <c r="A55" t="s">
        <v>328</v>
      </c>
      <c r="B55" s="15" t="s">
        <v>339</v>
      </c>
      <c r="C55" t="s">
        <v>333</v>
      </c>
      <c r="D55" s="3" t="s">
        <v>405</v>
      </c>
      <c r="E55" t="s">
        <v>334</v>
      </c>
      <c r="F55" t="s">
        <v>334</v>
      </c>
      <c r="G55" t="s">
        <v>333</v>
      </c>
      <c r="H55">
        <v>300</v>
      </c>
      <c r="I55" s="8">
        <v>1</v>
      </c>
      <c r="J55" s="7" t="str">
        <f t="shared" si="1"/>
        <v>kp1</v>
      </c>
      <c r="X55" t="s">
        <v>340</v>
      </c>
    </row>
    <row r="56" spans="1:24" ht="18" x14ac:dyDescent="0.25">
      <c r="A56" t="s">
        <v>328</v>
      </c>
      <c r="B56" s="15" t="s">
        <v>339</v>
      </c>
      <c r="C56" t="s">
        <v>331</v>
      </c>
      <c r="D56" s="3" t="s">
        <v>405</v>
      </c>
      <c r="E56" t="s">
        <v>332</v>
      </c>
      <c r="F56" t="s">
        <v>332</v>
      </c>
      <c r="G56" t="s">
        <v>331</v>
      </c>
      <c r="H56">
        <v>310</v>
      </c>
      <c r="I56" s="8">
        <v>1</v>
      </c>
      <c r="J56" s="7" t="str">
        <f t="shared" si="1"/>
        <v>kp1</v>
      </c>
      <c r="X56" t="s">
        <v>340</v>
      </c>
    </row>
    <row r="57" spans="1:24" ht="18" x14ac:dyDescent="0.25">
      <c r="A57" t="s">
        <v>328</v>
      </c>
      <c r="B57" s="15" t="s">
        <v>339</v>
      </c>
      <c r="C57" t="s">
        <v>337</v>
      </c>
      <c r="D57" s="3" t="s">
        <v>405</v>
      </c>
      <c r="E57" t="s">
        <v>338</v>
      </c>
      <c r="F57" t="s">
        <v>338</v>
      </c>
      <c r="G57" t="s">
        <v>337</v>
      </c>
      <c r="H57">
        <v>320</v>
      </c>
      <c r="I57" s="8">
        <v>1</v>
      </c>
      <c r="J57" s="7" t="str">
        <f t="shared" si="1"/>
        <v>kp1</v>
      </c>
      <c r="X57" t="s">
        <v>340</v>
      </c>
    </row>
    <row r="58" spans="1:24" ht="18" x14ac:dyDescent="0.25">
      <c r="A58" t="s">
        <v>328</v>
      </c>
      <c r="B58" s="15" t="s">
        <v>339</v>
      </c>
      <c r="C58" t="s">
        <v>329</v>
      </c>
      <c r="D58" s="3" t="s">
        <v>405</v>
      </c>
      <c r="E58" t="s">
        <v>330</v>
      </c>
      <c r="F58" t="s">
        <v>330</v>
      </c>
      <c r="G58" t="s">
        <v>329</v>
      </c>
      <c r="H58" s="10">
        <v>330</v>
      </c>
      <c r="I58" s="8">
        <v>1</v>
      </c>
      <c r="J58" s="7" t="str">
        <f t="shared" si="1"/>
        <v>kp1</v>
      </c>
      <c r="X58" t="s">
        <v>340</v>
      </c>
    </row>
    <row r="59" spans="1:24" ht="18" x14ac:dyDescent="0.25">
      <c r="A59" t="s">
        <v>328</v>
      </c>
      <c r="B59" s="15" t="s">
        <v>339</v>
      </c>
      <c r="C59" t="s">
        <v>335</v>
      </c>
      <c r="D59" s="3" t="s">
        <v>405</v>
      </c>
      <c r="E59" t="s">
        <v>336</v>
      </c>
      <c r="F59" t="s">
        <v>336</v>
      </c>
      <c r="G59" t="s">
        <v>335</v>
      </c>
      <c r="H59">
        <v>340</v>
      </c>
      <c r="I59" s="8">
        <v>1</v>
      </c>
      <c r="J59" s="7" t="str">
        <f t="shared" ref="J59" si="2">_xlfn.TEXTJOIN(";",1,K59,L59,M59,N59,O59,P59,Q59,S59,T59,U59,V59,W59,R59,X59)</f>
        <v>kp1</v>
      </c>
      <c r="X59" t="s">
        <v>340</v>
      </c>
    </row>
  </sheetData>
  <sortState ref="A2:W59">
    <sortCondition ref="H2:H5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F64A-C51E-B84F-AE74-B49AD03FC3D9}">
  <dimension ref="A1"/>
  <sheetViews>
    <sheetView workbookViewId="0">
      <selection activeCell="F30" sqref="F30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data_required</vt:lpstr>
      <vt:lpstr>Data Required Incomplete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2019-01-09T15:21:50Z</dcterms:modified>
</cp:coreProperties>
</file>