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4.xml" ContentType="application/vnd.openxmlformats-officedocument.spreadsheetml.worksheet+xml"/>
  <Override PartName="/xl/chartsheets/sheet5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ximiliangrimmsmann/Documents/move2024/shipping/"/>
    </mc:Choice>
  </mc:AlternateContent>
  <xr:revisionPtr revIDLastSave="0" documentId="13_ncr:1_{9CBF2188-9823-644F-8255-F522B3996C32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main" sheetId="1" r:id="rId1"/>
    <sheet name="all_products" sheetId="12" r:id="rId2"/>
    <sheet name="all_products_ppw" sheetId="14" r:id="rId3"/>
    <sheet name="fedex" sheetId="2" r:id="rId4"/>
    <sheet name="usps_globalExpressGuaranteed" sheetId="9" r:id="rId5"/>
    <sheet name="usps_priorityMailExpressIntl" sheetId="10" r:id="rId6"/>
    <sheet name="usps_priorityMailIntl" sheetId="11" r:id="rId7"/>
    <sheet name="ups_express" sheetId="3" r:id="rId8"/>
    <sheet name="ups_saver" sheetId="6" r:id="rId9"/>
    <sheet name="ups_expedited" sheetId="7" r:id="rId10"/>
    <sheet name="fedex_pivot" sheetId="18" r:id="rId11"/>
    <sheet name="fedex_chart" sheetId="19" r:id="rId12"/>
    <sheet name="usps_chart" sheetId="21" r:id="rId13"/>
    <sheet name="usps_pivot" sheetId="20" r:id="rId14"/>
    <sheet name="ups_chart" sheetId="23" r:id="rId15"/>
    <sheet name="ups_pivot" sheetId="22" r:id="rId16"/>
    <sheet name="finalists_chart" sheetId="25" r:id="rId17"/>
    <sheet name="finalists_pivot" sheetId="24" r:id="rId18"/>
    <sheet name="allProducts_chart" sheetId="13" r:id="rId19"/>
  </sheets>
  <definedNames>
    <definedName name="_xlnm._FilterDatabase" localSheetId="1" hidden="1">all_products!$A$1:$Z$101</definedName>
    <definedName name="temp" localSheetId="7">ups_express!$A$1:$X$90</definedName>
    <definedName name="temp0" localSheetId="4">usps_globalExpressGuaranteed!$A$1:$I$72</definedName>
    <definedName name="temp1" localSheetId="8">ups_saver!$A$1:$T$86</definedName>
    <definedName name="temp1" localSheetId="5">usps_priorityMailExpressIntl!$A$1:$K$72</definedName>
    <definedName name="temp2" localSheetId="9">ups_expedited!$A$1:$T$90</definedName>
    <definedName name="temp2" localSheetId="6">usps_priorityMailIntl!$A$1:$K$142</definedName>
  </definedNames>
  <calcPr calcId="191029"/>
  <pivotCaches>
    <pivotCache cacheId="0" r:id="rId2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C2" i="14"/>
  <c r="D2" i="14"/>
  <c r="E2" i="14"/>
  <c r="F2" i="14"/>
  <c r="G2" i="14"/>
  <c r="H2" i="14"/>
  <c r="C3" i="14"/>
  <c r="D3" i="14"/>
  <c r="E3" i="14"/>
  <c r="F3" i="14"/>
  <c r="G3" i="14"/>
  <c r="H3" i="14"/>
  <c r="C4" i="14"/>
  <c r="D4" i="14"/>
  <c r="E4" i="14"/>
  <c r="F4" i="14"/>
  <c r="G4" i="14"/>
  <c r="H4" i="14"/>
  <c r="C5" i="14"/>
  <c r="D5" i="14"/>
  <c r="E5" i="14"/>
  <c r="F5" i="14"/>
  <c r="G5" i="14"/>
  <c r="H5" i="14"/>
  <c r="C6" i="14"/>
  <c r="D6" i="14"/>
  <c r="E6" i="14"/>
  <c r="F6" i="14"/>
  <c r="G6" i="14"/>
  <c r="H6" i="14"/>
  <c r="C7" i="14"/>
  <c r="D7" i="14"/>
  <c r="E7" i="14"/>
  <c r="F7" i="14"/>
  <c r="G7" i="14"/>
  <c r="H7" i="14"/>
  <c r="C8" i="14"/>
  <c r="D8" i="14"/>
  <c r="E8" i="14"/>
  <c r="F8" i="14"/>
  <c r="G8" i="14"/>
  <c r="H8" i="14"/>
  <c r="C9" i="14"/>
  <c r="D9" i="14"/>
  <c r="E9" i="14"/>
  <c r="F9" i="14"/>
  <c r="G9" i="14"/>
  <c r="H9" i="14"/>
  <c r="C10" i="14"/>
  <c r="D10" i="14"/>
  <c r="E10" i="14"/>
  <c r="F10" i="14"/>
  <c r="G10" i="14"/>
  <c r="H10" i="14"/>
  <c r="C11" i="14"/>
  <c r="D11" i="14"/>
  <c r="E11" i="14"/>
  <c r="F11" i="14"/>
  <c r="G11" i="14"/>
  <c r="H11" i="14"/>
  <c r="C12" i="14"/>
  <c r="D12" i="14"/>
  <c r="E12" i="14"/>
  <c r="F12" i="14"/>
  <c r="G12" i="14"/>
  <c r="H12" i="14"/>
  <c r="C13" i="14"/>
  <c r="D13" i="14"/>
  <c r="E13" i="14"/>
  <c r="F13" i="14"/>
  <c r="G13" i="14"/>
  <c r="H13" i="14"/>
  <c r="C14" i="14"/>
  <c r="D14" i="14"/>
  <c r="E14" i="14"/>
  <c r="F14" i="14"/>
  <c r="G14" i="14"/>
  <c r="H14" i="14"/>
  <c r="C15" i="14"/>
  <c r="D15" i="14"/>
  <c r="E15" i="14"/>
  <c r="F15" i="14"/>
  <c r="G15" i="14"/>
  <c r="H15" i="14"/>
  <c r="C16" i="14"/>
  <c r="D16" i="14"/>
  <c r="E16" i="14"/>
  <c r="F16" i="14"/>
  <c r="G16" i="14"/>
  <c r="H16" i="14"/>
  <c r="C17" i="14"/>
  <c r="D17" i="14"/>
  <c r="E17" i="14"/>
  <c r="F17" i="14"/>
  <c r="G17" i="14"/>
  <c r="H17" i="14"/>
  <c r="C18" i="14"/>
  <c r="D18" i="14"/>
  <c r="E18" i="14"/>
  <c r="F18" i="14"/>
  <c r="G18" i="14"/>
  <c r="H18" i="14"/>
  <c r="C19" i="14"/>
  <c r="D19" i="14"/>
  <c r="E19" i="14"/>
  <c r="F19" i="14"/>
  <c r="G19" i="14"/>
  <c r="H19" i="14"/>
  <c r="C20" i="14"/>
  <c r="D20" i="14"/>
  <c r="E20" i="14"/>
  <c r="F20" i="14"/>
  <c r="G20" i="14"/>
  <c r="H20" i="14"/>
  <c r="C21" i="14"/>
  <c r="D21" i="14"/>
  <c r="E21" i="14"/>
  <c r="F21" i="14"/>
  <c r="G21" i="14"/>
  <c r="H21" i="14"/>
  <c r="C22" i="14"/>
  <c r="D22" i="14"/>
  <c r="E22" i="14"/>
  <c r="F22" i="14"/>
  <c r="G22" i="14"/>
  <c r="H22" i="14"/>
  <c r="C23" i="14"/>
  <c r="D23" i="14"/>
  <c r="E23" i="14"/>
  <c r="F23" i="14"/>
  <c r="G23" i="14"/>
  <c r="H23" i="14"/>
  <c r="C24" i="14"/>
  <c r="D24" i="14"/>
  <c r="E24" i="14"/>
  <c r="F24" i="14"/>
  <c r="G24" i="14"/>
  <c r="H24" i="14"/>
  <c r="C25" i="14"/>
  <c r="D25" i="14"/>
  <c r="E25" i="14"/>
  <c r="F25" i="14"/>
  <c r="G25" i="14"/>
  <c r="H25" i="14"/>
  <c r="C26" i="14"/>
  <c r="D26" i="14"/>
  <c r="E26" i="14"/>
  <c r="F26" i="14"/>
  <c r="G26" i="14"/>
  <c r="H26" i="14"/>
  <c r="C27" i="14"/>
  <c r="D27" i="14"/>
  <c r="E27" i="14"/>
  <c r="F27" i="14"/>
  <c r="G27" i="14"/>
  <c r="H27" i="14"/>
  <c r="C28" i="14"/>
  <c r="D28" i="14"/>
  <c r="E28" i="14"/>
  <c r="F28" i="14"/>
  <c r="G28" i="14"/>
  <c r="H28" i="14"/>
  <c r="C29" i="14"/>
  <c r="D29" i="14"/>
  <c r="E29" i="14"/>
  <c r="F29" i="14"/>
  <c r="G29" i="14"/>
  <c r="H29" i="14"/>
  <c r="C30" i="14"/>
  <c r="D30" i="14"/>
  <c r="E30" i="14"/>
  <c r="F30" i="14"/>
  <c r="G30" i="14"/>
  <c r="H30" i="14"/>
  <c r="C31" i="14"/>
  <c r="D31" i="14"/>
  <c r="E31" i="14"/>
  <c r="F31" i="14"/>
  <c r="G31" i="14"/>
  <c r="H31" i="14"/>
  <c r="C32" i="14"/>
  <c r="D32" i="14"/>
  <c r="E32" i="14"/>
  <c r="F32" i="14"/>
  <c r="G32" i="14"/>
  <c r="H32" i="14"/>
  <c r="C33" i="14"/>
  <c r="D33" i="14"/>
  <c r="E33" i="14"/>
  <c r="F33" i="14"/>
  <c r="G33" i="14"/>
  <c r="H33" i="14"/>
  <c r="C34" i="14"/>
  <c r="D34" i="14"/>
  <c r="E34" i="14"/>
  <c r="F34" i="14"/>
  <c r="G34" i="14"/>
  <c r="H34" i="14"/>
  <c r="C35" i="14"/>
  <c r="D35" i="14"/>
  <c r="E35" i="14"/>
  <c r="F35" i="14"/>
  <c r="G35" i="14"/>
  <c r="H35" i="14"/>
  <c r="C36" i="14"/>
  <c r="D36" i="14"/>
  <c r="E36" i="14"/>
  <c r="F36" i="14"/>
  <c r="G36" i="14"/>
  <c r="H36" i="14"/>
  <c r="C37" i="14"/>
  <c r="D37" i="14"/>
  <c r="E37" i="14"/>
  <c r="F37" i="14"/>
  <c r="G37" i="14"/>
  <c r="H37" i="14"/>
  <c r="C38" i="14"/>
  <c r="D38" i="14"/>
  <c r="E38" i="14"/>
  <c r="F38" i="14"/>
  <c r="G38" i="14"/>
  <c r="H38" i="14"/>
  <c r="C39" i="14"/>
  <c r="D39" i="14"/>
  <c r="E39" i="14"/>
  <c r="F39" i="14"/>
  <c r="G39" i="14"/>
  <c r="H39" i="14"/>
  <c r="C40" i="14"/>
  <c r="D40" i="14"/>
  <c r="E40" i="14"/>
  <c r="F40" i="14"/>
  <c r="G40" i="14"/>
  <c r="H40" i="14"/>
  <c r="C41" i="14"/>
  <c r="D41" i="14"/>
  <c r="E41" i="14"/>
  <c r="F41" i="14"/>
  <c r="G41" i="14"/>
  <c r="H41" i="14"/>
  <c r="C42" i="14"/>
  <c r="D42" i="14"/>
  <c r="E42" i="14"/>
  <c r="F42" i="14"/>
  <c r="G42" i="14"/>
  <c r="H42" i="14"/>
  <c r="C43" i="14"/>
  <c r="D43" i="14"/>
  <c r="E43" i="14"/>
  <c r="F43" i="14"/>
  <c r="G43" i="14"/>
  <c r="H43" i="14"/>
  <c r="C44" i="14"/>
  <c r="D44" i="14"/>
  <c r="E44" i="14"/>
  <c r="F44" i="14"/>
  <c r="G44" i="14"/>
  <c r="H44" i="14"/>
  <c r="C45" i="14"/>
  <c r="D45" i="14"/>
  <c r="E45" i="14"/>
  <c r="F45" i="14"/>
  <c r="G45" i="14"/>
  <c r="H45" i="14"/>
  <c r="C46" i="14"/>
  <c r="D46" i="14"/>
  <c r="E46" i="14"/>
  <c r="F46" i="14"/>
  <c r="G46" i="14"/>
  <c r="H46" i="14"/>
  <c r="C47" i="14"/>
  <c r="D47" i="14"/>
  <c r="E47" i="14"/>
  <c r="F47" i="14"/>
  <c r="G47" i="14"/>
  <c r="H47" i="14"/>
  <c r="C48" i="14"/>
  <c r="D48" i="14"/>
  <c r="E48" i="14"/>
  <c r="F48" i="14"/>
  <c r="G48" i="14"/>
  <c r="H48" i="14"/>
  <c r="C49" i="14"/>
  <c r="D49" i="14"/>
  <c r="E49" i="14"/>
  <c r="F49" i="14"/>
  <c r="G49" i="14"/>
  <c r="H49" i="14"/>
  <c r="C50" i="14"/>
  <c r="D50" i="14"/>
  <c r="E50" i="14"/>
  <c r="F50" i="14"/>
  <c r="G50" i="14"/>
  <c r="H50" i="14"/>
  <c r="C51" i="14"/>
  <c r="D51" i="14"/>
  <c r="E51" i="14"/>
  <c r="F51" i="14"/>
  <c r="G51" i="14"/>
  <c r="H51" i="14"/>
  <c r="C52" i="14"/>
  <c r="D52" i="14"/>
  <c r="E52" i="14"/>
  <c r="F52" i="14"/>
  <c r="G52" i="14"/>
  <c r="H52" i="14"/>
  <c r="C53" i="14"/>
  <c r="D53" i="14"/>
  <c r="E53" i="14"/>
  <c r="F53" i="14"/>
  <c r="G53" i="14"/>
  <c r="H53" i="14"/>
  <c r="C54" i="14"/>
  <c r="D54" i="14"/>
  <c r="E54" i="14"/>
  <c r="F54" i="14"/>
  <c r="G54" i="14"/>
  <c r="H54" i="14"/>
  <c r="C55" i="14"/>
  <c r="D55" i="14"/>
  <c r="E55" i="14"/>
  <c r="F55" i="14"/>
  <c r="G55" i="14"/>
  <c r="H55" i="14"/>
  <c r="C56" i="14"/>
  <c r="D56" i="14"/>
  <c r="E56" i="14"/>
  <c r="F56" i="14"/>
  <c r="G56" i="14"/>
  <c r="H56" i="14"/>
  <c r="C57" i="14"/>
  <c r="D57" i="14"/>
  <c r="E57" i="14"/>
  <c r="F57" i="14"/>
  <c r="G57" i="14"/>
  <c r="H57" i="14"/>
  <c r="C58" i="14"/>
  <c r="D58" i="14"/>
  <c r="E58" i="14"/>
  <c r="F58" i="14"/>
  <c r="G58" i="14"/>
  <c r="H58" i="14"/>
  <c r="C59" i="14"/>
  <c r="D59" i="14"/>
  <c r="E59" i="14"/>
  <c r="F59" i="14"/>
  <c r="G59" i="14"/>
  <c r="H59" i="14"/>
  <c r="C60" i="14"/>
  <c r="D60" i="14"/>
  <c r="E60" i="14"/>
  <c r="F60" i="14"/>
  <c r="G60" i="14"/>
  <c r="H60" i="14"/>
  <c r="C61" i="14"/>
  <c r="D61" i="14"/>
  <c r="E61" i="14"/>
  <c r="F61" i="14"/>
  <c r="G61" i="14"/>
  <c r="H61" i="14"/>
  <c r="C62" i="14"/>
  <c r="D62" i="14"/>
  <c r="E62" i="14"/>
  <c r="F62" i="14"/>
  <c r="G62" i="14"/>
  <c r="H62" i="14"/>
  <c r="C63" i="14"/>
  <c r="D63" i="14"/>
  <c r="E63" i="14"/>
  <c r="F63" i="14"/>
  <c r="G63" i="14"/>
  <c r="H63" i="14"/>
  <c r="C64" i="14"/>
  <c r="D64" i="14"/>
  <c r="E64" i="14"/>
  <c r="F64" i="14"/>
  <c r="G64" i="14"/>
  <c r="H64" i="14"/>
  <c r="C65" i="14"/>
  <c r="D65" i="14"/>
  <c r="E65" i="14"/>
  <c r="F65" i="14"/>
  <c r="G65" i="14"/>
  <c r="H65" i="14"/>
  <c r="C66" i="14"/>
  <c r="D66" i="14"/>
  <c r="E66" i="14"/>
  <c r="F66" i="14"/>
  <c r="G66" i="14"/>
  <c r="H66" i="14"/>
  <c r="C67" i="14"/>
  <c r="D67" i="14"/>
  <c r="E67" i="14"/>
  <c r="F67" i="14"/>
  <c r="G67" i="14"/>
  <c r="H67" i="14"/>
  <c r="C68" i="14"/>
  <c r="D68" i="14"/>
  <c r="E68" i="14"/>
  <c r="F68" i="14"/>
  <c r="G68" i="14"/>
  <c r="H68" i="14"/>
  <c r="C69" i="14"/>
  <c r="D69" i="14"/>
  <c r="E69" i="14"/>
  <c r="F69" i="14"/>
  <c r="G69" i="14"/>
  <c r="H69" i="14"/>
  <c r="C70" i="14"/>
  <c r="D70" i="14"/>
  <c r="E70" i="14"/>
  <c r="F70" i="14"/>
  <c r="G70" i="14"/>
  <c r="H70" i="14"/>
  <c r="C71" i="14"/>
  <c r="D71" i="14"/>
  <c r="E71" i="14"/>
  <c r="F71" i="14"/>
  <c r="G71" i="14"/>
  <c r="H71" i="14"/>
  <c r="C72" i="14"/>
  <c r="D72" i="14"/>
  <c r="E72" i="14"/>
  <c r="F72" i="14"/>
  <c r="G72" i="14"/>
  <c r="H72" i="14"/>
  <c r="C73" i="14"/>
  <c r="D73" i="14"/>
  <c r="E73" i="14"/>
  <c r="F73" i="14"/>
  <c r="G73" i="14"/>
  <c r="H73" i="14"/>
  <c r="C74" i="14"/>
  <c r="D74" i="14"/>
  <c r="E74" i="14"/>
  <c r="F74" i="14"/>
  <c r="G74" i="14"/>
  <c r="H74" i="14"/>
  <c r="C75" i="14"/>
  <c r="D75" i="14"/>
  <c r="E75" i="14"/>
  <c r="F75" i="14"/>
  <c r="G75" i="14"/>
  <c r="H75" i="14"/>
  <c r="C76" i="14"/>
  <c r="D76" i="14"/>
  <c r="E76" i="14"/>
  <c r="F76" i="14"/>
  <c r="G76" i="14"/>
  <c r="H76" i="14"/>
  <c r="C77" i="14"/>
  <c r="D77" i="14"/>
  <c r="E77" i="14"/>
  <c r="F77" i="14"/>
  <c r="G77" i="14"/>
  <c r="H77" i="14"/>
  <c r="C78" i="14"/>
  <c r="D78" i="14"/>
  <c r="E78" i="14"/>
  <c r="F78" i="14"/>
  <c r="G78" i="14"/>
  <c r="H78" i="14"/>
  <c r="C79" i="14"/>
  <c r="D79" i="14"/>
  <c r="E79" i="14"/>
  <c r="F79" i="14"/>
  <c r="G79" i="14"/>
  <c r="H79" i="14"/>
  <c r="C80" i="14"/>
  <c r="D80" i="14"/>
  <c r="E80" i="14"/>
  <c r="F80" i="14"/>
  <c r="G80" i="14"/>
  <c r="H80" i="14"/>
  <c r="C81" i="14"/>
  <c r="D81" i="14"/>
  <c r="E81" i="14"/>
  <c r="F81" i="14"/>
  <c r="G81" i="14"/>
  <c r="H81" i="14"/>
  <c r="C82" i="14"/>
  <c r="D82" i="14"/>
  <c r="E82" i="14"/>
  <c r="F82" i="14"/>
  <c r="G82" i="14"/>
  <c r="H82" i="14"/>
  <c r="C83" i="14"/>
  <c r="D83" i="14"/>
  <c r="E83" i="14"/>
  <c r="F83" i="14"/>
  <c r="G83" i="14"/>
  <c r="H83" i="14"/>
  <c r="C84" i="14"/>
  <c r="D84" i="14"/>
  <c r="E84" i="14"/>
  <c r="F84" i="14"/>
  <c r="G84" i="14"/>
  <c r="H84" i="14"/>
  <c r="C85" i="14"/>
  <c r="D85" i="14"/>
  <c r="E85" i="14"/>
  <c r="F85" i="14"/>
  <c r="G85" i="14"/>
  <c r="H85" i="14"/>
  <c r="C86" i="14"/>
  <c r="D86" i="14"/>
  <c r="E86" i="14"/>
  <c r="F86" i="14"/>
  <c r="G86" i="14"/>
  <c r="H86" i="14"/>
  <c r="C87" i="14"/>
  <c r="D87" i="14"/>
  <c r="E87" i="14"/>
  <c r="F87" i="14"/>
  <c r="G87" i="14"/>
  <c r="H87" i="14"/>
  <c r="C88" i="14"/>
  <c r="D88" i="14"/>
  <c r="E88" i="14"/>
  <c r="F88" i="14"/>
  <c r="G88" i="14"/>
  <c r="H88" i="14"/>
  <c r="C89" i="14"/>
  <c r="D89" i="14"/>
  <c r="E89" i="14"/>
  <c r="F89" i="14"/>
  <c r="G89" i="14"/>
  <c r="H89" i="14"/>
  <c r="C90" i="14"/>
  <c r="D90" i="14"/>
  <c r="E90" i="14"/>
  <c r="F90" i="14"/>
  <c r="G90" i="14"/>
  <c r="H90" i="14"/>
  <c r="C91" i="14"/>
  <c r="D91" i="14"/>
  <c r="E91" i="14"/>
  <c r="F91" i="14"/>
  <c r="G91" i="14"/>
  <c r="H91" i="14"/>
  <c r="C92" i="14"/>
  <c r="D92" i="14"/>
  <c r="E92" i="14"/>
  <c r="F92" i="14"/>
  <c r="G92" i="14"/>
  <c r="H92" i="14"/>
  <c r="C93" i="14"/>
  <c r="D93" i="14"/>
  <c r="E93" i="14"/>
  <c r="F93" i="14"/>
  <c r="G93" i="14"/>
  <c r="H93" i="14"/>
  <c r="C94" i="14"/>
  <c r="D94" i="14"/>
  <c r="E94" i="14"/>
  <c r="F94" i="14"/>
  <c r="G94" i="14"/>
  <c r="H94" i="14"/>
  <c r="C95" i="14"/>
  <c r="D95" i="14"/>
  <c r="E95" i="14"/>
  <c r="F95" i="14"/>
  <c r="G95" i="14"/>
  <c r="H95" i="14"/>
  <c r="C96" i="14"/>
  <c r="D96" i="14"/>
  <c r="E96" i="14"/>
  <c r="F96" i="14"/>
  <c r="G96" i="14"/>
  <c r="H96" i="14"/>
  <c r="C97" i="14"/>
  <c r="D97" i="14"/>
  <c r="E97" i="14"/>
  <c r="F97" i="14"/>
  <c r="G97" i="14"/>
  <c r="H97" i="14"/>
  <c r="C98" i="14"/>
  <c r="D98" i="14"/>
  <c r="E98" i="14"/>
  <c r="F98" i="14"/>
  <c r="G98" i="14"/>
  <c r="H98" i="14"/>
  <c r="C99" i="14"/>
  <c r="D99" i="14"/>
  <c r="E99" i="14"/>
  <c r="F99" i="14"/>
  <c r="G99" i="14"/>
  <c r="H99" i="14"/>
  <c r="X99" i="14"/>
  <c r="C100" i="14"/>
  <c r="D100" i="14"/>
  <c r="E100" i="14"/>
  <c r="F100" i="14"/>
  <c r="G100" i="14"/>
  <c r="H100" i="14"/>
  <c r="X100" i="14"/>
  <c r="C101" i="14"/>
  <c r="D101" i="14"/>
  <c r="E101" i="14"/>
  <c r="F101" i="14"/>
  <c r="G101" i="14"/>
  <c r="H101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2" i="14"/>
  <c r="Z53" i="12"/>
  <c r="Z53" i="14" s="1"/>
  <c r="Z54" i="12"/>
  <c r="Z54" i="14" s="1"/>
  <c r="Z55" i="12"/>
  <c r="Z55" i="14" s="1"/>
  <c r="Z56" i="12"/>
  <c r="Z56" i="14" s="1"/>
  <c r="Z57" i="12"/>
  <c r="Z57" i="14" s="1"/>
  <c r="Z58" i="12"/>
  <c r="Z58" i="14" s="1"/>
  <c r="Z59" i="12"/>
  <c r="Z59" i="14" s="1"/>
  <c r="Z60" i="12"/>
  <c r="Z60" i="14" s="1"/>
  <c r="Z61" i="12"/>
  <c r="Z61" i="14" s="1"/>
  <c r="Z62" i="12"/>
  <c r="Z62" i="14" s="1"/>
  <c r="Z63" i="12"/>
  <c r="Z63" i="14" s="1"/>
  <c r="Z64" i="12"/>
  <c r="Z64" i="14" s="1"/>
  <c r="Z65" i="12"/>
  <c r="Z65" i="14" s="1"/>
  <c r="Z66" i="12"/>
  <c r="Z66" i="14" s="1"/>
  <c r="Z67" i="12"/>
  <c r="Z67" i="14" s="1"/>
  <c r="Z68" i="12"/>
  <c r="Z68" i="14" s="1"/>
  <c r="Z69" i="12"/>
  <c r="Z69" i="14" s="1"/>
  <c r="Z70" i="12"/>
  <c r="Z70" i="14" s="1"/>
  <c r="Z71" i="12"/>
  <c r="Z71" i="14" s="1"/>
  <c r="Z52" i="12"/>
  <c r="Z52" i="14" s="1"/>
  <c r="Z3" i="12"/>
  <c r="Z3" i="14" s="1"/>
  <c r="Z4" i="12"/>
  <c r="Z4" i="14" s="1"/>
  <c r="Z5" i="12"/>
  <c r="Z5" i="14" s="1"/>
  <c r="Z6" i="12"/>
  <c r="Z6" i="14" s="1"/>
  <c r="Z7" i="12"/>
  <c r="Z7" i="14" s="1"/>
  <c r="Z8" i="12"/>
  <c r="Z8" i="14" s="1"/>
  <c r="Z9" i="12"/>
  <c r="Z9" i="14" s="1"/>
  <c r="Z10" i="12"/>
  <c r="Z10" i="14" s="1"/>
  <c r="Z11" i="12"/>
  <c r="Z11" i="14" s="1"/>
  <c r="Z12" i="12"/>
  <c r="Z12" i="14" s="1"/>
  <c r="Z13" i="12"/>
  <c r="Z13" i="14" s="1"/>
  <c r="Z14" i="12"/>
  <c r="Z14" i="14" s="1"/>
  <c r="Z15" i="12"/>
  <c r="Z15" i="14" s="1"/>
  <c r="Z16" i="12"/>
  <c r="Z16" i="14" s="1"/>
  <c r="Z17" i="12"/>
  <c r="Z17" i="14" s="1"/>
  <c r="Z18" i="12"/>
  <c r="Z18" i="14" s="1"/>
  <c r="Z19" i="12"/>
  <c r="Z19" i="14" s="1"/>
  <c r="Z20" i="12"/>
  <c r="Z20" i="14" s="1"/>
  <c r="Z21" i="12"/>
  <c r="Z21" i="14" s="1"/>
  <c r="Z22" i="12"/>
  <c r="Z22" i="14" s="1"/>
  <c r="Z23" i="12"/>
  <c r="Z23" i="14" s="1"/>
  <c r="Z24" i="12"/>
  <c r="Z24" i="14" s="1"/>
  <c r="Z25" i="12"/>
  <c r="Z25" i="14" s="1"/>
  <c r="Z26" i="12"/>
  <c r="Z26" i="14" s="1"/>
  <c r="Z27" i="12"/>
  <c r="Z27" i="14" s="1"/>
  <c r="Z28" i="12"/>
  <c r="Z28" i="14" s="1"/>
  <c r="Z29" i="12"/>
  <c r="Z29" i="14" s="1"/>
  <c r="Z30" i="12"/>
  <c r="Z30" i="14" s="1"/>
  <c r="Z31" i="12"/>
  <c r="Z31" i="14" s="1"/>
  <c r="Z32" i="12"/>
  <c r="Z32" i="14" s="1"/>
  <c r="Z33" i="12"/>
  <c r="Z33" i="14" s="1"/>
  <c r="Z34" i="12"/>
  <c r="Z34" i="14" s="1"/>
  <c r="Z35" i="12"/>
  <c r="Z35" i="14" s="1"/>
  <c r="Z36" i="12"/>
  <c r="Z36" i="14" s="1"/>
  <c r="Z37" i="12"/>
  <c r="Z37" i="14" s="1"/>
  <c r="Z38" i="12"/>
  <c r="Z38" i="14" s="1"/>
  <c r="Z39" i="12"/>
  <c r="Z39" i="14" s="1"/>
  <c r="Z40" i="12"/>
  <c r="Z40" i="14" s="1"/>
  <c r="Z41" i="12"/>
  <c r="Z41" i="14" s="1"/>
  <c r="Z42" i="12"/>
  <c r="Z42" i="14" s="1"/>
  <c r="Z43" i="12"/>
  <c r="Z43" i="14" s="1"/>
  <c r="Z44" i="12"/>
  <c r="Z44" i="14" s="1"/>
  <c r="Z45" i="12"/>
  <c r="Z45" i="14" s="1"/>
  <c r="Z46" i="12"/>
  <c r="Z46" i="14" s="1"/>
  <c r="Z47" i="12"/>
  <c r="Z47" i="14" s="1"/>
  <c r="Z48" i="12"/>
  <c r="Z48" i="14" s="1"/>
  <c r="Z49" i="12"/>
  <c r="Z49" i="14" s="1"/>
  <c r="Z50" i="12"/>
  <c r="Z50" i="14" s="1"/>
  <c r="Z51" i="12"/>
  <c r="Z51" i="14" s="1"/>
  <c r="W73" i="12"/>
  <c r="W73" i="14" s="1"/>
  <c r="X73" i="12"/>
  <c r="X73" i="14" s="1"/>
  <c r="Y73" i="12"/>
  <c r="Y73" i="14" s="1"/>
  <c r="W74" i="12"/>
  <c r="W74" i="14" s="1"/>
  <c r="X74" i="12"/>
  <c r="X74" i="14" s="1"/>
  <c r="Y74" i="12"/>
  <c r="Y74" i="14" s="1"/>
  <c r="W75" i="12"/>
  <c r="W75" i="14" s="1"/>
  <c r="X75" i="12"/>
  <c r="X75" i="14" s="1"/>
  <c r="Y75" i="12"/>
  <c r="Y75" i="14" s="1"/>
  <c r="W76" i="12"/>
  <c r="W76" i="14" s="1"/>
  <c r="X76" i="12"/>
  <c r="X76" i="14" s="1"/>
  <c r="Y76" i="12"/>
  <c r="Y76" i="14" s="1"/>
  <c r="W77" i="12"/>
  <c r="W77" i="14" s="1"/>
  <c r="X77" i="12"/>
  <c r="X77" i="14" s="1"/>
  <c r="Y77" i="12"/>
  <c r="Y77" i="14" s="1"/>
  <c r="W78" i="12"/>
  <c r="W78" i="14" s="1"/>
  <c r="X78" i="12"/>
  <c r="X78" i="14" s="1"/>
  <c r="Y78" i="12"/>
  <c r="Y78" i="14" s="1"/>
  <c r="W79" i="12"/>
  <c r="W79" i="14" s="1"/>
  <c r="X79" i="12"/>
  <c r="X79" i="14" s="1"/>
  <c r="Y79" i="12"/>
  <c r="Y79" i="14" s="1"/>
  <c r="W80" i="12"/>
  <c r="W80" i="14" s="1"/>
  <c r="X80" i="12"/>
  <c r="X80" i="14" s="1"/>
  <c r="Y80" i="12"/>
  <c r="Y80" i="14" s="1"/>
  <c r="W81" i="12"/>
  <c r="W81" i="14" s="1"/>
  <c r="X81" i="12"/>
  <c r="X81" i="14" s="1"/>
  <c r="Y81" i="12"/>
  <c r="Y81" i="14" s="1"/>
  <c r="W82" i="12"/>
  <c r="W82" i="14" s="1"/>
  <c r="X82" i="12"/>
  <c r="X82" i="14" s="1"/>
  <c r="Y82" i="12"/>
  <c r="Y82" i="14" s="1"/>
  <c r="W83" i="12"/>
  <c r="W83" i="14" s="1"/>
  <c r="X83" i="12"/>
  <c r="X83" i="14" s="1"/>
  <c r="Y83" i="12"/>
  <c r="Y83" i="14" s="1"/>
  <c r="W84" i="12"/>
  <c r="W84" i="14" s="1"/>
  <c r="X84" i="12"/>
  <c r="X84" i="14" s="1"/>
  <c r="Y84" i="12"/>
  <c r="Y84" i="14" s="1"/>
  <c r="W85" i="12"/>
  <c r="W85" i="14" s="1"/>
  <c r="X85" i="12"/>
  <c r="X85" i="14" s="1"/>
  <c r="Y85" i="12"/>
  <c r="Y85" i="14" s="1"/>
  <c r="W86" i="12"/>
  <c r="W86" i="14" s="1"/>
  <c r="X86" i="12"/>
  <c r="X86" i="14" s="1"/>
  <c r="Y86" i="12"/>
  <c r="Y86" i="14" s="1"/>
  <c r="W87" i="12"/>
  <c r="W87" i="14" s="1"/>
  <c r="X87" i="12"/>
  <c r="X87" i="14" s="1"/>
  <c r="Y87" i="12"/>
  <c r="Y87" i="14" s="1"/>
  <c r="W88" i="12"/>
  <c r="W88" i="14" s="1"/>
  <c r="X88" i="12"/>
  <c r="X88" i="14" s="1"/>
  <c r="Y88" i="12"/>
  <c r="Y88" i="14" s="1"/>
  <c r="W89" i="12"/>
  <c r="W89" i="14" s="1"/>
  <c r="X89" i="12"/>
  <c r="X89" i="14" s="1"/>
  <c r="Y89" i="12"/>
  <c r="Y89" i="14" s="1"/>
  <c r="W90" i="12"/>
  <c r="W90" i="14" s="1"/>
  <c r="X90" i="12"/>
  <c r="X90" i="14" s="1"/>
  <c r="Y90" i="12"/>
  <c r="Y90" i="14" s="1"/>
  <c r="W91" i="12"/>
  <c r="W91" i="14" s="1"/>
  <c r="X91" i="12"/>
  <c r="X91" i="14" s="1"/>
  <c r="Y91" i="12"/>
  <c r="Y91" i="14" s="1"/>
  <c r="W92" i="12"/>
  <c r="W92" i="14" s="1"/>
  <c r="X92" i="12"/>
  <c r="X92" i="14" s="1"/>
  <c r="Y92" i="12"/>
  <c r="Y92" i="14" s="1"/>
  <c r="W93" i="12"/>
  <c r="W93" i="14" s="1"/>
  <c r="X93" i="12"/>
  <c r="X93" i="14" s="1"/>
  <c r="Y93" i="12"/>
  <c r="Y93" i="14" s="1"/>
  <c r="W94" i="12"/>
  <c r="W94" i="14" s="1"/>
  <c r="X94" i="12"/>
  <c r="X94" i="14" s="1"/>
  <c r="Y94" i="12"/>
  <c r="Y94" i="14" s="1"/>
  <c r="W95" i="12"/>
  <c r="W95" i="14" s="1"/>
  <c r="X95" i="12"/>
  <c r="X95" i="14" s="1"/>
  <c r="Y95" i="12"/>
  <c r="Y95" i="14" s="1"/>
  <c r="W96" i="12"/>
  <c r="W96" i="14" s="1"/>
  <c r="X96" i="12"/>
  <c r="X96" i="14" s="1"/>
  <c r="Y96" i="12"/>
  <c r="Y96" i="14" s="1"/>
  <c r="W97" i="12"/>
  <c r="W97" i="14" s="1"/>
  <c r="X97" i="12"/>
  <c r="X97" i="14" s="1"/>
  <c r="Y97" i="12"/>
  <c r="Y97" i="14" s="1"/>
  <c r="W98" i="12"/>
  <c r="W98" i="14" s="1"/>
  <c r="X98" i="12"/>
  <c r="X98" i="14" s="1"/>
  <c r="Y98" i="12"/>
  <c r="Y98" i="14" s="1"/>
  <c r="W99" i="12"/>
  <c r="W99" i="14" s="1"/>
  <c r="X99" i="12"/>
  <c r="Y99" i="12"/>
  <c r="Y99" i="14" s="1"/>
  <c r="W100" i="12"/>
  <c r="W100" i="14" s="1"/>
  <c r="X100" i="12"/>
  <c r="Y100" i="12"/>
  <c r="Y100" i="14" s="1"/>
  <c r="W101" i="12"/>
  <c r="W101" i="14" s="1"/>
  <c r="X101" i="12"/>
  <c r="X101" i="14" s="1"/>
  <c r="Y101" i="12"/>
  <c r="Y101" i="14" s="1"/>
  <c r="Y72" i="12"/>
  <c r="Y72" i="14" s="1"/>
  <c r="X72" i="12"/>
  <c r="X72" i="14" s="1"/>
  <c r="W72" i="12"/>
  <c r="W72" i="14" s="1"/>
  <c r="W53" i="12"/>
  <c r="W53" i="14" s="1"/>
  <c r="X53" i="12"/>
  <c r="X53" i="14" s="1"/>
  <c r="Y53" i="12"/>
  <c r="Y53" i="14" s="1"/>
  <c r="W54" i="12"/>
  <c r="W54" i="14" s="1"/>
  <c r="X54" i="12"/>
  <c r="X54" i="14" s="1"/>
  <c r="Y54" i="12"/>
  <c r="Y54" i="14" s="1"/>
  <c r="W55" i="12"/>
  <c r="W55" i="14" s="1"/>
  <c r="X55" i="12"/>
  <c r="X55" i="14" s="1"/>
  <c r="Y55" i="12"/>
  <c r="Y55" i="14" s="1"/>
  <c r="W56" i="12"/>
  <c r="W56" i="14" s="1"/>
  <c r="X56" i="12"/>
  <c r="X56" i="14" s="1"/>
  <c r="Y56" i="12"/>
  <c r="Y56" i="14" s="1"/>
  <c r="W57" i="12"/>
  <c r="W57" i="14" s="1"/>
  <c r="X57" i="12"/>
  <c r="X57" i="14" s="1"/>
  <c r="Y57" i="12"/>
  <c r="Y57" i="14" s="1"/>
  <c r="W58" i="12"/>
  <c r="W58" i="14" s="1"/>
  <c r="X58" i="12"/>
  <c r="X58" i="14" s="1"/>
  <c r="Y58" i="12"/>
  <c r="Y58" i="14" s="1"/>
  <c r="W59" i="12"/>
  <c r="W59" i="14" s="1"/>
  <c r="X59" i="12"/>
  <c r="X59" i="14" s="1"/>
  <c r="Y59" i="12"/>
  <c r="Y59" i="14" s="1"/>
  <c r="W60" i="12"/>
  <c r="W60" i="14" s="1"/>
  <c r="X60" i="12"/>
  <c r="X60" i="14" s="1"/>
  <c r="Y60" i="12"/>
  <c r="Y60" i="14" s="1"/>
  <c r="W61" i="12"/>
  <c r="W61" i="14" s="1"/>
  <c r="X61" i="12"/>
  <c r="X61" i="14" s="1"/>
  <c r="Y61" i="12"/>
  <c r="Y61" i="14" s="1"/>
  <c r="W62" i="12"/>
  <c r="W62" i="14" s="1"/>
  <c r="X62" i="12"/>
  <c r="X62" i="14" s="1"/>
  <c r="Y62" i="12"/>
  <c r="Y62" i="14" s="1"/>
  <c r="W63" i="12"/>
  <c r="W63" i="14" s="1"/>
  <c r="X63" i="12"/>
  <c r="X63" i="14" s="1"/>
  <c r="Y63" i="12"/>
  <c r="Y63" i="14" s="1"/>
  <c r="W64" i="12"/>
  <c r="W64" i="14" s="1"/>
  <c r="X64" i="12"/>
  <c r="X64" i="14" s="1"/>
  <c r="Y64" i="12"/>
  <c r="Y64" i="14" s="1"/>
  <c r="W65" i="12"/>
  <c r="W65" i="14" s="1"/>
  <c r="X65" i="12"/>
  <c r="X65" i="14" s="1"/>
  <c r="Y65" i="12"/>
  <c r="Y65" i="14" s="1"/>
  <c r="W66" i="12"/>
  <c r="W66" i="14" s="1"/>
  <c r="X66" i="12"/>
  <c r="X66" i="14" s="1"/>
  <c r="Y66" i="12"/>
  <c r="Y66" i="14" s="1"/>
  <c r="W67" i="12"/>
  <c r="W67" i="14" s="1"/>
  <c r="X67" i="12"/>
  <c r="X67" i="14" s="1"/>
  <c r="Y67" i="12"/>
  <c r="Y67" i="14" s="1"/>
  <c r="W68" i="12"/>
  <c r="W68" i="14" s="1"/>
  <c r="X68" i="12"/>
  <c r="X68" i="14" s="1"/>
  <c r="Y68" i="12"/>
  <c r="Y68" i="14" s="1"/>
  <c r="W69" i="12"/>
  <c r="W69" i="14" s="1"/>
  <c r="X69" i="12"/>
  <c r="X69" i="14" s="1"/>
  <c r="Y69" i="12"/>
  <c r="Y69" i="14" s="1"/>
  <c r="W70" i="12"/>
  <c r="W70" i="14" s="1"/>
  <c r="X70" i="12"/>
  <c r="X70" i="14" s="1"/>
  <c r="Y70" i="12"/>
  <c r="Y70" i="14" s="1"/>
  <c r="W71" i="12"/>
  <c r="W71" i="14" s="1"/>
  <c r="X71" i="12"/>
  <c r="X71" i="14" s="1"/>
  <c r="Y71" i="12"/>
  <c r="Y71" i="14" s="1"/>
  <c r="Y52" i="12"/>
  <c r="Y52" i="14" s="1"/>
  <c r="X52" i="12"/>
  <c r="X52" i="14" s="1"/>
  <c r="W52" i="12"/>
  <c r="W52" i="14" s="1"/>
  <c r="W3" i="12"/>
  <c r="W3" i="14" s="1"/>
  <c r="X3" i="12"/>
  <c r="X3" i="14" s="1"/>
  <c r="Y3" i="12"/>
  <c r="Y3" i="14" s="1"/>
  <c r="W4" i="12"/>
  <c r="W4" i="14" s="1"/>
  <c r="X4" i="12"/>
  <c r="X4" i="14" s="1"/>
  <c r="Y4" i="12"/>
  <c r="Y4" i="14" s="1"/>
  <c r="W5" i="12"/>
  <c r="W5" i="14" s="1"/>
  <c r="X5" i="12"/>
  <c r="X5" i="14" s="1"/>
  <c r="Y5" i="12"/>
  <c r="Y5" i="14" s="1"/>
  <c r="W6" i="12"/>
  <c r="W6" i="14" s="1"/>
  <c r="X6" i="12"/>
  <c r="X6" i="14" s="1"/>
  <c r="Y6" i="12"/>
  <c r="Y6" i="14" s="1"/>
  <c r="W7" i="12"/>
  <c r="W7" i="14" s="1"/>
  <c r="X7" i="12"/>
  <c r="X7" i="14" s="1"/>
  <c r="Y7" i="12"/>
  <c r="Y7" i="14" s="1"/>
  <c r="W8" i="12"/>
  <c r="W8" i="14" s="1"/>
  <c r="X8" i="12"/>
  <c r="X8" i="14" s="1"/>
  <c r="Y8" i="12"/>
  <c r="Y8" i="14" s="1"/>
  <c r="W9" i="12"/>
  <c r="W9" i="14" s="1"/>
  <c r="X9" i="12"/>
  <c r="X9" i="14" s="1"/>
  <c r="Y9" i="12"/>
  <c r="Y9" i="14" s="1"/>
  <c r="W10" i="12"/>
  <c r="W10" i="14" s="1"/>
  <c r="X10" i="12"/>
  <c r="X10" i="14" s="1"/>
  <c r="Y10" i="12"/>
  <c r="Y10" i="14" s="1"/>
  <c r="W11" i="12"/>
  <c r="W11" i="14" s="1"/>
  <c r="X11" i="12"/>
  <c r="X11" i="14" s="1"/>
  <c r="Y11" i="12"/>
  <c r="Y11" i="14" s="1"/>
  <c r="W12" i="12"/>
  <c r="W12" i="14" s="1"/>
  <c r="X12" i="12"/>
  <c r="X12" i="14" s="1"/>
  <c r="Y12" i="12"/>
  <c r="Y12" i="14" s="1"/>
  <c r="W13" i="12"/>
  <c r="W13" i="14" s="1"/>
  <c r="X13" i="12"/>
  <c r="X13" i="14" s="1"/>
  <c r="Y13" i="12"/>
  <c r="Y13" i="14" s="1"/>
  <c r="W14" i="12"/>
  <c r="W14" i="14" s="1"/>
  <c r="X14" i="12"/>
  <c r="X14" i="14" s="1"/>
  <c r="Y14" i="12"/>
  <c r="Y14" i="14" s="1"/>
  <c r="W15" i="12"/>
  <c r="W15" i="14" s="1"/>
  <c r="X15" i="12"/>
  <c r="X15" i="14" s="1"/>
  <c r="Y15" i="12"/>
  <c r="Y15" i="14" s="1"/>
  <c r="W16" i="12"/>
  <c r="W16" i="14" s="1"/>
  <c r="X16" i="12"/>
  <c r="X16" i="14" s="1"/>
  <c r="Y16" i="12"/>
  <c r="Y16" i="14" s="1"/>
  <c r="W17" i="12"/>
  <c r="W17" i="14" s="1"/>
  <c r="X17" i="12"/>
  <c r="X17" i="14" s="1"/>
  <c r="Y17" i="12"/>
  <c r="Y17" i="14" s="1"/>
  <c r="W18" i="12"/>
  <c r="W18" i="14" s="1"/>
  <c r="X18" i="12"/>
  <c r="X18" i="14" s="1"/>
  <c r="Y18" i="12"/>
  <c r="Y18" i="14" s="1"/>
  <c r="W19" i="12"/>
  <c r="W19" i="14" s="1"/>
  <c r="X19" i="12"/>
  <c r="X19" i="14" s="1"/>
  <c r="Y19" i="12"/>
  <c r="Y19" i="14" s="1"/>
  <c r="W20" i="12"/>
  <c r="W20" i="14" s="1"/>
  <c r="X20" i="12"/>
  <c r="X20" i="14" s="1"/>
  <c r="Y20" i="12"/>
  <c r="Y20" i="14" s="1"/>
  <c r="W21" i="12"/>
  <c r="W21" i="14" s="1"/>
  <c r="X21" i="12"/>
  <c r="X21" i="14" s="1"/>
  <c r="Y21" i="12"/>
  <c r="Y21" i="14" s="1"/>
  <c r="W22" i="12"/>
  <c r="W22" i="14" s="1"/>
  <c r="X22" i="12"/>
  <c r="X22" i="14" s="1"/>
  <c r="Y22" i="12"/>
  <c r="Y22" i="14" s="1"/>
  <c r="W23" i="12"/>
  <c r="W23" i="14" s="1"/>
  <c r="X23" i="12"/>
  <c r="X23" i="14" s="1"/>
  <c r="Y23" i="12"/>
  <c r="Y23" i="14" s="1"/>
  <c r="W24" i="12"/>
  <c r="W24" i="14" s="1"/>
  <c r="X24" i="12"/>
  <c r="X24" i="14" s="1"/>
  <c r="Y24" i="12"/>
  <c r="Y24" i="14" s="1"/>
  <c r="W25" i="12"/>
  <c r="W25" i="14" s="1"/>
  <c r="X25" i="12"/>
  <c r="X25" i="14" s="1"/>
  <c r="Y25" i="12"/>
  <c r="Y25" i="14" s="1"/>
  <c r="W26" i="12"/>
  <c r="W26" i="14" s="1"/>
  <c r="X26" i="12"/>
  <c r="X26" i="14" s="1"/>
  <c r="Y26" i="12"/>
  <c r="Y26" i="14" s="1"/>
  <c r="W27" i="12"/>
  <c r="W27" i="14" s="1"/>
  <c r="X27" i="12"/>
  <c r="X27" i="14" s="1"/>
  <c r="Y27" i="12"/>
  <c r="Y27" i="14" s="1"/>
  <c r="W28" i="12"/>
  <c r="W28" i="14" s="1"/>
  <c r="X28" i="12"/>
  <c r="X28" i="14" s="1"/>
  <c r="Y28" i="12"/>
  <c r="Y28" i="14" s="1"/>
  <c r="W29" i="12"/>
  <c r="W29" i="14" s="1"/>
  <c r="X29" i="12"/>
  <c r="X29" i="14" s="1"/>
  <c r="Y29" i="12"/>
  <c r="Y29" i="14" s="1"/>
  <c r="W30" i="12"/>
  <c r="W30" i="14" s="1"/>
  <c r="X30" i="12"/>
  <c r="X30" i="14" s="1"/>
  <c r="Y30" i="12"/>
  <c r="Y30" i="14" s="1"/>
  <c r="W31" i="12"/>
  <c r="W31" i="14" s="1"/>
  <c r="X31" i="12"/>
  <c r="X31" i="14" s="1"/>
  <c r="Y31" i="12"/>
  <c r="Y31" i="14" s="1"/>
  <c r="W32" i="12"/>
  <c r="W32" i="14" s="1"/>
  <c r="X32" i="12"/>
  <c r="X32" i="14" s="1"/>
  <c r="Y32" i="12"/>
  <c r="Y32" i="14" s="1"/>
  <c r="W33" i="12"/>
  <c r="W33" i="14" s="1"/>
  <c r="X33" i="12"/>
  <c r="X33" i="14" s="1"/>
  <c r="Y33" i="12"/>
  <c r="Y33" i="14" s="1"/>
  <c r="W34" i="12"/>
  <c r="W34" i="14" s="1"/>
  <c r="X34" i="12"/>
  <c r="X34" i="14" s="1"/>
  <c r="Y34" i="12"/>
  <c r="Y34" i="14" s="1"/>
  <c r="W35" i="12"/>
  <c r="W35" i="14" s="1"/>
  <c r="X35" i="12"/>
  <c r="X35" i="14" s="1"/>
  <c r="Y35" i="12"/>
  <c r="Y35" i="14" s="1"/>
  <c r="W36" i="12"/>
  <c r="W36" i="14" s="1"/>
  <c r="X36" i="12"/>
  <c r="X36" i="14" s="1"/>
  <c r="Y36" i="12"/>
  <c r="Y36" i="14" s="1"/>
  <c r="W37" i="12"/>
  <c r="W37" i="14" s="1"/>
  <c r="X37" i="12"/>
  <c r="X37" i="14" s="1"/>
  <c r="Y37" i="12"/>
  <c r="Y37" i="14" s="1"/>
  <c r="W38" i="12"/>
  <c r="W38" i="14" s="1"/>
  <c r="X38" i="12"/>
  <c r="X38" i="14" s="1"/>
  <c r="Y38" i="12"/>
  <c r="Y38" i="14" s="1"/>
  <c r="W39" i="12"/>
  <c r="W39" i="14" s="1"/>
  <c r="X39" i="12"/>
  <c r="X39" i="14" s="1"/>
  <c r="Y39" i="12"/>
  <c r="Y39" i="14" s="1"/>
  <c r="W40" i="12"/>
  <c r="W40" i="14" s="1"/>
  <c r="X40" i="12"/>
  <c r="X40" i="14" s="1"/>
  <c r="Y40" i="12"/>
  <c r="Y40" i="14" s="1"/>
  <c r="W41" i="12"/>
  <c r="W41" i="14" s="1"/>
  <c r="X41" i="12"/>
  <c r="X41" i="14" s="1"/>
  <c r="Y41" i="12"/>
  <c r="Y41" i="14" s="1"/>
  <c r="W42" i="12"/>
  <c r="W42" i="14" s="1"/>
  <c r="X42" i="12"/>
  <c r="X42" i="14" s="1"/>
  <c r="Y42" i="12"/>
  <c r="Y42" i="14" s="1"/>
  <c r="W43" i="12"/>
  <c r="W43" i="14" s="1"/>
  <c r="X43" i="12"/>
  <c r="X43" i="14" s="1"/>
  <c r="Y43" i="12"/>
  <c r="Y43" i="14" s="1"/>
  <c r="W44" i="12"/>
  <c r="W44" i="14" s="1"/>
  <c r="X44" i="12"/>
  <c r="X44" i="14" s="1"/>
  <c r="Y44" i="12"/>
  <c r="Y44" i="14" s="1"/>
  <c r="W45" i="12"/>
  <c r="W45" i="14" s="1"/>
  <c r="X45" i="12"/>
  <c r="X45" i="14" s="1"/>
  <c r="Y45" i="12"/>
  <c r="Y45" i="14" s="1"/>
  <c r="W46" i="12"/>
  <c r="W46" i="14" s="1"/>
  <c r="X46" i="12"/>
  <c r="X46" i="14" s="1"/>
  <c r="Y46" i="12"/>
  <c r="Y46" i="14" s="1"/>
  <c r="W47" i="12"/>
  <c r="W47" i="14" s="1"/>
  <c r="X47" i="12"/>
  <c r="X47" i="14" s="1"/>
  <c r="Y47" i="12"/>
  <c r="Y47" i="14" s="1"/>
  <c r="W48" i="12"/>
  <c r="W48" i="14" s="1"/>
  <c r="X48" i="12"/>
  <c r="X48" i="14" s="1"/>
  <c r="Y48" i="12"/>
  <c r="Y48" i="14" s="1"/>
  <c r="W49" i="12"/>
  <c r="W49" i="14" s="1"/>
  <c r="X49" i="12"/>
  <c r="X49" i="14" s="1"/>
  <c r="Y49" i="12"/>
  <c r="Y49" i="14" s="1"/>
  <c r="W50" i="12"/>
  <c r="W50" i="14" s="1"/>
  <c r="X50" i="12"/>
  <c r="X50" i="14" s="1"/>
  <c r="Y50" i="12"/>
  <c r="Y50" i="14" s="1"/>
  <c r="W51" i="12"/>
  <c r="W51" i="14" s="1"/>
  <c r="X51" i="12"/>
  <c r="X51" i="14" s="1"/>
  <c r="Y51" i="12"/>
  <c r="Y51" i="14" s="1"/>
  <c r="V3" i="12"/>
  <c r="V3" i="14" s="1"/>
  <c r="V4" i="12"/>
  <c r="V4" i="14" s="1"/>
  <c r="V5" i="12"/>
  <c r="V5" i="14" s="1"/>
  <c r="V6" i="12"/>
  <c r="V6" i="14" s="1"/>
  <c r="V7" i="12"/>
  <c r="V7" i="14" s="1"/>
  <c r="V8" i="12"/>
  <c r="V8" i="14" s="1"/>
  <c r="V9" i="12"/>
  <c r="V9" i="14" s="1"/>
  <c r="V10" i="12"/>
  <c r="V10" i="14" s="1"/>
  <c r="V11" i="12"/>
  <c r="V11" i="14" s="1"/>
  <c r="V12" i="12"/>
  <c r="V12" i="14" s="1"/>
  <c r="V13" i="12"/>
  <c r="V13" i="14" s="1"/>
  <c r="V14" i="12"/>
  <c r="V14" i="14" s="1"/>
  <c r="V15" i="12"/>
  <c r="V15" i="14" s="1"/>
  <c r="V16" i="12"/>
  <c r="V16" i="14" s="1"/>
  <c r="V17" i="12"/>
  <c r="V17" i="14" s="1"/>
  <c r="V18" i="12"/>
  <c r="V18" i="14" s="1"/>
  <c r="V19" i="12"/>
  <c r="V19" i="14" s="1"/>
  <c r="V20" i="12"/>
  <c r="V20" i="14" s="1"/>
  <c r="V21" i="12"/>
  <c r="V21" i="14" s="1"/>
  <c r="V22" i="12"/>
  <c r="V22" i="14" s="1"/>
  <c r="V23" i="12"/>
  <c r="V23" i="14" s="1"/>
  <c r="V24" i="12"/>
  <c r="V24" i="14" s="1"/>
  <c r="V25" i="12"/>
  <c r="V25" i="14" s="1"/>
  <c r="V26" i="12"/>
  <c r="V26" i="14" s="1"/>
  <c r="V27" i="12"/>
  <c r="V27" i="14" s="1"/>
  <c r="V28" i="12"/>
  <c r="V28" i="14" s="1"/>
  <c r="V29" i="12"/>
  <c r="V29" i="14" s="1"/>
  <c r="V30" i="12"/>
  <c r="V30" i="14" s="1"/>
  <c r="V31" i="12"/>
  <c r="V31" i="14" s="1"/>
  <c r="V32" i="12"/>
  <c r="V32" i="14" s="1"/>
  <c r="V33" i="12"/>
  <c r="V33" i="14" s="1"/>
  <c r="V34" i="12"/>
  <c r="V34" i="14" s="1"/>
  <c r="V35" i="12"/>
  <c r="V35" i="14" s="1"/>
  <c r="V36" i="12"/>
  <c r="V36" i="14" s="1"/>
  <c r="V37" i="12"/>
  <c r="V37" i="14" s="1"/>
  <c r="V38" i="12"/>
  <c r="V38" i="14" s="1"/>
  <c r="V39" i="12"/>
  <c r="V39" i="14" s="1"/>
  <c r="V40" i="12"/>
  <c r="V40" i="14" s="1"/>
  <c r="V41" i="12"/>
  <c r="V41" i="14" s="1"/>
  <c r="V42" i="12"/>
  <c r="V42" i="14" s="1"/>
  <c r="V43" i="12"/>
  <c r="V43" i="14" s="1"/>
  <c r="V44" i="12"/>
  <c r="V44" i="14" s="1"/>
  <c r="V45" i="12"/>
  <c r="V45" i="14" s="1"/>
  <c r="V46" i="12"/>
  <c r="V46" i="14" s="1"/>
  <c r="V47" i="12"/>
  <c r="V47" i="14" s="1"/>
  <c r="V48" i="12"/>
  <c r="V48" i="14" s="1"/>
  <c r="V49" i="12"/>
  <c r="V49" i="14" s="1"/>
  <c r="V50" i="12"/>
  <c r="V50" i="14" s="1"/>
  <c r="V51" i="12"/>
  <c r="V51" i="14" s="1"/>
  <c r="V52" i="12"/>
  <c r="V52" i="14" s="1"/>
  <c r="V53" i="12"/>
  <c r="V53" i="14" s="1"/>
  <c r="V54" i="12"/>
  <c r="V54" i="14" s="1"/>
  <c r="V55" i="12"/>
  <c r="V55" i="14" s="1"/>
  <c r="V56" i="12"/>
  <c r="V56" i="14" s="1"/>
  <c r="V57" i="12"/>
  <c r="V57" i="14" s="1"/>
  <c r="U3" i="12"/>
  <c r="U3" i="14" s="1"/>
  <c r="U4" i="12"/>
  <c r="U4" i="14" s="1"/>
  <c r="U5" i="12"/>
  <c r="U5" i="14" s="1"/>
  <c r="U6" i="12"/>
  <c r="U6" i="14" s="1"/>
  <c r="U7" i="12"/>
  <c r="U7" i="14" s="1"/>
  <c r="U8" i="12"/>
  <c r="U8" i="14" s="1"/>
  <c r="U9" i="12"/>
  <c r="U9" i="14" s="1"/>
  <c r="U10" i="12"/>
  <c r="U10" i="14" s="1"/>
  <c r="U11" i="12"/>
  <c r="U11" i="14" s="1"/>
  <c r="U12" i="12"/>
  <c r="U12" i="14" s="1"/>
  <c r="U13" i="12"/>
  <c r="U13" i="14" s="1"/>
  <c r="U14" i="12"/>
  <c r="U14" i="14" s="1"/>
  <c r="U15" i="12"/>
  <c r="U15" i="14" s="1"/>
  <c r="U16" i="12"/>
  <c r="U16" i="14" s="1"/>
  <c r="U17" i="12"/>
  <c r="U17" i="14" s="1"/>
  <c r="U18" i="12"/>
  <c r="U18" i="14" s="1"/>
  <c r="U19" i="12"/>
  <c r="U19" i="14" s="1"/>
  <c r="U20" i="12"/>
  <c r="U20" i="14" s="1"/>
  <c r="U21" i="12"/>
  <c r="U21" i="14" s="1"/>
  <c r="U22" i="12"/>
  <c r="U22" i="14" s="1"/>
  <c r="U23" i="12"/>
  <c r="U23" i="14" s="1"/>
  <c r="T3" i="12"/>
  <c r="T3" i="14" s="1"/>
  <c r="T4" i="12"/>
  <c r="T4" i="14" s="1"/>
  <c r="T5" i="12"/>
  <c r="T5" i="14" s="1"/>
  <c r="T6" i="12"/>
  <c r="T6" i="14" s="1"/>
  <c r="T7" i="12"/>
  <c r="T7" i="14" s="1"/>
  <c r="T8" i="12"/>
  <c r="T8" i="14" s="1"/>
  <c r="T9" i="12"/>
  <c r="T9" i="14" s="1"/>
  <c r="T10" i="12"/>
  <c r="T10" i="14" s="1"/>
  <c r="T11" i="12"/>
  <c r="T11" i="14" s="1"/>
  <c r="T12" i="12"/>
  <c r="T12" i="14" s="1"/>
  <c r="T13" i="12"/>
  <c r="T13" i="14" s="1"/>
  <c r="T14" i="12"/>
  <c r="T14" i="14" s="1"/>
  <c r="T15" i="12"/>
  <c r="T15" i="14" s="1"/>
  <c r="T16" i="12"/>
  <c r="T16" i="14" s="1"/>
  <c r="T17" i="12"/>
  <c r="T17" i="14" s="1"/>
  <c r="T18" i="12"/>
  <c r="T18" i="14" s="1"/>
  <c r="T19" i="12"/>
  <c r="T19" i="14" s="1"/>
  <c r="T20" i="12"/>
  <c r="T20" i="14" s="1"/>
  <c r="T21" i="12"/>
  <c r="T21" i="14" s="1"/>
  <c r="T22" i="12"/>
  <c r="T22" i="14" s="1"/>
  <c r="T23" i="12"/>
  <c r="T23" i="14" s="1"/>
  <c r="T24" i="12"/>
  <c r="T24" i="14" s="1"/>
  <c r="T25" i="12"/>
  <c r="T25" i="14" s="1"/>
  <c r="T26" i="12"/>
  <c r="T26" i="14" s="1"/>
  <c r="T27" i="12"/>
  <c r="T27" i="14" s="1"/>
  <c r="T28" i="12"/>
  <c r="T28" i="14" s="1"/>
  <c r="T29" i="12"/>
  <c r="T29" i="14" s="1"/>
  <c r="T30" i="12"/>
  <c r="T30" i="14" s="1"/>
  <c r="T31" i="12"/>
  <c r="T31" i="14" s="1"/>
  <c r="T32" i="12"/>
  <c r="T32" i="14" s="1"/>
  <c r="T33" i="12"/>
  <c r="T33" i="14" s="1"/>
  <c r="T34" i="12"/>
  <c r="T34" i="14" s="1"/>
  <c r="T35" i="12"/>
  <c r="T35" i="14" s="1"/>
  <c r="T36" i="12"/>
  <c r="T36" i="14" s="1"/>
  <c r="T37" i="12"/>
  <c r="T37" i="14" s="1"/>
  <c r="T38" i="12"/>
  <c r="T38" i="14" s="1"/>
  <c r="T39" i="12"/>
  <c r="T39" i="14" s="1"/>
  <c r="T40" i="12"/>
  <c r="T40" i="14" s="1"/>
  <c r="T41" i="12"/>
  <c r="T41" i="14" s="1"/>
  <c r="T42" i="12"/>
  <c r="T42" i="14" s="1"/>
  <c r="T43" i="12"/>
  <c r="T43" i="14" s="1"/>
  <c r="T44" i="12"/>
  <c r="T44" i="14" s="1"/>
  <c r="T45" i="12"/>
  <c r="T45" i="14" s="1"/>
  <c r="T46" i="12"/>
  <c r="T46" i="14" s="1"/>
  <c r="T47" i="12"/>
  <c r="T47" i="14" s="1"/>
  <c r="T48" i="12"/>
  <c r="T48" i="14" s="1"/>
  <c r="T49" i="12"/>
  <c r="T49" i="14" s="1"/>
  <c r="T50" i="12"/>
  <c r="T50" i="14" s="1"/>
  <c r="T51" i="12"/>
  <c r="T51" i="14" s="1"/>
  <c r="T52" i="12"/>
  <c r="T52" i="14" s="1"/>
  <c r="T53" i="12"/>
  <c r="T53" i="14" s="1"/>
  <c r="T54" i="12"/>
  <c r="T54" i="14" s="1"/>
  <c r="T55" i="12"/>
  <c r="T55" i="14" s="1"/>
  <c r="T56" i="12"/>
  <c r="T56" i="14" s="1"/>
  <c r="T57" i="12"/>
  <c r="T57" i="14" s="1"/>
  <c r="S3" i="12"/>
  <c r="S3" i="14" s="1"/>
  <c r="S4" i="12"/>
  <c r="S4" i="14" s="1"/>
  <c r="S5" i="12"/>
  <c r="S5" i="14" s="1"/>
  <c r="S6" i="12"/>
  <c r="S6" i="14" s="1"/>
  <c r="S7" i="12"/>
  <c r="S7" i="14" s="1"/>
  <c r="S8" i="12"/>
  <c r="S8" i="14" s="1"/>
  <c r="S9" i="12"/>
  <c r="S9" i="14" s="1"/>
  <c r="S10" i="12"/>
  <c r="S10" i="14" s="1"/>
  <c r="S11" i="12"/>
  <c r="S11" i="14" s="1"/>
  <c r="S12" i="12"/>
  <c r="S12" i="14" s="1"/>
  <c r="S13" i="12"/>
  <c r="S13" i="14" s="1"/>
  <c r="S14" i="12"/>
  <c r="S14" i="14" s="1"/>
  <c r="S15" i="12"/>
  <c r="S15" i="14" s="1"/>
  <c r="S16" i="12"/>
  <c r="S16" i="14" s="1"/>
  <c r="S17" i="12"/>
  <c r="S17" i="14" s="1"/>
  <c r="S18" i="12"/>
  <c r="S18" i="14" s="1"/>
  <c r="S19" i="12"/>
  <c r="S19" i="14" s="1"/>
  <c r="S20" i="12"/>
  <c r="S20" i="14" s="1"/>
  <c r="S21" i="12"/>
  <c r="S21" i="14" s="1"/>
  <c r="S22" i="12"/>
  <c r="S22" i="14" s="1"/>
  <c r="S23" i="12"/>
  <c r="S23" i="14" s="1"/>
  <c r="Z2" i="12"/>
  <c r="Z2" i="14" s="1"/>
  <c r="Y2" i="12"/>
  <c r="Y2" i="14" s="1"/>
  <c r="X2" i="12"/>
  <c r="X2" i="14" s="1"/>
  <c r="W2" i="12"/>
  <c r="W2" i="14" s="1"/>
  <c r="V2" i="12"/>
  <c r="V2" i="14" s="1"/>
  <c r="U2" i="12"/>
  <c r="U2" i="14" s="1"/>
  <c r="T2" i="12"/>
  <c r="T2" i="14" s="1"/>
  <c r="S2" i="12"/>
  <c r="S2" i="14" s="1"/>
  <c r="R3" i="12"/>
  <c r="R3" i="14" s="1"/>
  <c r="R4" i="12"/>
  <c r="R4" i="14" s="1"/>
  <c r="R5" i="12"/>
  <c r="R5" i="14" s="1"/>
  <c r="R6" i="12"/>
  <c r="R6" i="14" s="1"/>
  <c r="R7" i="12"/>
  <c r="R7" i="14" s="1"/>
  <c r="R8" i="12"/>
  <c r="R8" i="14" s="1"/>
  <c r="R9" i="12"/>
  <c r="R9" i="14" s="1"/>
  <c r="R10" i="12"/>
  <c r="R10" i="14" s="1"/>
  <c r="R11" i="12"/>
  <c r="R11" i="14" s="1"/>
  <c r="R12" i="12"/>
  <c r="R12" i="14" s="1"/>
  <c r="R13" i="12"/>
  <c r="R13" i="14" s="1"/>
  <c r="R14" i="12"/>
  <c r="R14" i="14" s="1"/>
  <c r="R15" i="12"/>
  <c r="R15" i="14" s="1"/>
  <c r="R16" i="12"/>
  <c r="R16" i="14" s="1"/>
  <c r="R17" i="12"/>
  <c r="R17" i="14" s="1"/>
  <c r="R18" i="12"/>
  <c r="R18" i="14" s="1"/>
  <c r="R19" i="12"/>
  <c r="R19" i="14" s="1"/>
  <c r="R20" i="12"/>
  <c r="R20" i="14" s="1"/>
  <c r="R21" i="12"/>
  <c r="R21" i="14" s="1"/>
  <c r="R2" i="12"/>
  <c r="R2" i="14" s="1"/>
  <c r="Q3" i="12"/>
  <c r="Q3" i="14" s="1"/>
  <c r="Q4" i="12"/>
  <c r="Q4" i="14" s="1"/>
  <c r="Q5" i="12"/>
  <c r="Q5" i="14" s="1"/>
  <c r="Q6" i="12"/>
  <c r="Q6" i="14" s="1"/>
  <c r="Q7" i="12"/>
  <c r="Q7" i="14" s="1"/>
  <c r="Q8" i="12"/>
  <c r="Q8" i="14" s="1"/>
  <c r="Q9" i="12"/>
  <c r="Q9" i="14" s="1"/>
  <c r="Q10" i="12"/>
  <c r="Q10" i="14" s="1"/>
  <c r="Q11" i="12"/>
  <c r="Q11" i="14" s="1"/>
  <c r="Q12" i="12"/>
  <c r="Q12" i="14" s="1"/>
  <c r="Q13" i="12"/>
  <c r="Q13" i="14" s="1"/>
  <c r="Q14" i="12"/>
  <c r="Q14" i="14" s="1"/>
  <c r="Q15" i="12"/>
  <c r="Q15" i="14" s="1"/>
  <c r="Q16" i="12"/>
  <c r="Q16" i="14" s="1"/>
  <c r="Q17" i="12"/>
  <c r="Q17" i="14" s="1"/>
  <c r="Q18" i="12"/>
  <c r="Q18" i="14" s="1"/>
  <c r="Q19" i="12"/>
  <c r="Q19" i="14" s="1"/>
  <c r="Q20" i="12"/>
  <c r="Q20" i="14" s="1"/>
  <c r="Q21" i="12"/>
  <c r="Q21" i="14" s="1"/>
  <c r="Q2" i="12"/>
  <c r="Q2" i="14" s="1"/>
  <c r="P3" i="12"/>
  <c r="P3" i="14" s="1"/>
  <c r="P4" i="12"/>
  <c r="P4" i="14" s="1"/>
  <c r="P5" i="12"/>
  <c r="P5" i="14" s="1"/>
  <c r="P2" i="12"/>
  <c r="P2" i="14" s="1"/>
  <c r="O3" i="12"/>
  <c r="O3" i="14" s="1"/>
  <c r="O4" i="12"/>
  <c r="O4" i="14" s="1"/>
  <c r="O5" i="12"/>
  <c r="O5" i="14" s="1"/>
  <c r="O6" i="12"/>
  <c r="O6" i="14" s="1"/>
  <c r="O7" i="12"/>
  <c r="O7" i="14" s="1"/>
  <c r="O8" i="12"/>
  <c r="O8" i="14" s="1"/>
  <c r="O9" i="12"/>
  <c r="O9" i="14" s="1"/>
  <c r="O10" i="12"/>
  <c r="O10" i="14" s="1"/>
  <c r="O11" i="12"/>
  <c r="O11" i="14" s="1"/>
  <c r="O12" i="12"/>
  <c r="O12" i="14" s="1"/>
  <c r="O13" i="12"/>
  <c r="O13" i="14" s="1"/>
  <c r="O14" i="12"/>
  <c r="O14" i="14" s="1"/>
  <c r="O15" i="12"/>
  <c r="O15" i="14" s="1"/>
  <c r="O16" i="12"/>
  <c r="O16" i="14" s="1"/>
  <c r="O17" i="12"/>
  <c r="O17" i="14" s="1"/>
  <c r="O18" i="12"/>
  <c r="O18" i="14" s="1"/>
  <c r="O19" i="12"/>
  <c r="O19" i="14" s="1"/>
  <c r="O20" i="12"/>
  <c r="O20" i="14" s="1"/>
  <c r="O21" i="12"/>
  <c r="O21" i="14" s="1"/>
  <c r="O22" i="12"/>
  <c r="O22" i="14" s="1"/>
  <c r="O23" i="12"/>
  <c r="O23" i="14" s="1"/>
  <c r="O24" i="12"/>
  <c r="O24" i="14" s="1"/>
  <c r="O25" i="12"/>
  <c r="O25" i="14" s="1"/>
  <c r="O26" i="12"/>
  <c r="O26" i="14" s="1"/>
  <c r="O27" i="12"/>
  <c r="O27" i="14" s="1"/>
  <c r="O28" i="12"/>
  <c r="O28" i="14" s="1"/>
  <c r="O29" i="12"/>
  <c r="O29" i="14" s="1"/>
  <c r="O30" i="12"/>
  <c r="O30" i="14" s="1"/>
  <c r="O31" i="12"/>
  <c r="O31" i="14" s="1"/>
  <c r="O32" i="12"/>
  <c r="O32" i="14" s="1"/>
  <c r="O33" i="12"/>
  <c r="O33" i="14" s="1"/>
  <c r="O34" i="12"/>
  <c r="O34" i="14" s="1"/>
  <c r="O35" i="12"/>
  <c r="O35" i="14" s="1"/>
  <c r="O36" i="12"/>
  <c r="O36" i="14" s="1"/>
  <c r="O37" i="12"/>
  <c r="O37" i="14" s="1"/>
  <c r="O38" i="12"/>
  <c r="O38" i="14" s="1"/>
  <c r="O39" i="12"/>
  <c r="O39" i="14" s="1"/>
  <c r="O40" i="12"/>
  <c r="O40" i="14" s="1"/>
  <c r="O41" i="12"/>
  <c r="O41" i="14" s="1"/>
  <c r="O42" i="12"/>
  <c r="O42" i="14" s="1"/>
  <c r="O43" i="12"/>
  <c r="O43" i="14" s="1"/>
  <c r="O44" i="12"/>
  <c r="O44" i="14" s="1"/>
  <c r="O45" i="12"/>
  <c r="O45" i="14" s="1"/>
  <c r="O46" i="12"/>
  <c r="O46" i="14" s="1"/>
  <c r="O47" i="12"/>
  <c r="O47" i="14" s="1"/>
  <c r="O48" i="12"/>
  <c r="O48" i="14" s="1"/>
  <c r="O49" i="12"/>
  <c r="O49" i="14" s="1"/>
  <c r="O50" i="12"/>
  <c r="O50" i="14" s="1"/>
  <c r="O51" i="12"/>
  <c r="O51" i="14" s="1"/>
  <c r="O52" i="12"/>
  <c r="O52" i="14" s="1"/>
  <c r="O53" i="12"/>
  <c r="O53" i="14" s="1"/>
  <c r="O54" i="12"/>
  <c r="O54" i="14" s="1"/>
  <c r="O55" i="12"/>
  <c r="O55" i="14" s="1"/>
  <c r="O56" i="12"/>
  <c r="O56" i="14" s="1"/>
  <c r="O57" i="12"/>
  <c r="O57" i="14" s="1"/>
  <c r="O2" i="12"/>
  <c r="O2" i="14" s="1"/>
  <c r="N3" i="12"/>
  <c r="N3" i="14" s="1"/>
  <c r="N4" i="12"/>
  <c r="N4" i="14" s="1"/>
  <c r="N5" i="12"/>
  <c r="N5" i="14" s="1"/>
  <c r="N6" i="12"/>
  <c r="N6" i="14" s="1"/>
  <c r="N7" i="12"/>
  <c r="N7" i="14" s="1"/>
  <c r="N8" i="12"/>
  <c r="N8" i="14" s="1"/>
  <c r="N9" i="12"/>
  <c r="N9" i="14" s="1"/>
  <c r="N10" i="12"/>
  <c r="N10" i="14" s="1"/>
  <c r="N11" i="12"/>
  <c r="N11" i="14" s="1"/>
  <c r="N12" i="12"/>
  <c r="N12" i="14" s="1"/>
  <c r="N13" i="12"/>
  <c r="N13" i="14" s="1"/>
  <c r="N14" i="12"/>
  <c r="N14" i="14" s="1"/>
  <c r="N15" i="12"/>
  <c r="N15" i="14" s="1"/>
  <c r="N16" i="12"/>
  <c r="N16" i="14" s="1"/>
  <c r="N17" i="12"/>
  <c r="N17" i="14" s="1"/>
  <c r="N18" i="12"/>
  <c r="N18" i="14" s="1"/>
  <c r="N19" i="12"/>
  <c r="N19" i="14" s="1"/>
  <c r="N20" i="12"/>
  <c r="N20" i="14" s="1"/>
  <c r="N21" i="12"/>
  <c r="N21" i="14" s="1"/>
  <c r="N22" i="12"/>
  <c r="N22" i="14" s="1"/>
  <c r="N23" i="12"/>
  <c r="N23" i="14" s="1"/>
  <c r="N2" i="12"/>
  <c r="N2" i="14" s="1"/>
  <c r="M3" i="12"/>
  <c r="M3" i="14" s="1"/>
  <c r="M4" i="12"/>
  <c r="M4" i="14" s="1"/>
  <c r="M5" i="12"/>
  <c r="M5" i="14" s="1"/>
  <c r="M6" i="12"/>
  <c r="M6" i="14" s="1"/>
  <c r="M7" i="12"/>
  <c r="M7" i="14" s="1"/>
  <c r="M8" i="12"/>
  <c r="M8" i="14" s="1"/>
  <c r="M9" i="12"/>
  <c r="M9" i="14" s="1"/>
  <c r="M10" i="12"/>
  <c r="M10" i="14" s="1"/>
  <c r="M11" i="12"/>
  <c r="M11" i="14" s="1"/>
  <c r="M12" i="12"/>
  <c r="M12" i="14" s="1"/>
  <c r="M13" i="12"/>
  <c r="M13" i="14" s="1"/>
  <c r="M14" i="12"/>
  <c r="M14" i="14" s="1"/>
  <c r="M15" i="12"/>
  <c r="M15" i="14" s="1"/>
  <c r="M16" i="12"/>
  <c r="M16" i="14" s="1"/>
  <c r="M17" i="12"/>
  <c r="M17" i="14" s="1"/>
  <c r="M18" i="12"/>
  <c r="M18" i="14" s="1"/>
  <c r="M19" i="12"/>
  <c r="M19" i="14" s="1"/>
  <c r="M20" i="12"/>
  <c r="M20" i="14" s="1"/>
  <c r="M21" i="12"/>
  <c r="M21" i="14" s="1"/>
  <c r="M22" i="12"/>
  <c r="M22" i="14" s="1"/>
  <c r="M23" i="12"/>
  <c r="M23" i="14" s="1"/>
  <c r="M24" i="12"/>
  <c r="M24" i="14" s="1"/>
  <c r="M25" i="12"/>
  <c r="M25" i="14" s="1"/>
  <c r="M26" i="12"/>
  <c r="M26" i="14" s="1"/>
  <c r="M27" i="12"/>
  <c r="M27" i="14" s="1"/>
  <c r="M28" i="12"/>
  <c r="M28" i="14" s="1"/>
  <c r="M29" i="12"/>
  <c r="M29" i="14" s="1"/>
  <c r="M30" i="12"/>
  <c r="M30" i="14" s="1"/>
  <c r="M31" i="12"/>
  <c r="M31" i="14" s="1"/>
  <c r="M32" i="12"/>
  <c r="M32" i="14" s="1"/>
  <c r="M33" i="12"/>
  <c r="M33" i="14" s="1"/>
  <c r="M34" i="12"/>
  <c r="M34" i="14" s="1"/>
  <c r="M35" i="12"/>
  <c r="M35" i="14" s="1"/>
  <c r="M36" i="12"/>
  <c r="M36" i="14" s="1"/>
  <c r="M37" i="12"/>
  <c r="M37" i="14" s="1"/>
  <c r="M38" i="12"/>
  <c r="M38" i="14" s="1"/>
  <c r="M39" i="12"/>
  <c r="M39" i="14" s="1"/>
  <c r="M40" i="12"/>
  <c r="M40" i="14" s="1"/>
  <c r="M41" i="12"/>
  <c r="M41" i="14" s="1"/>
  <c r="M42" i="12"/>
  <c r="M42" i="14" s="1"/>
  <c r="M43" i="12"/>
  <c r="M43" i="14" s="1"/>
  <c r="M44" i="12"/>
  <c r="M44" i="14" s="1"/>
  <c r="M45" i="12"/>
  <c r="M45" i="14" s="1"/>
  <c r="M46" i="12"/>
  <c r="M46" i="14" s="1"/>
  <c r="M47" i="12"/>
  <c r="M47" i="14" s="1"/>
  <c r="M48" i="12"/>
  <c r="M48" i="14" s="1"/>
  <c r="M49" i="12"/>
  <c r="M49" i="14" s="1"/>
  <c r="M50" i="12"/>
  <c r="M50" i="14" s="1"/>
  <c r="M51" i="12"/>
  <c r="M51" i="14" s="1"/>
  <c r="M52" i="12"/>
  <c r="M52" i="14" s="1"/>
  <c r="M53" i="12"/>
  <c r="M53" i="14" s="1"/>
  <c r="M54" i="12"/>
  <c r="M54" i="14" s="1"/>
  <c r="M55" i="12"/>
  <c r="M55" i="14" s="1"/>
  <c r="M56" i="12"/>
  <c r="M56" i="14" s="1"/>
  <c r="M57" i="12"/>
  <c r="M57" i="14" s="1"/>
  <c r="M2" i="12"/>
  <c r="M2" i="14" s="1"/>
  <c r="L3" i="12"/>
  <c r="L3" i="14" s="1"/>
  <c r="L4" i="12"/>
  <c r="L4" i="14" s="1"/>
  <c r="L5" i="12"/>
  <c r="L5" i="14" s="1"/>
  <c r="L6" i="12"/>
  <c r="L6" i="14" s="1"/>
  <c r="L7" i="12"/>
  <c r="L7" i="14" s="1"/>
  <c r="L8" i="12"/>
  <c r="L8" i="14" s="1"/>
  <c r="L9" i="12"/>
  <c r="L9" i="14" s="1"/>
  <c r="L10" i="12"/>
  <c r="L10" i="14" s="1"/>
  <c r="L11" i="12"/>
  <c r="L11" i="14" s="1"/>
  <c r="L12" i="12"/>
  <c r="L12" i="14" s="1"/>
  <c r="L13" i="12"/>
  <c r="L13" i="14" s="1"/>
  <c r="L14" i="12"/>
  <c r="L14" i="14" s="1"/>
  <c r="L15" i="12"/>
  <c r="L15" i="14" s="1"/>
  <c r="L16" i="12"/>
  <c r="L16" i="14" s="1"/>
  <c r="L17" i="12"/>
  <c r="L17" i="14" s="1"/>
  <c r="L18" i="12"/>
  <c r="L18" i="14" s="1"/>
  <c r="L19" i="12"/>
  <c r="L19" i="14" s="1"/>
  <c r="L20" i="12"/>
  <c r="L20" i="14" s="1"/>
  <c r="L21" i="12"/>
  <c r="L21" i="14" s="1"/>
  <c r="L22" i="12"/>
  <c r="L22" i="14" s="1"/>
  <c r="L23" i="12"/>
  <c r="L23" i="14" s="1"/>
  <c r="L2" i="12"/>
  <c r="L2" i="14" s="1"/>
  <c r="K3" i="12"/>
  <c r="K3" i="14" s="1"/>
  <c r="K4" i="12"/>
  <c r="K4" i="14" s="1"/>
  <c r="K5" i="12"/>
  <c r="K5" i="14" s="1"/>
  <c r="K6" i="12"/>
  <c r="K6" i="14" s="1"/>
  <c r="K7" i="12"/>
  <c r="K7" i="14" s="1"/>
  <c r="K8" i="12"/>
  <c r="K8" i="14" s="1"/>
  <c r="K9" i="12"/>
  <c r="K9" i="14" s="1"/>
  <c r="K10" i="12"/>
  <c r="K10" i="14" s="1"/>
  <c r="K11" i="12"/>
  <c r="K11" i="14" s="1"/>
  <c r="K12" i="12"/>
  <c r="K12" i="14" s="1"/>
  <c r="K13" i="12"/>
  <c r="K13" i="14" s="1"/>
  <c r="K14" i="12"/>
  <c r="K14" i="14" s="1"/>
  <c r="K15" i="12"/>
  <c r="K15" i="14" s="1"/>
  <c r="K16" i="12"/>
  <c r="K16" i="14" s="1"/>
  <c r="K17" i="12"/>
  <c r="K17" i="14" s="1"/>
  <c r="K18" i="12"/>
  <c r="K18" i="14" s="1"/>
  <c r="K19" i="12"/>
  <c r="K19" i="14" s="1"/>
  <c r="K20" i="12"/>
  <c r="K20" i="14" s="1"/>
  <c r="K21" i="12"/>
  <c r="K21" i="14" s="1"/>
  <c r="K22" i="12"/>
  <c r="K22" i="14" s="1"/>
  <c r="K23" i="12"/>
  <c r="K23" i="14" s="1"/>
  <c r="K24" i="12"/>
  <c r="K24" i="14" s="1"/>
  <c r="K25" i="12"/>
  <c r="K25" i="14" s="1"/>
  <c r="K26" i="12"/>
  <c r="K26" i="14" s="1"/>
  <c r="K27" i="12"/>
  <c r="K27" i="14" s="1"/>
  <c r="K28" i="12"/>
  <c r="K28" i="14" s="1"/>
  <c r="K29" i="12"/>
  <c r="K29" i="14" s="1"/>
  <c r="K30" i="12"/>
  <c r="K30" i="14" s="1"/>
  <c r="K31" i="12"/>
  <c r="K31" i="14" s="1"/>
  <c r="K32" i="12"/>
  <c r="K32" i="14" s="1"/>
  <c r="K33" i="12"/>
  <c r="K33" i="14" s="1"/>
  <c r="K34" i="12"/>
  <c r="K34" i="14" s="1"/>
  <c r="K35" i="12"/>
  <c r="K35" i="14" s="1"/>
  <c r="K36" i="12"/>
  <c r="K36" i="14" s="1"/>
  <c r="K37" i="12"/>
  <c r="K37" i="14" s="1"/>
  <c r="K38" i="12"/>
  <c r="K38" i="14" s="1"/>
  <c r="K39" i="12"/>
  <c r="K39" i="14" s="1"/>
  <c r="K40" i="12"/>
  <c r="K40" i="14" s="1"/>
  <c r="K41" i="12"/>
  <c r="K41" i="14" s="1"/>
  <c r="K42" i="12"/>
  <c r="K42" i="14" s="1"/>
  <c r="K43" i="12"/>
  <c r="K43" i="14" s="1"/>
  <c r="K44" i="12"/>
  <c r="K44" i="14" s="1"/>
  <c r="K45" i="12"/>
  <c r="K45" i="14" s="1"/>
  <c r="K46" i="12"/>
  <c r="K46" i="14" s="1"/>
  <c r="K47" i="12"/>
  <c r="K47" i="14" s="1"/>
  <c r="K48" i="12"/>
  <c r="K48" i="14" s="1"/>
  <c r="K49" i="12"/>
  <c r="K49" i="14" s="1"/>
  <c r="K50" i="12"/>
  <c r="K50" i="14" s="1"/>
  <c r="K51" i="12"/>
  <c r="K51" i="14" s="1"/>
  <c r="K52" i="12"/>
  <c r="K52" i="14" s="1"/>
  <c r="K53" i="12"/>
  <c r="K53" i="14" s="1"/>
  <c r="K54" i="12"/>
  <c r="K54" i="14" s="1"/>
  <c r="K55" i="12"/>
  <c r="K55" i="14" s="1"/>
  <c r="K56" i="12"/>
  <c r="K56" i="14" s="1"/>
  <c r="K57" i="12"/>
  <c r="K57" i="14" s="1"/>
  <c r="K58" i="12"/>
  <c r="K58" i="14" s="1"/>
  <c r="K59" i="12"/>
  <c r="K59" i="14" s="1"/>
  <c r="K60" i="12"/>
  <c r="K60" i="14" s="1"/>
  <c r="K61" i="12"/>
  <c r="K61" i="14" s="1"/>
  <c r="K62" i="12"/>
  <c r="K62" i="14" s="1"/>
  <c r="K63" i="12"/>
  <c r="K63" i="14" s="1"/>
  <c r="K64" i="12"/>
  <c r="K64" i="14" s="1"/>
  <c r="K65" i="12"/>
  <c r="K65" i="14" s="1"/>
  <c r="K66" i="12"/>
  <c r="K66" i="14" s="1"/>
  <c r="K67" i="12"/>
  <c r="K67" i="14" s="1"/>
  <c r="K68" i="12"/>
  <c r="K68" i="14" s="1"/>
  <c r="K69" i="12"/>
  <c r="K69" i="14" s="1"/>
  <c r="K70" i="12"/>
  <c r="K70" i="14" s="1"/>
  <c r="K71" i="12"/>
  <c r="K71" i="14" s="1"/>
  <c r="K2" i="12"/>
  <c r="K2" i="14" s="1"/>
  <c r="J3" i="12"/>
  <c r="J3" i="14" s="1"/>
  <c r="J4" i="12"/>
  <c r="J4" i="14" s="1"/>
  <c r="J5" i="12"/>
  <c r="J5" i="14" s="1"/>
  <c r="J6" i="12"/>
  <c r="J6" i="14" s="1"/>
  <c r="J7" i="12"/>
  <c r="J7" i="14" s="1"/>
  <c r="J8" i="12"/>
  <c r="J8" i="14" s="1"/>
  <c r="J9" i="12"/>
  <c r="J9" i="14" s="1"/>
  <c r="J10" i="12"/>
  <c r="J10" i="14" s="1"/>
  <c r="J11" i="12"/>
  <c r="J11" i="14" s="1"/>
  <c r="J12" i="12"/>
  <c r="J12" i="14" s="1"/>
  <c r="J13" i="12"/>
  <c r="J13" i="14" s="1"/>
  <c r="J14" i="12"/>
  <c r="J14" i="14" s="1"/>
  <c r="J15" i="12"/>
  <c r="J15" i="14" s="1"/>
  <c r="J16" i="12"/>
  <c r="J16" i="14" s="1"/>
  <c r="J17" i="12"/>
  <c r="J17" i="14" s="1"/>
  <c r="J18" i="12"/>
  <c r="J18" i="14" s="1"/>
  <c r="J19" i="12"/>
  <c r="J19" i="14" s="1"/>
  <c r="J20" i="12"/>
  <c r="J20" i="14" s="1"/>
  <c r="J21" i="12"/>
  <c r="J21" i="14" s="1"/>
  <c r="J22" i="12"/>
  <c r="J22" i="14" s="1"/>
  <c r="J23" i="12"/>
  <c r="J23" i="14" s="1"/>
  <c r="J24" i="12"/>
  <c r="J24" i="14" s="1"/>
  <c r="J25" i="12"/>
  <c r="J25" i="14" s="1"/>
  <c r="J26" i="12"/>
  <c r="J26" i="14" s="1"/>
  <c r="J27" i="12"/>
  <c r="J27" i="14" s="1"/>
  <c r="J28" i="12"/>
  <c r="J28" i="14" s="1"/>
  <c r="J29" i="12"/>
  <c r="J29" i="14" s="1"/>
  <c r="J30" i="12"/>
  <c r="J30" i="14" s="1"/>
  <c r="J31" i="12"/>
  <c r="J31" i="14" s="1"/>
  <c r="J32" i="12"/>
  <c r="J32" i="14" s="1"/>
  <c r="J33" i="12"/>
  <c r="J33" i="14" s="1"/>
  <c r="J34" i="12"/>
  <c r="J34" i="14" s="1"/>
  <c r="J35" i="12"/>
  <c r="J35" i="14" s="1"/>
  <c r="J36" i="12"/>
  <c r="J36" i="14" s="1"/>
  <c r="J37" i="12"/>
  <c r="J37" i="14" s="1"/>
  <c r="J38" i="12"/>
  <c r="J38" i="14" s="1"/>
  <c r="J39" i="12"/>
  <c r="J39" i="14" s="1"/>
  <c r="J40" i="12"/>
  <c r="J40" i="14" s="1"/>
  <c r="J41" i="12"/>
  <c r="J41" i="14" s="1"/>
  <c r="J42" i="12"/>
  <c r="J42" i="14" s="1"/>
  <c r="J43" i="12"/>
  <c r="J43" i="14" s="1"/>
  <c r="J44" i="12"/>
  <c r="J44" i="14" s="1"/>
  <c r="J45" i="12"/>
  <c r="J45" i="14" s="1"/>
  <c r="J46" i="12"/>
  <c r="J46" i="14" s="1"/>
  <c r="J47" i="12"/>
  <c r="J47" i="14" s="1"/>
  <c r="J48" i="12"/>
  <c r="J48" i="14" s="1"/>
  <c r="J49" i="12"/>
  <c r="J49" i="14" s="1"/>
  <c r="J50" i="12"/>
  <c r="J50" i="14" s="1"/>
  <c r="J51" i="12"/>
  <c r="J51" i="14" s="1"/>
  <c r="J52" i="12"/>
  <c r="J52" i="14" s="1"/>
  <c r="J53" i="12"/>
  <c r="J53" i="14" s="1"/>
  <c r="J54" i="12"/>
  <c r="J54" i="14" s="1"/>
  <c r="J55" i="12"/>
  <c r="J55" i="14" s="1"/>
  <c r="J56" i="12"/>
  <c r="J56" i="14" s="1"/>
  <c r="J57" i="12"/>
  <c r="J57" i="14" s="1"/>
  <c r="J58" i="12"/>
  <c r="J58" i="14" s="1"/>
  <c r="J59" i="12"/>
  <c r="J59" i="14" s="1"/>
  <c r="J60" i="12"/>
  <c r="J60" i="14" s="1"/>
  <c r="J61" i="12"/>
  <c r="J61" i="14" s="1"/>
  <c r="J62" i="12"/>
  <c r="J62" i="14" s="1"/>
  <c r="J63" i="12"/>
  <c r="J63" i="14" s="1"/>
  <c r="J64" i="12"/>
  <c r="J64" i="14" s="1"/>
  <c r="J65" i="12"/>
  <c r="J65" i="14" s="1"/>
  <c r="J66" i="12"/>
  <c r="J66" i="14" s="1"/>
  <c r="J67" i="12"/>
  <c r="J67" i="14" s="1"/>
  <c r="J2" i="12"/>
  <c r="J2" i="14" s="1"/>
  <c r="I3" i="12"/>
  <c r="I3" i="14" s="1"/>
  <c r="I4" i="12"/>
  <c r="I4" i="14" s="1"/>
  <c r="I5" i="12"/>
  <c r="I5" i="14" s="1"/>
  <c r="I6" i="12"/>
  <c r="I6" i="14" s="1"/>
  <c r="I7" i="12"/>
  <c r="I7" i="14" s="1"/>
  <c r="I8" i="12"/>
  <c r="I8" i="14" s="1"/>
  <c r="I9" i="12"/>
  <c r="I9" i="14" s="1"/>
  <c r="I10" i="12"/>
  <c r="I10" i="14" s="1"/>
  <c r="I11" i="12"/>
  <c r="I11" i="14" s="1"/>
  <c r="I12" i="12"/>
  <c r="I12" i="14" s="1"/>
  <c r="I13" i="12"/>
  <c r="I13" i="14" s="1"/>
  <c r="I14" i="12"/>
  <c r="I14" i="14" s="1"/>
  <c r="I15" i="12"/>
  <c r="I15" i="14" s="1"/>
  <c r="I16" i="12"/>
  <c r="I16" i="14" s="1"/>
  <c r="I17" i="12"/>
  <c r="I17" i="14" s="1"/>
  <c r="I18" i="12"/>
  <c r="I18" i="14" s="1"/>
  <c r="I19" i="12"/>
  <c r="I19" i="14" s="1"/>
  <c r="I20" i="12"/>
  <c r="I20" i="14" s="1"/>
  <c r="I21" i="12"/>
  <c r="I21" i="14" s="1"/>
  <c r="I22" i="12"/>
  <c r="I22" i="14" s="1"/>
  <c r="I23" i="12"/>
  <c r="I23" i="14" s="1"/>
  <c r="I24" i="12"/>
  <c r="I24" i="14" s="1"/>
  <c r="I25" i="12"/>
  <c r="I25" i="14" s="1"/>
  <c r="I26" i="12"/>
  <c r="I26" i="14" s="1"/>
  <c r="I27" i="12"/>
  <c r="I27" i="14" s="1"/>
  <c r="I28" i="12"/>
  <c r="I28" i="14" s="1"/>
  <c r="I29" i="12"/>
  <c r="I29" i="14" s="1"/>
  <c r="I30" i="12"/>
  <c r="I30" i="14" s="1"/>
  <c r="I31" i="12"/>
  <c r="I31" i="14" s="1"/>
  <c r="I32" i="12"/>
  <c r="I32" i="14" s="1"/>
  <c r="I33" i="12"/>
  <c r="I33" i="14" s="1"/>
  <c r="I34" i="12"/>
  <c r="I34" i="14" s="1"/>
  <c r="I35" i="12"/>
  <c r="I35" i="14" s="1"/>
  <c r="I36" i="12"/>
  <c r="I36" i="14" s="1"/>
  <c r="I37" i="12"/>
  <c r="I37" i="14" s="1"/>
  <c r="I38" i="12"/>
  <c r="I38" i="14" s="1"/>
  <c r="I39" i="12"/>
  <c r="I39" i="14" s="1"/>
  <c r="I40" i="12"/>
  <c r="I40" i="14" s="1"/>
  <c r="I41" i="12"/>
  <c r="I41" i="14" s="1"/>
  <c r="I42" i="12"/>
  <c r="I42" i="14" s="1"/>
  <c r="I43" i="12"/>
  <c r="I43" i="14" s="1"/>
  <c r="I44" i="12"/>
  <c r="I44" i="14" s="1"/>
  <c r="I45" i="12"/>
  <c r="I45" i="14" s="1"/>
  <c r="I46" i="12"/>
  <c r="I46" i="14" s="1"/>
  <c r="I47" i="12"/>
  <c r="I47" i="14" s="1"/>
  <c r="I48" i="12"/>
  <c r="I48" i="14" s="1"/>
  <c r="I49" i="12"/>
  <c r="I49" i="14" s="1"/>
  <c r="I50" i="12"/>
  <c r="I50" i="14" s="1"/>
  <c r="I51" i="12"/>
  <c r="I51" i="14" s="1"/>
  <c r="I52" i="12"/>
  <c r="I52" i="14" s="1"/>
  <c r="I53" i="12"/>
  <c r="I53" i="14" s="1"/>
  <c r="I54" i="12"/>
  <c r="I54" i="14" s="1"/>
  <c r="I55" i="12"/>
  <c r="I55" i="14" s="1"/>
  <c r="I56" i="12"/>
  <c r="I56" i="14" s="1"/>
  <c r="I57" i="12"/>
  <c r="I57" i="14" s="1"/>
  <c r="I58" i="12"/>
  <c r="I58" i="14" s="1"/>
  <c r="I59" i="12"/>
  <c r="I59" i="14" s="1"/>
  <c r="I60" i="12"/>
  <c r="I60" i="14" s="1"/>
  <c r="I61" i="12"/>
  <c r="I61" i="14" s="1"/>
  <c r="I62" i="12"/>
  <c r="I62" i="14" s="1"/>
  <c r="I63" i="12"/>
  <c r="I63" i="14" s="1"/>
  <c r="I64" i="12"/>
  <c r="I64" i="14" s="1"/>
  <c r="I65" i="12"/>
  <c r="I65" i="14" s="1"/>
  <c r="I66" i="12"/>
  <c r="I66" i="14" s="1"/>
  <c r="I67" i="12"/>
  <c r="I67" i="14" s="1"/>
  <c r="I68" i="12"/>
  <c r="I68" i="14" s="1"/>
  <c r="I69" i="12"/>
  <c r="I69" i="14" s="1"/>
  <c r="I70" i="12"/>
  <c r="I70" i="14" s="1"/>
  <c r="I71" i="12"/>
  <c r="I71" i="14" s="1"/>
  <c r="I2" i="12"/>
  <c r="I2" i="14" s="1"/>
  <c r="E26" i="1"/>
  <c r="E25" i="1"/>
  <c r="E24" i="1"/>
  <c r="E23" i="1"/>
  <c r="E22" i="1"/>
  <c r="E21" i="1"/>
  <c r="E20" i="1"/>
  <c r="E19" i="1"/>
  <c r="H11" i="1"/>
  <c r="H10" i="1"/>
  <c r="H9" i="1"/>
  <c r="E14" i="1"/>
  <c r="E13" i="1"/>
  <c r="E4" i="1"/>
  <c r="E3" i="1"/>
  <c r="D2" i="1"/>
  <c r="E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E15" i="1"/>
  <c r="E18" i="1"/>
  <c r="E17" i="1"/>
  <c r="E16" i="1"/>
  <c r="E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C98CB1-538F-8B4C-8A61-C3F8E94DD35D}" name="temp" type="6" refreshedVersion="8" background="1" saveData="1">
    <textPr sourceFile="/Users/maximiliangrimmsmann/Documents/move2024/temp.csv" tab="0" comma="1">
      <textFields count="17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8E0B10CB-0023-1649-B65D-A31239C47D78}" name="temp0" type="6" refreshedVersion="8" background="1" saveData="1">
    <textPr sourceFile="/Users/maximiliangrimmsmann/Documents/move2024/shipping/shipping_costs.xlsx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DE4D2DCB-8F4E-BE40-B118-5F302F19FB6A}" name="temp1" type="6" refreshedVersion="8" background="1" saveData="1">
    <textPr sourceFile="/Users/maximiliangrimmsmann/Documents/move2024/temp1.csv" space="1" comma="1" consecutive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58BBEEF7-7FDF-D74E-895F-F5C972A06F87}" name="temp11" type="6" refreshedVersion="8" background="1" saveData="1">
    <textPr sourceFile="/Users/maximiliangrimmsmann/Documents/move2024/temp1.csv" tab="0" comma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CA7E2DB7-DCEF-4F46-9E74-8D0B99CCEA60}" name="temp2" type="6" refreshedVersion="8" background="1" saveData="1">
    <textPr sourceFile="/Users/maximiliangrimmsmann/Documents/move2024/temp2.csv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BB2CF420-BF34-7F48-9398-5A5D9525C538}" name="temp21" type="6" refreshedVersion="8" background="1" saveData="1">
    <textPr sourceFile="/Users/maximiliangrimmsmann/Documents/move2024/temp2.csv" tab="0" comma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<sst xmlns="http://schemas.openxmlformats.org/spreadsheetml/2006/main" count="766" uniqueCount="607">
  <si>
    <t>Weight</t>
  </si>
  <si>
    <t>USPS Global Express Guaranteed</t>
  </si>
  <si>
    <t>USPS Priority Mail Express International</t>
  </si>
  <si>
    <t>USPS Priority Mail International</t>
  </si>
  <si>
    <t>USPS Priority Mail International Flat Rate Large</t>
  </si>
  <si>
    <t>FedEx International First</t>
  </si>
  <si>
    <t>FedEx International Priority Express</t>
  </si>
  <si>
    <t>FedEx International Priority</t>
  </si>
  <si>
    <t>FedEx International Economy</t>
  </si>
  <si>
    <t>D</t>
  </si>
  <si>
    <t>FedEx International Priority Express 10kg Box</t>
  </si>
  <si>
    <t>FedEx International Priority Express 25kg Box</t>
  </si>
  <si>
    <t>FedEx International Priority 10kg Box</t>
  </si>
  <si>
    <t>FedEx International Priority 25kg Box</t>
  </si>
  <si>
    <t>UPS Worldwide Express</t>
  </si>
  <si>
    <t>UPS Worldwide Saver</t>
  </si>
  <si>
    <t>UPS Worldwide Expedited</t>
  </si>
  <si>
    <t>Zones</t>
  </si>
  <si>
    <t>669.57</t>
  </si>
  <si>
    <t>1,013.89</t>
  </si>
  <si>
    <t>680.84</t>
  </si>
  <si>
    <t>1,023.16</t>
  </si>
  <si>
    <t>692.23</t>
  </si>
  <si>
    <t>1,043.09</t>
  </si>
  <si>
    <t>710.30</t>
  </si>
  <si>
    <t>1,064.42</t>
  </si>
  <si>
    <t>722.07</t>
  </si>
  <si>
    <t>1,090.02</t>
  </si>
  <si>
    <t>734.61</t>
  </si>
  <si>
    <t>1,113.49</t>
  </si>
  <si>
    <t>757.15</t>
  </si>
  <si>
    <t>1,130.81</t>
  </si>
  <si>
    <t>772.00</t>
  </si>
  <si>
    <t>1,152.70</t>
  </si>
  <si>
    <t>775.88</t>
  </si>
  <si>
    <t>1,160.73</t>
  </si>
  <si>
    <t>783.82</t>
  </si>
  <si>
    <t>1,176.65</t>
  </si>
  <si>
    <t>788.43</t>
  </si>
  <si>
    <t>1,201.30</t>
  </si>
  <si>
    <t>803.68</t>
  </si>
  <si>
    <t>1,221.46</t>
  </si>
  <si>
    <t>808.57</t>
  </si>
  <si>
    <t>1,231.16</t>
  </si>
  <si>
    <t>827.65</t>
  </si>
  <si>
    <t>1,235.24</t>
  </si>
  <si>
    <t>867.47</t>
  </si>
  <si>
    <t>1,295.95</t>
  </si>
  <si>
    <t>903.63</t>
  </si>
  <si>
    <t>1,358.69</t>
  </si>
  <si>
    <t>917.08</t>
  </si>
  <si>
    <t>1,437.61</t>
  </si>
  <si>
    <t>953.06</t>
  </si>
  <si>
    <t>1,530.19</t>
  </si>
  <si>
    <t>989.05</t>
  </si>
  <si>
    <t>1,594.18</t>
  </si>
  <si>
    <t>1,025.01</t>
  </si>
  <si>
    <t>1,657.97</t>
  </si>
  <si>
    <t>1,061.01</t>
  </si>
  <si>
    <t>1,721.99</t>
  </si>
  <si>
    <t>1,096.99</t>
  </si>
  <si>
    <t>1,785.76</t>
  </si>
  <si>
    <t>1,132.99</t>
  </si>
  <si>
    <t>1,849.34</t>
  </si>
  <si>
    <t>1,168.96</t>
  </si>
  <si>
    <t>1,910.94</t>
  </si>
  <si>
    <t>1,926.41</t>
  </si>
  <si>
    <t>1,020.46</t>
  </si>
  <si>
    <t>2,008.84</t>
  </si>
  <si>
    <t>1,037.49</t>
  </si>
  <si>
    <t>2,042.76</t>
  </si>
  <si>
    <t>1,054.55</t>
  </si>
  <si>
    <t>2,072.15</t>
  </si>
  <si>
    <t>1,071.68</t>
  </si>
  <si>
    <t>2,101.09</t>
  </si>
  <si>
    <t>1,088.87</t>
  </si>
  <si>
    <t>2,129.61</t>
  </si>
  <si>
    <t>1,106.10</t>
  </si>
  <si>
    <t>2,221.95</t>
  </si>
  <si>
    <t>1,123.34</t>
  </si>
  <si>
    <t>2,261.57</t>
  </si>
  <si>
    <t>1,145.59</t>
  </si>
  <si>
    <t>2,288.68</t>
  </si>
  <si>
    <t>1,167.89</t>
  </si>
  <si>
    <t>2,332.37</t>
  </si>
  <si>
    <t>1,190.14</t>
  </si>
  <si>
    <t>2,369.89</t>
  </si>
  <si>
    <t>1,212.42</t>
  </si>
  <si>
    <t>2,399.16</t>
  </si>
  <si>
    <t>1,234.70</t>
  </si>
  <si>
    <t>2,424.31</t>
  </si>
  <si>
    <t>1,253.72</t>
  </si>
  <si>
    <t>2,648.63</t>
  </si>
  <si>
    <t>1,263.10</t>
  </si>
  <si>
    <t>2,778.42</t>
  </si>
  <si>
    <t>1,334.92</t>
  </si>
  <si>
    <t>2,910.62</t>
  </si>
  <si>
    <t>1,407.63</t>
  </si>
  <si>
    <t>3,040.03</t>
  </si>
  <si>
    <t>1,480.32</t>
  </si>
  <si>
    <t>3,183.13</t>
  </si>
  <si>
    <t>1,553.02</t>
  </si>
  <si>
    <t>3,327.62</t>
  </si>
  <si>
    <t>1,625.72</t>
  </si>
  <si>
    <t>3,472.07</t>
  </si>
  <si>
    <t>1,698.43</t>
  </si>
  <si>
    <t>3,616.52</t>
  </si>
  <si>
    <t>1,771.13</t>
  </si>
  <si>
    <t>3,761.00</t>
  </si>
  <si>
    <t>1,843.83</t>
  </si>
  <si>
    <t>3,905.46</t>
  </si>
  <si>
    <t>1,916.56</t>
  </si>
  <si>
    <t>4,049.93</t>
  </si>
  <si>
    <t>1,989.23</t>
  </si>
  <si>
    <t>1,242.99</t>
  </si>
  <si>
    <t>1,313.94</t>
  </si>
  <si>
    <t>1,351.50</t>
  </si>
  <si>
    <t>1,379.49</t>
  </si>
  <si>
    <t>1,390.41</t>
  </si>
  <si>
    <t>1,409.17</t>
  </si>
  <si>
    <t>1,428.34</t>
  </si>
  <si>
    <t>1,447.14</t>
  </si>
  <si>
    <t>1,466.04</t>
  </si>
  <si>
    <t>1,484.96</t>
  </si>
  <si>
    <t>1,503.07</t>
  </si>
  <si>
    <t>1,506.43</t>
  </si>
  <si>
    <t>1,509.82</t>
  </si>
  <si>
    <t>1,513.20</t>
  </si>
  <si>
    <t>1,246.95</t>
  </si>
  <si>
    <t>1,579.98</t>
  </si>
  <si>
    <t>1,337.17</t>
  </si>
  <si>
    <t>1,655.22</t>
  </si>
  <si>
    <t>1,429.32</t>
  </si>
  <si>
    <t>1,730.44</t>
  </si>
  <si>
    <t>1,499.67</t>
  </si>
  <si>
    <t>1,805.69</t>
  </si>
  <si>
    <t>1,566.60</t>
  </si>
  <si>
    <t>1,880.92</t>
  </si>
  <si>
    <t>1,632.62</t>
  </si>
  <si>
    <t>1,956.15</t>
  </si>
  <si>
    <t>1,703.59</t>
  </si>
  <si>
    <t>2,031.38</t>
  </si>
  <si>
    <t>1,769.63</t>
  </si>
  <si>
    <t>2,106.62</t>
  </si>
  <si>
    <t>1,836.53</t>
  </si>
  <si>
    <t>2,181.86</t>
  </si>
  <si>
    <t>1,907.72</t>
  </si>
  <si>
    <t>2,257.09</t>
  </si>
  <si>
    <t>1,973.33</t>
  </si>
  <si>
    <t>346.14</t>
  </si>
  <si>
    <t>398.93</t>
  </si>
  <si>
    <t>413.97</t>
  </si>
  <si>
    <t>594.77</t>
  </si>
  <si>
    <t>455.83</t>
  </si>
  <si>
    <t>644.13</t>
  </si>
  <si>
    <t>758.37</t>
  </si>
  <si>
    <t>743.97</t>
  </si>
  <si>
    <t>353.87</t>
  </si>
  <si>
    <t>407.82</t>
  </si>
  <si>
    <t>418.81</t>
  </si>
  <si>
    <t>602.17</t>
  </si>
  <si>
    <t>466.24</t>
  </si>
  <si>
    <t>657.81</t>
  </si>
  <si>
    <t>779.00</t>
  </si>
  <si>
    <t>756.42</t>
  </si>
  <si>
    <t>361.59</t>
  </si>
  <si>
    <t>416.72</t>
  </si>
  <si>
    <t>429.25</t>
  </si>
  <si>
    <t>614.47</t>
  </si>
  <si>
    <t>475.53</t>
  </si>
  <si>
    <t>671.47</t>
  </si>
  <si>
    <t>799.60</t>
  </si>
  <si>
    <t>762.37</t>
  </si>
  <si>
    <t>369.32</t>
  </si>
  <si>
    <t>425.63</t>
  </si>
  <si>
    <t>432.91</t>
  </si>
  <si>
    <t>619.61</t>
  </si>
  <si>
    <t>485.95</t>
  </si>
  <si>
    <t>685.16</t>
  </si>
  <si>
    <t>820.25</t>
  </si>
  <si>
    <t>767.76</t>
  </si>
  <si>
    <t>543.97</t>
  </si>
  <si>
    <t>722.25</t>
  </si>
  <si>
    <t>698.67</t>
  </si>
  <si>
    <t>557.73</t>
  </si>
  <si>
    <t>451.76</t>
  </si>
  <si>
    <t>681.50</t>
  </si>
  <si>
    <t>555.93</t>
  </si>
  <si>
    <t>734.34</t>
  </si>
  <si>
    <t>715.11</t>
  </si>
  <si>
    <t>569.96</t>
  </si>
  <si>
    <t>462.09</t>
  </si>
  <si>
    <t>696.45</t>
  </si>
  <si>
    <t>567.92</t>
  </si>
  <si>
    <t>740.12</t>
  </si>
  <si>
    <t>731.53</t>
  </si>
  <si>
    <t>582.20</t>
  </si>
  <si>
    <t>471.31</t>
  </si>
  <si>
    <t>711.10</t>
  </si>
  <si>
    <t>579.88</t>
  </si>
  <si>
    <t>748.83</t>
  </si>
  <si>
    <t>736.81</t>
  </si>
  <si>
    <t>595.54</t>
  </si>
  <si>
    <t>481.63</t>
  </si>
  <si>
    <t>726.81</t>
  </si>
  <si>
    <t>423.36</t>
  </si>
  <si>
    <t>487.91</t>
  </si>
  <si>
    <t>468.07</t>
  </si>
  <si>
    <t>690.99</t>
  </si>
  <si>
    <t>552.77</t>
  </si>
  <si>
    <t>780.89</t>
  </si>
  <si>
    <t>964.61</t>
  </si>
  <si>
    <t>922.60</t>
  </si>
  <si>
    <t>431.12</t>
  </si>
  <si>
    <t>496.86</t>
  </si>
  <si>
    <t>473.50</t>
  </si>
  <si>
    <t>729.26</t>
  </si>
  <si>
    <t>562.09</t>
  </si>
  <si>
    <t>794.57</t>
  </si>
  <si>
    <t>985.24</t>
  </si>
  <si>
    <t>938.88</t>
  </si>
  <si>
    <t>438.89</t>
  </si>
  <si>
    <t>505.81</t>
  </si>
  <si>
    <t>478.88</t>
  </si>
  <si>
    <t>745.91</t>
  </si>
  <si>
    <t>570.86</t>
  </si>
  <si>
    <t>808.24</t>
  </si>
  <si>
    <t>1,005.86</t>
  </si>
  <si>
    <t>955.11</t>
  </si>
  <si>
    <t>446.68</t>
  </si>
  <si>
    <t>514.79</t>
  </si>
  <si>
    <t>484.93</t>
  </si>
  <si>
    <t>756.36</t>
  </si>
  <si>
    <t>579.64</t>
  </si>
  <si>
    <t>821.92</t>
  </si>
  <si>
    <t>1,026.49</t>
  </si>
  <si>
    <t>989.84</t>
  </si>
  <si>
    <t>663.68</t>
  </si>
  <si>
    <t>895.67</t>
  </si>
  <si>
    <t>862.99</t>
  </si>
  <si>
    <t>685.21</t>
  </si>
  <si>
    <t>549.47</t>
  </si>
  <si>
    <t>834.63</t>
  </si>
  <si>
    <t>675.66</t>
  </si>
  <si>
    <t>911.47</t>
  </si>
  <si>
    <t>876.79</t>
  </si>
  <si>
    <t>695.87</t>
  </si>
  <si>
    <t>558.72</t>
  </si>
  <si>
    <t>863.81</t>
  </si>
  <si>
    <t>687.62</t>
  </si>
  <si>
    <t>927.23</t>
  </si>
  <si>
    <t>895.85</t>
  </si>
  <si>
    <t>706.69</t>
  </si>
  <si>
    <t>567.40</t>
  </si>
  <si>
    <t>870.27</t>
  </si>
  <si>
    <t>699.60</t>
  </si>
  <si>
    <t>960.93</t>
  </si>
  <si>
    <t>912.31</t>
  </si>
  <si>
    <t>717.21</t>
  </si>
  <si>
    <t>576.19</t>
  </si>
  <si>
    <t>894.80</t>
  </si>
  <si>
    <t>507.42</t>
  </si>
  <si>
    <t>584.80</t>
  </si>
  <si>
    <t>543.63</t>
  </si>
  <si>
    <t>843.59</t>
  </si>
  <si>
    <t>652.41</t>
  </si>
  <si>
    <t>947.18</t>
  </si>
  <si>
    <t>517.84</t>
  </si>
  <si>
    <t>596.80</t>
  </si>
  <si>
    <t>557.78</t>
  </si>
  <si>
    <t>847.37</t>
  </si>
  <si>
    <t>664.78</t>
  </si>
  <si>
    <t>975.65</t>
  </si>
  <si>
    <t>528.42</t>
  </si>
  <si>
    <t>609.00</t>
  </si>
  <si>
    <t>571.79</t>
  </si>
  <si>
    <t>848.27</t>
  </si>
  <si>
    <t>689.69</t>
  </si>
  <si>
    <t>988.63</t>
  </si>
  <si>
    <t>539.32</t>
  </si>
  <si>
    <t>621.57</t>
  </si>
  <si>
    <t>578.87</t>
  </si>
  <si>
    <t>890.69</t>
  </si>
  <si>
    <t>700.09</t>
  </si>
  <si>
    <t>989.39</t>
  </si>
  <si>
    <t>809.34</t>
  </si>
  <si>
    <t>648.52</t>
  </si>
  <si>
    <t>1,029.17</t>
  </si>
  <si>
    <t>998.58</t>
  </si>
  <si>
    <t>827.22</t>
  </si>
  <si>
    <t>660.79</t>
  </si>
  <si>
    <t>1,059.84</t>
  </si>
  <si>
    <t>845.29</t>
  </si>
  <si>
    <t>674.03</t>
  </si>
  <si>
    <t>1,093.78</t>
  </si>
  <si>
    <t>863.57</t>
  </si>
  <si>
    <t>695.91</t>
  </si>
  <si>
    <t>1,126.82</t>
  </si>
  <si>
    <t>601/631</t>
  </si>
  <si>
    <t>602/632</t>
  </si>
  <si>
    <t>603/633</t>
  </si>
  <si>
    <t>604/634</t>
  </si>
  <si>
    <t>605/635</t>
  </si>
  <si>
    <t>606/636</t>
  </si>
  <si>
    <t>607/637</t>
  </si>
  <si>
    <t>608/638</t>
  </si>
  <si>
    <t>609/639</t>
  </si>
  <si>
    <t>611/641</t>
  </si>
  <si>
    <t>612/642</t>
  </si>
  <si>
    <t>613/643</t>
  </si>
  <si>
    <t>1005.06</t>
  </si>
  <si>
    <t>1024.65</t>
  </si>
  <si>
    <t>1167.42</t>
  </si>
  <si>
    <t>1200.14</t>
  </si>
  <si>
    <t>1432.47</t>
  </si>
  <si>
    <t>1469.12</t>
  </si>
  <si>
    <t>1410.93</t>
  </si>
  <si>
    <t>1414.24</t>
  </si>
  <si>
    <t>1780.93</t>
  </si>
  <si>
    <t>1815.91</t>
  </si>
  <si>
    <t>1942.8</t>
  </si>
  <si>
    <t>1975.6</t>
  </si>
  <si>
    <t>1980.42</t>
  </si>
  <si>
    <t>2013.86</t>
  </si>
  <si>
    <t>1020.14</t>
  </si>
  <si>
    <t>1036.92</t>
  </si>
  <si>
    <t>1354.78</t>
  </si>
  <si>
    <t>1398.79</t>
  </si>
  <si>
    <t>1287.54</t>
  </si>
  <si>
    <t>1324.35</t>
  </si>
  <si>
    <t>1015.24</t>
  </si>
  <si>
    <t>1032.25</t>
  </si>
  <si>
    <t>1180.06</t>
  </si>
  <si>
    <t>1199.86</t>
  </si>
  <si>
    <t>1209.39</t>
  </si>
  <si>
    <t>1078.02</t>
  </si>
  <si>
    <t>1091.28</t>
  </si>
  <si>
    <t>1108.66</t>
  </si>
  <si>
    <t>1401.34</t>
  </si>
  <si>
    <t>1430.62</t>
  </si>
  <si>
    <t>1459.57</t>
  </si>
  <si>
    <t>1690.37</t>
  </si>
  <si>
    <t>1717.02</t>
  </si>
  <si>
    <t>1725.33</t>
  </si>
  <si>
    <t>1581.63</t>
  </si>
  <si>
    <t>1664.76</t>
  </si>
  <si>
    <t>1700</t>
  </si>
  <si>
    <t>1986.29</t>
  </si>
  <si>
    <t>1989.6</t>
  </si>
  <si>
    <t>1992.92</t>
  </si>
  <si>
    <t>2291.95</t>
  </si>
  <si>
    <t>2320.28</t>
  </si>
  <si>
    <t>2449.52</t>
  </si>
  <si>
    <t>2336.35</t>
  </si>
  <si>
    <t>2365.21</t>
  </si>
  <si>
    <t>2390.01</t>
  </si>
  <si>
    <t>1192.15</t>
  </si>
  <si>
    <t>1214.05</t>
  </si>
  <si>
    <t>1232.76</t>
  </si>
  <si>
    <t>1601.77</t>
  </si>
  <si>
    <t>1605.07</t>
  </si>
  <si>
    <t>1616.73</t>
  </si>
  <si>
    <t>1472.87</t>
  </si>
  <si>
    <t>1476.17</t>
  </si>
  <si>
    <t>1479.5</t>
  </si>
  <si>
    <t>1171.76</t>
  </si>
  <si>
    <t>1192.42</t>
  </si>
  <si>
    <t>1211.01</t>
  </si>
  <si>
    <t>1067.24</t>
  </si>
  <si>
    <t>1080.35</t>
  </si>
  <si>
    <t>1097.59</t>
  </si>
  <si>
    <t>1213.40</t>
  </si>
  <si>
    <t>1167.70</t>
  </si>
  <si>
    <t>1463.73</t>
  </si>
  <si>
    <t>1728.65</t>
  </si>
  <si>
    <t>1703.30</t>
  </si>
  <si>
    <t>2050.99</t>
  </si>
  <si>
    <t>2497.79</t>
  </si>
  <si>
    <t>2634.53</t>
  </si>
  <si>
    <t>1241.97</t>
  </si>
  <si>
    <t>1674.89</t>
  </si>
  <si>
    <t>1482.80</t>
  </si>
  <si>
    <t>1217.84</t>
  </si>
  <si>
    <t>1149.47</t>
  </si>
  <si>
    <t>1030.75</t>
  </si>
  <si>
    <t>1066.19</t>
  </si>
  <si>
    <t>1105.92</t>
  </si>
  <si>
    <t>1145.65</t>
  </si>
  <si>
    <t>1184.66</t>
  </si>
  <si>
    <t>1041.23</t>
  </si>
  <si>
    <t>1076.53</t>
  </si>
  <si>
    <t>1111.87</t>
  </si>
  <si>
    <t>1147.15</t>
  </si>
  <si>
    <t>1691.54</t>
  </si>
  <si>
    <t>1754.19</t>
  </si>
  <si>
    <t>1816.64</t>
  </si>
  <si>
    <t>1877.15</t>
  </si>
  <si>
    <t>1584.58</t>
  </si>
  <si>
    <t>1645.09</t>
  </si>
  <si>
    <t>1701.52</t>
  </si>
  <si>
    <t>1760.17</t>
  </si>
  <si>
    <t>1977.62</t>
  </si>
  <si>
    <t>2068.44</t>
  </si>
  <si>
    <t>2156.95</t>
  </si>
  <si>
    <t>2251.66</t>
  </si>
  <si>
    <t>2329.93</t>
  </si>
  <si>
    <t>2416.23</t>
  </si>
  <si>
    <t>2502.53</t>
  </si>
  <si>
    <t>2592.55</t>
  </si>
  <si>
    <t>2295.74</t>
  </si>
  <si>
    <t>2380.75</t>
  </si>
  <si>
    <t>2465.8</t>
  </si>
  <si>
    <t>2550.82</t>
  </si>
  <si>
    <t>2884.18</t>
  </si>
  <si>
    <t>3033.17</t>
  </si>
  <si>
    <t>30143</t>
  </si>
  <si>
    <t>3252.83</t>
  </si>
  <si>
    <t>3528.93</t>
  </si>
  <si>
    <t>3669.91</t>
  </si>
  <si>
    <t>3810.87</t>
  </si>
  <si>
    <t>3951.83</t>
  </si>
  <si>
    <t>3597.28</t>
  </si>
  <si>
    <t>3740.98</t>
  </si>
  <si>
    <t>3884.67</t>
  </si>
  <si>
    <t>4028.37</t>
  </si>
  <si>
    <t>1741.52</t>
  </si>
  <si>
    <t>1813</t>
  </si>
  <si>
    <t>1884.51</t>
  </si>
  <si>
    <t>1955.97</t>
  </si>
  <si>
    <t>2261.08</t>
  </si>
  <si>
    <t>2344.82</t>
  </si>
  <si>
    <t>2428.58</t>
  </si>
  <si>
    <t>2512.31</t>
  </si>
  <si>
    <t>1990.56</t>
  </si>
  <si>
    <t>2064.3</t>
  </si>
  <si>
    <t>2138.02</t>
  </si>
  <si>
    <t>2211.75</t>
  </si>
  <si>
    <t>1728.33</t>
  </si>
  <si>
    <t>1793.65</t>
  </si>
  <si>
    <t>1863.18</t>
  </si>
  <si>
    <t>1927.26</t>
  </si>
  <si>
    <t>1568.75</t>
  </si>
  <si>
    <t>1628.64</t>
  </si>
  <si>
    <t>1677.21</t>
  </si>
  <si>
    <t>1732.05</t>
  </si>
  <si>
    <t>1034.9</t>
  </si>
  <si>
    <t>1089.43</t>
  </si>
  <si>
    <t>1097.50</t>
  </si>
  <si>
    <t>1007.64</t>
  </si>
  <si>
    <t>1014.66</t>
  </si>
  <si>
    <t>1016.63</t>
  </si>
  <si>
    <t>1169.65</t>
  </si>
  <si>
    <t>1230.31</t>
  </si>
  <si>
    <t>1267.78</t>
  </si>
  <si>
    <t>1268.90</t>
  </si>
  <si>
    <t>1185.85</t>
  </si>
  <si>
    <t>1187.98</t>
  </si>
  <si>
    <t>1230.46</t>
  </si>
  <si>
    <t>1234.72</t>
  </si>
  <si>
    <t>1210.04</t>
  </si>
  <si>
    <t>1212.22</t>
  </si>
  <si>
    <t>1255.56</t>
  </si>
  <si>
    <t>1259.91</t>
  </si>
  <si>
    <t>1010.75</t>
  </si>
  <si>
    <t>1012.29</t>
  </si>
  <si>
    <t>1099.51</t>
  </si>
  <si>
    <t>1107.14</t>
  </si>
  <si>
    <t>1114.76</t>
  </si>
  <si>
    <t>1122.39</t>
  </si>
  <si>
    <t>1044.21</t>
  </si>
  <si>
    <t>1046.11</t>
  </si>
  <si>
    <t>1063.25</t>
  </si>
  <si>
    <t>1078.32</t>
  </si>
  <si>
    <t>1347.47</t>
  </si>
  <si>
    <t>1349.04</t>
  </si>
  <si>
    <t>1367.58</t>
  </si>
  <si>
    <t>1372.79</t>
  </si>
  <si>
    <t>1370.59</t>
  </si>
  <si>
    <t>1399.98</t>
  </si>
  <si>
    <t>1445.69</t>
  </si>
  <si>
    <t>1449.88</t>
  </si>
  <si>
    <t>1398.55</t>
  </si>
  <si>
    <t>1428.57</t>
  </si>
  <si>
    <t>1475.21</t>
  </si>
  <si>
    <t>1479.49</t>
  </si>
  <si>
    <t>1023.31</t>
  </si>
  <si>
    <t>1025.19</t>
  </si>
  <si>
    <t>1041.99</t>
  </si>
  <si>
    <t>1056.76</t>
  </si>
  <si>
    <t>1058.98</t>
  </si>
  <si>
    <t>1061.87</t>
  </si>
  <si>
    <t>1069.21</t>
  </si>
  <si>
    <t>1070.80</t>
  </si>
  <si>
    <t>1175.76</t>
  </si>
  <si>
    <t>1183.34</t>
  </si>
  <si>
    <t>1190.98</t>
  </si>
  <si>
    <t>1198.57</t>
  </si>
  <si>
    <t>1152.41</t>
  </si>
  <si>
    <t>1163.88</t>
  </si>
  <si>
    <t>1165.63</t>
  </si>
  <si>
    <t>1167.20</t>
  </si>
  <si>
    <t>1477.97</t>
  </si>
  <si>
    <t>1479.52</t>
  </si>
  <si>
    <t>10481.1</t>
  </si>
  <si>
    <t>1482.65</t>
  </si>
  <si>
    <t>1520.61</t>
  </si>
  <si>
    <t>1584.2</t>
  </si>
  <si>
    <t>1597.36</t>
  </si>
  <si>
    <t>1598.89</t>
  </si>
  <si>
    <t>1551.64</t>
  </si>
  <si>
    <t>1616.54</t>
  </si>
  <si>
    <t>1629.96</t>
  </si>
  <si>
    <t>1631.52</t>
  </si>
  <si>
    <t>1129.37</t>
  </si>
  <si>
    <t>1140.6</t>
  </si>
  <si>
    <t>1142.31</t>
  </si>
  <si>
    <t>1182.15</t>
  </si>
  <si>
    <t>$1,072.37</t>
  </si>
  <si>
    <t>$1,206.21</t>
  </si>
  <si>
    <t>$1,182.74</t>
  </si>
  <si>
    <t>1,073.93</t>
  </si>
  <si>
    <t>1,213.83</t>
  </si>
  <si>
    <t>1,075.48</t>
  </si>
  <si>
    <t>1,221.44</t>
  </si>
  <si>
    <t>1,077.04</t>
  </si>
  <si>
    <t>1,229.08</t>
  </si>
  <si>
    <t>1,078.60</t>
  </si>
  <si>
    <t>1,232.79</t>
  </si>
  <si>
    <t>1,130.22</t>
  </si>
  <si>
    <t>1,294.42</t>
  </si>
  <si>
    <t>1,183.96</t>
  </si>
  <si>
    <t>1,356.06</t>
  </si>
  <si>
    <t>1,237.77</t>
  </si>
  <si>
    <t>1,417.72</t>
  </si>
  <si>
    <t>1,291.51</t>
  </si>
  <si>
    <t>1,479.34</t>
  </si>
  <si>
    <t>1,345.42</t>
  </si>
  <si>
    <t>1,540.97</t>
  </si>
  <si>
    <t>1,401.69</t>
  </si>
  <si>
    <t>1,602.62</t>
  </si>
  <si>
    <t>1,452.28</t>
  </si>
  <si>
    <t>1,664.26</t>
  </si>
  <si>
    <t>1,503.64</t>
  </si>
  <si>
    <t>1,725.89</t>
  </si>
  <si>
    <t>1,553.15</t>
  </si>
  <si>
    <t>1,787.54</t>
  </si>
  <si>
    <t>1,609.28</t>
  </si>
  <si>
    <t>1,849.18</t>
  </si>
  <si>
    <t>-</t>
  </si>
  <si>
    <t>USPS Priority Mail International Flat Rate Medium</t>
  </si>
  <si>
    <t>USPS Priority Mail International Flat Rate Small</t>
  </si>
  <si>
    <t>min_days</t>
  </si>
  <si>
    <t>max_days</t>
  </si>
  <si>
    <t>avg_days</t>
  </si>
  <si>
    <t>price_group</t>
  </si>
  <si>
    <t>weight</t>
  </si>
  <si>
    <t>price</t>
  </si>
  <si>
    <t>price_per_weight</t>
  </si>
  <si>
    <t>product</t>
  </si>
  <si>
    <t>UPS Worldwide Express 10kg Box</t>
  </si>
  <si>
    <t>UPS Worldwide Express 25kg Box</t>
  </si>
  <si>
    <t>UPS Worldwide Saver 10kg Box</t>
  </si>
  <si>
    <t>UPS Worldwide Saver 25kg Box</t>
  </si>
  <si>
    <t>Delta First Bag</t>
  </si>
  <si>
    <t>Delta Second Bag</t>
  </si>
  <si>
    <t>Delta Third Bag</t>
  </si>
  <si>
    <t>n/a</t>
  </si>
  <si>
    <t>Delta Ski Bag</t>
  </si>
  <si>
    <t>UPS Express</t>
  </si>
  <si>
    <t>UPS Saver</t>
  </si>
  <si>
    <t>UPS Expedited</t>
  </si>
  <si>
    <t>USPS Priority Mail Express Int'l</t>
  </si>
  <si>
    <t>USPS Priority Mail Int'l</t>
  </si>
  <si>
    <t>FedEx Int'l Priority Express 10kg</t>
  </si>
  <si>
    <t>FedEx Int'l Priority Express 25kg</t>
  </si>
  <si>
    <t>FedEx Int'l Priority 10kg</t>
  </si>
  <si>
    <t>FedEx Int'l Priority 25kg</t>
  </si>
  <si>
    <t>USPS Flat Rate Small</t>
  </si>
  <si>
    <t>USPS Flat Rate Medium</t>
  </si>
  <si>
    <t>USPS Flat Rate Large</t>
  </si>
  <si>
    <t>Grand Total</t>
  </si>
  <si>
    <t>Row Labels</t>
  </si>
  <si>
    <t>Sum of FedEx International First</t>
  </si>
  <si>
    <t>Sum of FedEx International Priority Express</t>
  </si>
  <si>
    <t>Sum of FedEx International Priority</t>
  </si>
  <si>
    <t>Sum of FedEx International Economy</t>
  </si>
  <si>
    <t>Sum of FedEx Int'l Priority 25kg</t>
  </si>
  <si>
    <t>Sum of FedEx Int'l Priority 10kg</t>
  </si>
  <si>
    <t>Sum of FedEx Int'l Priority Express 25kg</t>
  </si>
  <si>
    <t>Sum of FedEx Int'l Priority Express 10kg</t>
  </si>
  <si>
    <t>Sum of USPS Global Express Guaranteed</t>
  </si>
  <si>
    <t>Sum of USPS Priority Mail Express Int'l</t>
  </si>
  <si>
    <t>Sum of USPS Priority Mail Int'l</t>
  </si>
  <si>
    <t>Sum of USPS Flat Rate Small</t>
  </si>
  <si>
    <t>Sum of USPS Flat Rate Medium</t>
  </si>
  <si>
    <t>Sum of USPS Flat Rate Large</t>
  </si>
  <si>
    <t>Sum of UPS Expedited</t>
  </si>
  <si>
    <t>Sum of UPS Worldwide Express 10kg Box</t>
  </si>
  <si>
    <t>Sum of UPS Worldwide Express 25kg Box</t>
  </si>
  <si>
    <t>Sum of UPS Worldwide Saver 10kg Box</t>
  </si>
  <si>
    <t>Sum of UPS Worldwide Saver 25kg Box</t>
  </si>
  <si>
    <t>Sum of UPS Express</t>
  </si>
  <si>
    <t>Sum of UPS Saver</t>
  </si>
  <si>
    <t>Sum of Delta First Bag</t>
  </si>
  <si>
    <t>Sum of Delta Second Bag</t>
  </si>
  <si>
    <t>Sum of Delta Third Bag</t>
  </si>
  <si>
    <t>Delta Third+ 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</si>
</sst>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i/>
      <sz val="8"/>
      <color theme="1"/>
      <name val="Helvetica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8" fontId="0" fillId="0" borderId="0" xfId="0" applyNumberFormat="1"/>
    <xf numFmtId="4" fontId="0" fillId="0" borderId="0" xfId="0" applyNumberFormat="1"/>
    <xf numFmtId="2" fontId="0" fillId="0" borderId="0" xfId="1" applyNumberFormat="1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left"/>
    </xf>
    <xf numFmtId="2" fontId="0" fillId="0" borderId="0" xfId="2" applyNumberFormat="1" applyFont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2" xfId="0" applyBorder="1"/>
    <xf numFmtId="2" fontId="0" fillId="0" borderId="0" xfId="0" applyNumberFormat="1"/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0" fillId="0" borderId="3" xfId="0" applyBorder="1"/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  <xf numFmtId="2" fontId="0" fillId="0" borderId="3" xfId="0" applyNumberFormat="1" applyBorder="1"/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center"/>
    </xf>
    <xf numFmtId="4" fontId="0" fillId="0" borderId="0" xfId="1" applyNumberFormat="1" applyFont="1" applyAlignment="1">
      <alignment horizontal="center"/>
    </xf>
    <xf numFmtId="4" fontId="0" fillId="0" borderId="0" xfId="2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chartsheet" Target="chartsheets/sheet4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3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Relationship Id="rId22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[shipping_costs.xlsx]fedex_pivot!PivotTable2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FedEx Shipping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fedex_pivot!$B$3</c:f>
              <c:strCache>
                <c:ptCount val="1"/>
                <c:pt idx="0">
                  <c:v>Sum of FedEx International First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fedex_pivot!$A$4:$A$104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fedex_pivot!$B$4:$B$104</c:f>
              <c:numCache>
                <c:formatCode>General</c:formatCode>
                <c:ptCount val="100"/>
                <c:pt idx="0">
                  <c:v>153.52000000000001</c:v>
                </c:pt>
                <c:pt idx="1">
                  <c:v>167.48</c:v>
                </c:pt>
                <c:pt idx="2">
                  <c:v>181.78</c:v>
                </c:pt>
                <c:pt idx="3">
                  <c:v>199.37</c:v>
                </c:pt>
                <c:pt idx="4">
                  <c:v>221.65</c:v>
                </c:pt>
                <c:pt idx="5">
                  <c:v>245.52</c:v>
                </c:pt>
                <c:pt idx="6">
                  <c:v>258.93</c:v>
                </c:pt>
                <c:pt idx="7">
                  <c:v>267.01</c:v>
                </c:pt>
                <c:pt idx="8">
                  <c:v>267.82</c:v>
                </c:pt>
                <c:pt idx="9">
                  <c:v>268.27999999999997</c:v>
                </c:pt>
                <c:pt idx="10">
                  <c:v>268.75</c:v>
                </c:pt>
                <c:pt idx="11">
                  <c:v>271.93</c:v>
                </c:pt>
                <c:pt idx="12">
                  <c:v>335.08</c:v>
                </c:pt>
                <c:pt idx="13">
                  <c:v>367.39</c:v>
                </c:pt>
                <c:pt idx="14">
                  <c:v>390.39</c:v>
                </c:pt>
                <c:pt idx="15">
                  <c:v>392.7</c:v>
                </c:pt>
                <c:pt idx="16">
                  <c:v>393.41</c:v>
                </c:pt>
                <c:pt idx="17">
                  <c:v>394.12</c:v>
                </c:pt>
                <c:pt idx="18">
                  <c:v>394.84</c:v>
                </c:pt>
                <c:pt idx="19">
                  <c:v>395.56</c:v>
                </c:pt>
                <c:pt idx="20">
                  <c:v>395.85</c:v>
                </c:pt>
                <c:pt idx="21">
                  <c:v>396.16</c:v>
                </c:pt>
                <c:pt idx="22">
                  <c:v>396.46</c:v>
                </c:pt>
                <c:pt idx="23">
                  <c:v>396.77</c:v>
                </c:pt>
                <c:pt idx="24">
                  <c:v>400.1</c:v>
                </c:pt>
                <c:pt idx="25">
                  <c:v>464.48</c:v>
                </c:pt>
                <c:pt idx="26">
                  <c:v>514.74</c:v>
                </c:pt>
                <c:pt idx="27">
                  <c:v>538.32000000000005</c:v>
                </c:pt>
                <c:pt idx="28">
                  <c:v>540.71</c:v>
                </c:pt>
                <c:pt idx="29">
                  <c:v>541.28</c:v>
                </c:pt>
                <c:pt idx="30">
                  <c:v>541.88</c:v>
                </c:pt>
                <c:pt idx="31">
                  <c:v>543.47</c:v>
                </c:pt>
                <c:pt idx="32">
                  <c:v>573.70000000000005</c:v>
                </c:pt>
                <c:pt idx="33">
                  <c:v>576.74</c:v>
                </c:pt>
                <c:pt idx="34">
                  <c:v>577.04999999999995</c:v>
                </c:pt>
                <c:pt idx="35">
                  <c:v>577.5</c:v>
                </c:pt>
                <c:pt idx="36">
                  <c:v>577.87</c:v>
                </c:pt>
                <c:pt idx="37">
                  <c:v>579.27</c:v>
                </c:pt>
                <c:pt idx="38">
                  <c:v>591.26</c:v>
                </c:pt>
                <c:pt idx="39">
                  <c:v>592.47</c:v>
                </c:pt>
                <c:pt idx="40">
                  <c:v>598.1</c:v>
                </c:pt>
                <c:pt idx="41">
                  <c:v>622.04999999999995</c:v>
                </c:pt>
                <c:pt idx="42">
                  <c:v>641.83000000000004</c:v>
                </c:pt>
                <c:pt idx="43">
                  <c:v>643.80999999999995</c:v>
                </c:pt>
                <c:pt idx="44">
                  <c:v>645.46</c:v>
                </c:pt>
                <c:pt idx="45">
                  <c:v>670.97</c:v>
                </c:pt>
                <c:pt idx="46">
                  <c:v>681.34</c:v>
                </c:pt>
                <c:pt idx="47">
                  <c:v>689.68</c:v>
                </c:pt>
                <c:pt idx="48">
                  <c:v>690.54</c:v>
                </c:pt>
                <c:pt idx="49">
                  <c:v>691.04</c:v>
                </c:pt>
                <c:pt idx="50">
                  <c:v>700.82</c:v>
                </c:pt>
                <c:pt idx="51">
                  <c:v>702.11</c:v>
                </c:pt>
                <c:pt idx="52">
                  <c:v>727.72</c:v>
                </c:pt>
                <c:pt idx="53">
                  <c:v>734.58</c:v>
                </c:pt>
                <c:pt idx="54">
                  <c:v>741.48</c:v>
                </c:pt>
                <c:pt idx="55">
                  <c:v>748.38</c:v>
                </c:pt>
                <c:pt idx="56">
                  <c:v>755.28</c:v>
                </c:pt>
                <c:pt idx="57">
                  <c:v>762.18</c:v>
                </c:pt>
                <c:pt idx="58">
                  <c:v>763.02</c:v>
                </c:pt>
                <c:pt idx="59">
                  <c:v>763.73</c:v>
                </c:pt>
                <c:pt idx="60">
                  <c:v>776.63</c:v>
                </c:pt>
                <c:pt idx="61">
                  <c:v>777.93</c:v>
                </c:pt>
                <c:pt idx="62">
                  <c:v>778.22</c:v>
                </c:pt>
                <c:pt idx="63">
                  <c:v>778.53</c:v>
                </c:pt>
                <c:pt idx="64">
                  <c:v>779.24</c:v>
                </c:pt>
                <c:pt idx="65">
                  <c:v>793.32</c:v>
                </c:pt>
                <c:pt idx="66">
                  <c:v>795.07</c:v>
                </c:pt>
                <c:pt idx="67">
                  <c:v>829.97</c:v>
                </c:pt>
                <c:pt idx="68">
                  <c:v>833.48</c:v>
                </c:pt>
                <c:pt idx="69">
                  <c:v>843.95</c:v>
                </c:pt>
                <c:pt idx="70">
                  <c:v>845</c:v>
                </c:pt>
                <c:pt idx="71">
                  <c:v>845.36</c:v>
                </c:pt>
                <c:pt idx="72">
                  <c:v>845.65</c:v>
                </c:pt>
                <c:pt idx="73">
                  <c:v>846.01</c:v>
                </c:pt>
                <c:pt idx="74">
                  <c:v>846.26</c:v>
                </c:pt>
                <c:pt idx="75">
                  <c:v>847.45</c:v>
                </c:pt>
                <c:pt idx="76">
                  <c:v>871.3</c:v>
                </c:pt>
                <c:pt idx="77">
                  <c:v>876.41</c:v>
                </c:pt>
                <c:pt idx="78">
                  <c:v>876.92</c:v>
                </c:pt>
                <c:pt idx="79">
                  <c:v>878.58</c:v>
                </c:pt>
                <c:pt idx="80">
                  <c:v>911.45</c:v>
                </c:pt>
                <c:pt idx="81">
                  <c:v>916.64</c:v>
                </c:pt>
                <c:pt idx="82">
                  <c:v>917.16</c:v>
                </c:pt>
                <c:pt idx="83">
                  <c:v>925.34</c:v>
                </c:pt>
                <c:pt idx="84">
                  <c:v>926.16</c:v>
                </c:pt>
                <c:pt idx="85">
                  <c:v>926.98</c:v>
                </c:pt>
                <c:pt idx="86">
                  <c:v>927.23</c:v>
                </c:pt>
                <c:pt idx="87">
                  <c:v>928.22</c:v>
                </c:pt>
                <c:pt idx="88">
                  <c:v>929.38</c:v>
                </c:pt>
                <c:pt idx="89">
                  <c:v>952.58</c:v>
                </c:pt>
                <c:pt idx="90">
                  <c:v>954.92</c:v>
                </c:pt>
                <c:pt idx="91">
                  <c:v>966.44</c:v>
                </c:pt>
                <c:pt idx="92">
                  <c:v>968.28</c:v>
                </c:pt>
                <c:pt idx="93">
                  <c:v>968.57</c:v>
                </c:pt>
                <c:pt idx="94">
                  <c:v>968.91</c:v>
                </c:pt>
                <c:pt idx="95">
                  <c:v>969.18</c:v>
                </c:pt>
                <c:pt idx="96">
                  <c:v>969.52</c:v>
                </c:pt>
                <c:pt idx="97">
                  <c:v>969.78</c:v>
                </c:pt>
                <c:pt idx="98">
                  <c:v>971.75</c:v>
                </c:pt>
                <c:pt idx="99">
                  <c:v>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E-0842-A192-E1016C48272B}"/>
            </c:ext>
          </c:extLst>
        </c:ser>
        <c:ser>
          <c:idx val="1"/>
          <c:order val="1"/>
          <c:tx>
            <c:strRef>
              <c:f>fedex_pivot!$C$3</c:f>
              <c:strCache>
                <c:ptCount val="1"/>
                <c:pt idx="0">
                  <c:v>Sum of FedEx International Priority Express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fedex_pivot!$A$4:$A$104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fedex_pivot!$C$4:$C$104</c:f>
              <c:numCache>
                <c:formatCode>General</c:formatCode>
                <c:ptCount val="100"/>
                <c:pt idx="0">
                  <c:v>113.52</c:v>
                </c:pt>
                <c:pt idx="1">
                  <c:v>127.48</c:v>
                </c:pt>
                <c:pt idx="2">
                  <c:v>141.78</c:v>
                </c:pt>
                <c:pt idx="3">
                  <c:v>159.37</c:v>
                </c:pt>
                <c:pt idx="4">
                  <c:v>181.65</c:v>
                </c:pt>
                <c:pt idx="5">
                  <c:v>205.52</c:v>
                </c:pt>
                <c:pt idx="6">
                  <c:v>218.93</c:v>
                </c:pt>
                <c:pt idx="7">
                  <c:v>227.01</c:v>
                </c:pt>
                <c:pt idx="8">
                  <c:v>227.82</c:v>
                </c:pt>
                <c:pt idx="9">
                  <c:v>228.28</c:v>
                </c:pt>
                <c:pt idx="10">
                  <c:v>228.75</c:v>
                </c:pt>
                <c:pt idx="11">
                  <c:v>231.93</c:v>
                </c:pt>
                <c:pt idx="12">
                  <c:v>295.08</c:v>
                </c:pt>
                <c:pt idx="13">
                  <c:v>327.39</c:v>
                </c:pt>
                <c:pt idx="14">
                  <c:v>350.39</c:v>
                </c:pt>
                <c:pt idx="15">
                  <c:v>352.7</c:v>
                </c:pt>
                <c:pt idx="16">
                  <c:v>353.41</c:v>
                </c:pt>
                <c:pt idx="17">
                  <c:v>354.12</c:v>
                </c:pt>
                <c:pt idx="18">
                  <c:v>354.84</c:v>
                </c:pt>
                <c:pt idx="19">
                  <c:v>355.56</c:v>
                </c:pt>
                <c:pt idx="20">
                  <c:v>355.85</c:v>
                </c:pt>
                <c:pt idx="21">
                  <c:v>356.16</c:v>
                </c:pt>
                <c:pt idx="22">
                  <c:v>356.46</c:v>
                </c:pt>
                <c:pt idx="23">
                  <c:v>356.77</c:v>
                </c:pt>
                <c:pt idx="24">
                  <c:v>360.1</c:v>
                </c:pt>
                <c:pt idx="25">
                  <c:v>424.48</c:v>
                </c:pt>
                <c:pt idx="26">
                  <c:v>474.74</c:v>
                </c:pt>
                <c:pt idx="27">
                  <c:v>498.32</c:v>
                </c:pt>
                <c:pt idx="28">
                  <c:v>500.71</c:v>
                </c:pt>
                <c:pt idx="29">
                  <c:v>501.28</c:v>
                </c:pt>
                <c:pt idx="30">
                  <c:v>501.88</c:v>
                </c:pt>
                <c:pt idx="31">
                  <c:v>503.47</c:v>
                </c:pt>
                <c:pt idx="32">
                  <c:v>533.70000000000005</c:v>
                </c:pt>
                <c:pt idx="33">
                  <c:v>536.74</c:v>
                </c:pt>
                <c:pt idx="34">
                  <c:v>537.04999999999995</c:v>
                </c:pt>
                <c:pt idx="35">
                  <c:v>537.5</c:v>
                </c:pt>
                <c:pt idx="36">
                  <c:v>537.87</c:v>
                </c:pt>
                <c:pt idx="37">
                  <c:v>539.27</c:v>
                </c:pt>
                <c:pt idx="38">
                  <c:v>551.26</c:v>
                </c:pt>
                <c:pt idx="39">
                  <c:v>552.47</c:v>
                </c:pt>
                <c:pt idx="40">
                  <c:v>558.1</c:v>
                </c:pt>
                <c:pt idx="41">
                  <c:v>582.04999999999995</c:v>
                </c:pt>
                <c:pt idx="42">
                  <c:v>601.83000000000004</c:v>
                </c:pt>
                <c:pt idx="43">
                  <c:v>603.80999999999995</c:v>
                </c:pt>
                <c:pt idx="44">
                  <c:v>605.46</c:v>
                </c:pt>
                <c:pt idx="45">
                  <c:v>630.97</c:v>
                </c:pt>
                <c:pt idx="46">
                  <c:v>641.34</c:v>
                </c:pt>
                <c:pt idx="47">
                  <c:v>649.67999999999995</c:v>
                </c:pt>
                <c:pt idx="48">
                  <c:v>650.54</c:v>
                </c:pt>
                <c:pt idx="49">
                  <c:v>651.04</c:v>
                </c:pt>
                <c:pt idx="50">
                  <c:v>660.82</c:v>
                </c:pt>
                <c:pt idx="51">
                  <c:v>662.11</c:v>
                </c:pt>
                <c:pt idx="52">
                  <c:v>687.72</c:v>
                </c:pt>
                <c:pt idx="53">
                  <c:v>694.58</c:v>
                </c:pt>
                <c:pt idx="54">
                  <c:v>701.48</c:v>
                </c:pt>
                <c:pt idx="55">
                  <c:v>708.38</c:v>
                </c:pt>
                <c:pt idx="56">
                  <c:v>715.28</c:v>
                </c:pt>
                <c:pt idx="57">
                  <c:v>722.18</c:v>
                </c:pt>
                <c:pt idx="58">
                  <c:v>723.02</c:v>
                </c:pt>
                <c:pt idx="59">
                  <c:v>723.73</c:v>
                </c:pt>
                <c:pt idx="60">
                  <c:v>736.63</c:v>
                </c:pt>
                <c:pt idx="61">
                  <c:v>737.93</c:v>
                </c:pt>
                <c:pt idx="62">
                  <c:v>738.22</c:v>
                </c:pt>
                <c:pt idx="63">
                  <c:v>738.53</c:v>
                </c:pt>
                <c:pt idx="64">
                  <c:v>739.24</c:v>
                </c:pt>
                <c:pt idx="65">
                  <c:v>753.32</c:v>
                </c:pt>
                <c:pt idx="66">
                  <c:v>755.07</c:v>
                </c:pt>
                <c:pt idx="67">
                  <c:v>789.97</c:v>
                </c:pt>
                <c:pt idx="68">
                  <c:v>793.48</c:v>
                </c:pt>
                <c:pt idx="69">
                  <c:v>803.95</c:v>
                </c:pt>
                <c:pt idx="70">
                  <c:v>805</c:v>
                </c:pt>
                <c:pt idx="71">
                  <c:v>805.36</c:v>
                </c:pt>
                <c:pt idx="72">
                  <c:v>805.65</c:v>
                </c:pt>
                <c:pt idx="73">
                  <c:v>806.01</c:v>
                </c:pt>
                <c:pt idx="74">
                  <c:v>806.26</c:v>
                </c:pt>
                <c:pt idx="75">
                  <c:v>807.45</c:v>
                </c:pt>
                <c:pt idx="76">
                  <c:v>831.3</c:v>
                </c:pt>
                <c:pt idx="77">
                  <c:v>836.41</c:v>
                </c:pt>
                <c:pt idx="78">
                  <c:v>836.92</c:v>
                </c:pt>
                <c:pt idx="79">
                  <c:v>838.58</c:v>
                </c:pt>
                <c:pt idx="80">
                  <c:v>871.45</c:v>
                </c:pt>
                <c:pt idx="81">
                  <c:v>876.64</c:v>
                </c:pt>
                <c:pt idx="82">
                  <c:v>877.16</c:v>
                </c:pt>
                <c:pt idx="83">
                  <c:v>885.34</c:v>
                </c:pt>
                <c:pt idx="84">
                  <c:v>886.16</c:v>
                </c:pt>
                <c:pt idx="85">
                  <c:v>886.98</c:v>
                </c:pt>
                <c:pt idx="86">
                  <c:v>887.23</c:v>
                </c:pt>
                <c:pt idx="87">
                  <c:v>888.22</c:v>
                </c:pt>
                <c:pt idx="88">
                  <c:v>889.38</c:v>
                </c:pt>
                <c:pt idx="89">
                  <c:v>912.58</c:v>
                </c:pt>
                <c:pt idx="90">
                  <c:v>914.92</c:v>
                </c:pt>
                <c:pt idx="91">
                  <c:v>926.44</c:v>
                </c:pt>
                <c:pt idx="92">
                  <c:v>928.28</c:v>
                </c:pt>
                <c:pt idx="93">
                  <c:v>928.57</c:v>
                </c:pt>
                <c:pt idx="94">
                  <c:v>928.91</c:v>
                </c:pt>
                <c:pt idx="95">
                  <c:v>929.18</c:v>
                </c:pt>
                <c:pt idx="96">
                  <c:v>929.52</c:v>
                </c:pt>
                <c:pt idx="97">
                  <c:v>929.78</c:v>
                </c:pt>
                <c:pt idx="98">
                  <c:v>931.75</c:v>
                </c:pt>
                <c:pt idx="99">
                  <c:v>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E-0842-A192-E1016C48272B}"/>
            </c:ext>
          </c:extLst>
        </c:ser>
        <c:ser>
          <c:idx val="2"/>
          <c:order val="2"/>
          <c:tx>
            <c:strRef>
              <c:f>fedex_pivot!$D$3</c:f>
              <c:strCache>
                <c:ptCount val="1"/>
                <c:pt idx="0">
                  <c:v>Sum of FedEx International Priority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fedex_pivot!$A$4:$A$104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fedex_pivot!$D$4:$D$104</c:f>
              <c:numCache>
                <c:formatCode>General</c:formatCode>
                <c:ptCount val="100"/>
                <c:pt idx="0">
                  <c:v>108.42</c:v>
                </c:pt>
                <c:pt idx="1">
                  <c:v>121.75</c:v>
                </c:pt>
                <c:pt idx="2">
                  <c:v>135.41</c:v>
                </c:pt>
                <c:pt idx="3">
                  <c:v>152.21</c:v>
                </c:pt>
                <c:pt idx="4">
                  <c:v>173.49</c:v>
                </c:pt>
                <c:pt idx="5">
                  <c:v>196.29</c:v>
                </c:pt>
                <c:pt idx="6">
                  <c:v>209.1</c:v>
                </c:pt>
                <c:pt idx="7">
                  <c:v>216.81</c:v>
                </c:pt>
                <c:pt idx="8">
                  <c:v>217.59</c:v>
                </c:pt>
                <c:pt idx="9">
                  <c:v>218.03</c:v>
                </c:pt>
                <c:pt idx="10">
                  <c:v>218.48</c:v>
                </c:pt>
                <c:pt idx="11">
                  <c:v>221.5</c:v>
                </c:pt>
                <c:pt idx="12">
                  <c:v>281.83</c:v>
                </c:pt>
                <c:pt idx="13">
                  <c:v>312.69</c:v>
                </c:pt>
                <c:pt idx="14">
                  <c:v>334.66</c:v>
                </c:pt>
                <c:pt idx="15">
                  <c:v>336.86</c:v>
                </c:pt>
                <c:pt idx="16">
                  <c:v>337.54</c:v>
                </c:pt>
                <c:pt idx="17">
                  <c:v>338.22</c:v>
                </c:pt>
                <c:pt idx="18">
                  <c:v>338.91</c:v>
                </c:pt>
                <c:pt idx="19">
                  <c:v>339.59</c:v>
                </c:pt>
                <c:pt idx="20">
                  <c:v>339.87</c:v>
                </c:pt>
                <c:pt idx="21">
                  <c:v>340.17</c:v>
                </c:pt>
                <c:pt idx="22">
                  <c:v>340.45</c:v>
                </c:pt>
                <c:pt idx="23">
                  <c:v>340.75</c:v>
                </c:pt>
                <c:pt idx="24">
                  <c:v>343.92</c:v>
                </c:pt>
                <c:pt idx="25">
                  <c:v>405.42</c:v>
                </c:pt>
                <c:pt idx="26">
                  <c:v>453.42</c:v>
                </c:pt>
                <c:pt idx="27">
                  <c:v>475.95</c:v>
                </c:pt>
                <c:pt idx="28">
                  <c:v>478.23</c:v>
                </c:pt>
                <c:pt idx="29">
                  <c:v>478.77</c:v>
                </c:pt>
                <c:pt idx="30">
                  <c:v>479.35</c:v>
                </c:pt>
                <c:pt idx="31">
                  <c:v>480.86</c:v>
                </c:pt>
                <c:pt idx="32">
                  <c:v>509.74</c:v>
                </c:pt>
                <c:pt idx="33">
                  <c:v>512.64</c:v>
                </c:pt>
                <c:pt idx="34">
                  <c:v>512.94000000000005</c:v>
                </c:pt>
                <c:pt idx="35">
                  <c:v>513.37</c:v>
                </c:pt>
                <c:pt idx="36">
                  <c:v>513.72</c:v>
                </c:pt>
                <c:pt idx="37">
                  <c:v>515.05999999999995</c:v>
                </c:pt>
                <c:pt idx="38">
                  <c:v>526.51</c:v>
                </c:pt>
                <c:pt idx="39">
                  <c:v>527.66</c:v>
                </c:pt>
                <c:pt idx="40">
                  <c:v>533.04</c:v>
                </c:pt>
                <c:pt idx="41">
                  <c:v>555.91999999999996</c:v>
                </c:pt>
                <c:pt idx="42">
                  <c:v>574.80999999999995</c:v>
                </c:pt>
                <c:pt idx="43">
                  <c:v>576.70000000000005</c:v>
                </c:pt>
                <c:pt idx="44">
                  <c:v>578.28</c:v>
                </c:pt>
                <c:pt idx="45">
                  <c:v>602.64</c:v>
                </c:pt>
                <c:pt idx="46">
                  <c:v>612.54999999999995</c:v>
                </c:pt>
                <c:pt idx="47">
                  <c:v>620.51</c:v>
                </c:pt>
                <c:pt idx="48">
                  <c:v>621.33000000000004</c:v>
                </c:pt>
                <c:pt idx="49">
                  <c:v>621.80999999999995</c:v>
                </c:pt>
                <c:pt idx="50">
                  <c:v>631.15</c:v>
                </c:pt>
                <c:pt idx="51">
                  <c:v>632.38</c:v>
                </c:pt>
                <c:pt idx="52">
                  <c:v>656.84</c:v>
                </c:pt>
                <c:pt idx="53">
                  <c:v>663.4</c:v>
                </c:pt>
                <c:pt idx="54">
                  <c:v>669.99</c:v>
                </c:pt>
                <c:pt idx="55">
                  <c:v>676.58</c:v>
                </c:pt>
                <c:pt idx="56">
                  <c:v>683.17</c:v>
                </c:pt>
                <c:pt idx="57">
                  <c:v>689.76</c:v>
                </c:pt>
                <c:pt idx="58">
                  <c:v>690.56</c:v>
                </c:pt>
                <c:pt idx="59">
                  <c:v>691.24</c:v>
                </c:pt>
                <c:pt idx="60">
                  <c:v>703.56</c:v>
                </c:pt>
                <c:pt idx="61">
                  <c:v>704.8</c:v>
                </c:pt>
                <c:pt idx="62">
                  <c:v>705.08</c:v>
                </c:pt>
                <c:pt idx="63">
                  <c:v>705.37</c:v>
                </c:pt>
                <c:pt idx="64">
                  <c:v>706.05</c:v>
                </c:pt>
                <c:pt idx="65">
                  <c:v>719.5</c:v>
                </c:pt>
                <c:pt idx="66">
                  <c:v>721.17</c:v>
                </c:pt>
                <c:pt idx="67">
                  <c:v>754.5</c:v>
                </c:pt>
                <c:pt idx="68">
                  <c:v>757.86</c:v>
                </c:pt>
                <c:pt idx="69">
                  <c:v>767.86</c:v>
                </c:pt>
                <c:pt idx="70">
                  <c:v>768.86</c:v>
                </c:pt>
                <c:pt idx="71">
                  <c:v>769.2</c:v>
                </c:pt>
                <c:pt idx="72">
                  <c:v>769.48</c:v>
                </c:pt>
                <c:pt idx="73">
                  <c:v>769.76</c:v>
                </c:pt>
                <c:pt idx="74">
                  <c:v>770.06</c:v>
                </c:pt>
                <c:pt idx="75">
                  <c:v>771.2</c:v>
                </c:pt>
                <c:pt idx="76">
                  <c:v>793.98</c:v>
                </c:pt>
                <c:pt idx="77">
                  <c:v>798.86</c:v>
                </c:pt>
                <c:pt idx="78">
                  <c:v>799.35</c:v>
                </c:pt>
                <c:pt idx="79">
                  <c:v>800.93</c:v>
                </c:pt>
                <c:pt idx="80">
                  <c:v>832.33</c:v>
                </c:pt>
                <c:pt idx="81">
                  <c:v>837.28</c:v>
                </c:pt>
                <c:pt idx="82">
                  <c:v>837.78</c:v>
                </c:pt>
                <c:pt idx="83">
                  <c:v>845.59</c:v>
                </c:pt>
                <c:pt idx="84">
                  <c:v>846.38</c:v>
                </c:pt>
                <c:pt idx="85">
                  <c:v>846.89</c:v>
                </c:pt>
                <c:pt idx="86">
                  <c:v>847.4</c:v>
                </c:pt>
                <c:pt idx="87">
                  <c:v>848.34</c:v>
                </c:pt>
                <c:pt idx="88">
                  <c:v>849.45</c:v>
                </c:pt>
                <c:pt idx="89">
                  <c:v>871.61</c:v>
                </c:pt>
                <c:pt idx="90">
                  <c:v>873.84</c:v>
                </c:pt>
                <c:pt idx="91">
                  <c:v>884.85</c:v>
                </c:pt>
                <c:pt idx="92">
                  <c:v>886.6</c:v>
                </c:pt>
                <c:pt idx="93">
                  <c:v>886.88</c:v>
                </c:pt>
                <c:pt idx="94">
                  <c:v>887.21</c:v>
                </c:pt>
                <c:pt idx="95">
                  <c:v>887.46</c:v>
                </c:pt>
                <c:pt idx="96">
                  <c:v>887.79</c:v>
                </c:pt>
                <c:pt idx="97">
                  <c:v>888.04</c:v>
                </c:pt>
                <c:pt idx="98">
                  <c:v>888.32</c:v>
                </c:pt>
                <c:pt idx="99">
                  <c:v>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9E-0842-A192-E1016C48272B}"/>
            </c:ext>
          </c:extLst>
        </c:ser>
        <c:ser>
          <c:idx val="3"/>
          <c:order val="3"/>
          <c:tx>
            <c:strRef>
              <c:f>fedex_pivot!$E$3</c:f>
              <c:strCache>
                <c:ptCount val="1"/>
                <c:pt idx="0">
                  <c:v>Sum of FedEx International Economy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fedex_pivot!$A$4:$A$104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fedex_pivot!$E$4:$E$104</c:f>
              <c:numCache>
                <c:formatCode>General</c:formatCode>
                <c:ptCount val="100"/>
                <c:pt idx="0">
                  <c:v>91.66</c:v>
                </c:pt>
                <c:pt idx="1">
                  <c:v>99.3</c:v>
                </c:pt>
                <c:pt idx="2">
                  <c:v>119.02</c:v>
                </c:pt>
                <c:pt idx="3">
                  <c:v>121.49</c:v>
                </c:pt>
                <c:pt idx="4">
                  <c:v>142.13</c:v>
                </c:pt>
                <c:pt idx="5">
                  <c:v>147.65</c:v>
                </c:pt>
                <c:pt idx="6">
                  <c:v>167.33</c:v>
                </c:pt>
                <c:pt idx="7">
                  <c:v>177.68</c:v>
                </c:pt>
                <c:pt idx="8">
                  <c:v>178.72</c:v>
                </c:pt>
                <c:pt idx="9">
                  <c:v>179.89</c:v>
                </c:pt>
                <c:pt idx="10">
                  <c:v>203.14</c:v>
                </c:pt>
                <c:pt idx="11">
                  <c:v>207.3</c:v>
                </c:pt>
                <c:pt idx="12">
                  <c:v>208.68</c:v>
                </c:pt>
                <c:pt idx="13">
                  <c:v>209.23</c:v>
                </c:pt>
                <c:pt idx="14">
                  <c:v>219.96</c:v>
                </c:pt>
                <c:pt idx="15">
                  <c:v>221.04</c:v>
                </c:pt>
                <c:pt idx="16">
                  <c:v>233</c:v>
                </c:pt>
                <c:pt idx="17">
                  <c:v>234.64</c:v>
                </c:pt>
                <c:pt idx="18">
                  <c:v>267.23</c:v>
                </c:pt>
                <c:pt idx="19">
                  <c:v>272.89999999999998</c:v>
                </c:pt>
                <c:pt idx="20">
                  <c:v>273.5</c:v>
                </c:pt>
                <c:pt idx="21">
                  <c:v>274.33</c:v>
                </c:pt>
                <c:pt idx="22">
                  <c:v>290.93</c:v>
                </c:pt>
                <c:pt idx="23">
                  <c:v>307.18</c:v>
                </c:pt>
                <c:pt idx="24">
                  <c:v>308.81</c:v>
                </c:pt>
                <c:pt idx="25">
                  <c:v>309.06</c:v>
                </c:pt>
                <c:pt idx="26">
                  <c:v>309.31</c:v>
                </c:pt>
                <c:pt idx="27">
                  <c:v>310.66000000000003</c:v>
                </c:pt>
                <c:pt idx="28">
                  <c:v>337.46</c:v>
                </c:pt>
                <c:pt idx="29">
                  <c:v>340.15</c:v>
                </c:pt>
                <c:pt idx="30">
                  <c:v>340.43</c:v>
                </c:pt>
                <c:pt idx="31">
                  <c:v>340.73</c:v>
                </c:pt>
                <c:pt idx="32">
                  <c:v>341.01</c:v>
                </c:pt>
                <c:pt idx="33">
                  <c:v>341.3</c:v>
                </c:pt>
                <c:pt idx="34">
                  <c:v>341.58</c:v>
                </c:pt>
                <c:pt idx="35">
                  <c:v>341.91</c:v>
                </c:pt>
                <c:pt idx="36">
                  <c:v>348.24</c:v>
                </c:pt>
                <c:pt idx="37">
                  <c:v>352.11</c:v>
                </c:pt>
                <c:pt idx="38">
                  <c:v>354.47</c:v>
                </c:pt>
                <c:pt idx="39">
                  <c:v>354.76</c:v>
                </c:pt>
                <c:pt idx="40">
                  <c:v>355.08</c:v>
                </c:pt>
                <c:pt idx="41">
                  <c:v>355.33</c:v>
                </c:pt>
                <c:pt idx="42">
                  <c:v>359.96</c:v>
                </c:pt>
                <c:pt idx="43">
                  <c:v>381.12</c:v>
                </c:pt>
                <c:pt idx="44">
                  <c:v>383.24</c:v>
                </c:pt>
                <c:pt idx="45">
                  <c:v>383.56</c:v>
                </c:pt>
                <c:pt idx="46">
                  <c:v>383.81</c:v>
                </c:pt>
                <c:pt idx="47">
                  <c:v>384.09</c:v>
                </c:pt>
                <c:pt idx="48">
                  <c:v>384.39</c:v>
                </c:pt>
                <c:pt idx="49">
                  <c:v>384.77</c:v>
                </c:pt>
                <c:pt idx="50">
                  <c:v>389.39</c:v>
                </c:pt>
                <c:pt idx="51">
                  <c:v>390.26</c:v>
                </c:pt>
                <c:pt idx="52">
                  <c:v>407.5</c:v>
                </c:pt>
                <c:pt idx="53">
                  <c:v>409.23</c:v>
                </c:pt>
                <c:pt idx="54">
                  <c:v>409.53</c:v>
                </c:pt>
                <c:pt idx="55">
                  <c:v>409.83</c:v>
                </c:pt>
                <c:pt idx="56">
                  <c:v>410.13</c:v>
                </c:pt>
                <c:pt idx="57">
                  <c:v>410.43</c:v>
                </c:pt>
                <c:pt idx="58">
                  <c:v>410.68</c:v>
                </c:pt>
                <c:pt idx="59">
                  <c:v>410.96</c:v>
                </c:pt>
                <c:pt idx="60">
                  <c:v>415.86</c:v>
                </c:pt>
                <c:pt idx="61">
                  <c:v>427.19</c:v>
                </c:pt>
                <c:pt idx="62">
                  <c:v>434.77</c:v>
                </c:pt>
                <c:pt idx="63">
                  <c:v>435.53</c:v>
                </c:pt>
                <c:pt idx="64">
                  <c:v>435.78</c:v>
                </c:pt>
                <c:pt idx="65">
                  <c:v>436.39</c:v>
                </c:pt>
                <c:pt idx="66">
                  <c:v>448.55</c:v>
                </c:pt>
                <c:pt idx="67">
                  <c:v>449.77</c:v>
                </c:pt>
                <c:pt idx="68">
                  <c:v>450.02</c:v>
                </c:pt>
                <c:pt idx="69">
                  <c:v>450.65</c:v>
                </c:pt>
                <c:pt idx="70">
                  <c:v>463.23</c:v>
                </c:pt>
                <c:pt idx="71">
                  <c:v>464.5</c:v>
                </c:pt>
                <c:pt idx="72">
                  <c:v>464.79</c:v>
                </c:pt>
                <c:pt idx="73">
                  <c:v>465.3</c:v>
                </c:pt>
                <c:pt idx="74">
                  <c:v>475.36</c:v>
                </c:pt>
                <c:pt idx="75">
                  <c:v>476.37</c:v>
                </c:pt>
                <c:pt idx="76">
                  <c:v>477.15</c:v>
                </c:pt>
                <c:pt idx="77">
                  <c:v>492.66</c:v>
                </c:pt>
                <c:pt idx="78">
                  <c:v>499.86</c:v>
                </c:pt>
                <c:pt idx="79">
                  <c:v>500.58</c:v>
                </c:pt>
                <c:pt idx="80">
                  <c:v>500.83</c:v>
                </c:pt>
                <c:pt idx="81">
                  <c:v>501.26</c:v>
                </c:pt>
                <c:pt idx="82">
                  <c:v>509.86</c:v>
                </c:pt>
                <c:pt idx="83">
                  <c:v>510.72</c:v>
                </c:pt>
                <c:pt idx="84">
                  <c:v>524.39</c:v>
                </c:pt>
                <c:pt idx="85">
                  <c:v>529.75</c:v>
                </c:pt>
                <c:pt idx="86">
                  <c:v>541.32000000000005</c:v>
                </c:pt>
                <c:pt idx="87">
                  <c:v>542.48</c:v>
                </c:pt>
                <c:pt idx="88">
                  <c:v>542.73</c:v>
                </c:pt>
                <c:pt idx="89">
                  <c:v>542.98</c:v>
                </c:pt>
                <c:pt idx="90">
                  <c:v>543.23</c:v>
                </c:pt>
                <c:pt idx="91">
                  <c:v>543.58000000000004</c:v>
                </c:pt>
                <c:pt idx="92">
                  <c:v>543.94000000000005</c:v>
                </c:pt>
                <c:pt idx="93">
                  <c:v>545.80999999999995</c:v>
                </c:pt>
                <c:pt idx="94">
                  <c:v>583.11</c:v>
                </c:pt>
                <c:pt idx="95">
                  <c:v>586.85</c:v>
                </c:pt>
                <c:pt idx="96">
                  <c:v>587.23</c:v>
                </c:pt>
                <c:pt idx="97">
                  <c:v>587.51</c:v>
                </c:pt>
                <c:pt idx="98">
                  <c:v>591.29</c:v>
                </c:pt>
                <c:pt idx="99">
                  <c:v>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9E-0842-A192-E1016C48272B}"/>
            </c:ext>
          </c:extLst>
        </c:ser>
        <c:ser>
          <c:idx val="4"/>
          <c:order val="4"/>
          <c:tx>
            <c:strRef>
              <c:f>fedex_pivot!$F$3</c:f>
              <c:strCache>
                <c:ptCount val="1"/>
                <c:pt idx="0">
                  <c:v>Sum of FedEx Int'l Priority 25kg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fedex_pivot!$A$4:$A$104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fedex_pivot!$F$4:$F$104</c:f>
              <c:numCache>
                <c:formatCode>General</c:formatCode>
                <c:ptCount val="100"/>
                <c:pt idx="0">
                  <c:v>402.55</c:v>
                </c:pt>
                <c:pt idx="1">
                  <c:v>402.55</c:v>
                </c:pt>
                <c:pt idx="2">
                  <c:v>402.55</c:v>
                </c:pt>
                <c:pt idx="3">
                  <c:v>402.55</c:v>
                </c:pt>
                <c:pt idx="4">
                  <c:v>402.55</c:v>
                </c:pt>
                <c:pt idx="5">
                  <c:v>402.55</c:v>
                </c:pt>
                <c:pt idx="6">
                  <c:v>402.55</c:v>
                </c:pt>
                <c:pt idx="7">
                  <c:v>402.55</c:v>
                </c:pt>
                <c:pt idx="8">
                  <c:v>402.55</c:v>
                </c:pt>
                <c:pt idx="9">
                  <c:v>402.55</c:v>
                </c:pt>
                <c:pt idx="10">
                  <c:v>402.55</c:v>
                </c:pt>
                <c:pt idx="11">
                  <c:v>402.55</c:v>
                </c:pt>
                <c:pt idx="12">
                  <c:v>402.55</c:v>
                </c:pt>
                <c:pt idx="13">
                  <c:v>402.55</c:v>
                </c:pt>
                <c:pt idx="14">
                  <c:v>402.55</c:v>
                </c:pt>
                <c:pt idx="15">
                  <c:v>402.55</c:v>
                </c:pt>
                <c:pt idx="16">
                  <c:v>402.55</c:v>
                </c:pt>
                <c:pt idx="17">
                  <c:v>402.55</c:v>
                </c:pt>
                <c:pt idx="18">
                  <c:v>402.55</c:v>
                </c:pt>
                <c:pt idx="19">
                  <c:v>402.55</c:v>
                </c:pt>
                <c:pt idx="20">
                  <c:v>402.55</c:v>
                </c:pt>
                <c:pt idx="21">
                  <c:v>402.55</c:v>
                </c:pt>
                <c:pt idx="22">
                  <c:v>402.55</c:v>
                </c:pt>
                <c:pt idx="23">
                  <c:v>402.55</c:v>
                </c:pt>
                <c:pt idx="24">
                  <c:v>402.55</c:v>
                </c:pt>
                <c:pt idx="25">
                  <c:v>402.55</c:v>
                </c:pt>
                <c:pt idx="26">
                  <c:v>402.55</c:v>
                </c:pt>
                <c:pt idx="27">
                  <c:v>402.55</c:v>
                </c:pt>
                <c:pt idx="28">
                  <c:v>402.55</c:v>
                </c:pt>
                <c:pt idx="29">
                  <c:v>402.55</c:v>
                </c:pt>
                <c:pt idx="30">
                  <c:v>402.55</c:v>
                </c:pt>
                <c:pt idx="31">
                  <c:v>402.55</c:v>
                </c:pt>
                <c:pt idx="32">
                  <c:v>402.55</c:v>
                </c:pt>
                <c:pt idx="33">
                  <c:v>402.55</c:v>
                </c:pt>
                <c:pt idx="34">
                  <c:v>402.55</c:v>
                </c:pt>
                <c:pt idx="35">
                  <c:v>402.55</c:v>
                </c:pt>
                <c:pt idx="36">
                  <c:v>402.55</c:v>
                </c:pt>
                <c:pt idx="37">
                  <c:v>402.55</c:v>
                </c:pt>
                <c:pt idx="38">
                  <c:v>402.55</c:v>
                </c:pt>
                <c:pt idx="39">
                  <c:v>402.55</c:v>
                </c:pt>
                <c:pt idx="40">
                  <c:v>402.55</c:v>
                </c:pt>
                <c:pt idx="41">
                  <c:v>402.55</c:v>
                </c:pt>
                <c:pt idx="42">
                  <c:v>402.55</c:v>
                </c:pt>
                <c:pt idx="43">
                  <c:v>402.55</c:v>
                </c:pt>
                <c:pt idx="44">
                  <c:v>402.55</c:v>
                </c:pt>
                <c:pt idx="45">
                  <c:v>402.55</c:v>
                </c:pt>
                <c:pt idx="46">
                  <c:v>402.55</c:v>
                </c:pt>
                <c:pt idx="47">
                  <c:v>402.55</c:v>
                </c:pt>
                <c:pt idx="48">
                  <c:v>402.55</c:v>
                </c:pt>
                <c:pt idx="49">
                  <c:v>402.55</c:v>
                </c:pt>
                <c:pt idx="50">
                  <c:v>402.55</c:v>
                </c:pt>
                <c:pt idx="51">
                  <c:v>402.55</c:v>
                </c:pt>
                <c:pt idx="52">
                  <c:v>402.55</c:v>
                </c:pt>
                <c:pt idx="53">
                  <c:v>402.55</c:v>
                </c:pt>
                <c:pt idx="54">
                  <c:v>402.55</c:v>
                </c:pt>
                <c:pt idx="55">
                  <c:v>402.55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9E-0842-A192-E1016C48272B}"/>
            </c:ext>
          </c:extLst>
        </c:ser>
        <c:ser>
          <c:idx val="5"/>
          <c:order val="5"/>
          <c:tx>
            <c:strRef>
              <c:f>fedex_pivot!$G$3</c:f>
              <c:strCache>
                <c:ptCount val="1"/>
                <c:pt idx="0">
                  <c:v>Sum of FedEx Int'l Priority 10kg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fedex_pivot!$A$4:$A$104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fedex_pivot!$G$4:$G$104</c:f>
              <c:numCache>
                <c:formatCode>General</c:formatCode>
                <c:ptCount val="100"/>
                <c:pt idx="0">
                  <c:v>268.38</c:v>
                </c:pt>
                <c:pt idx="1">
                  <c:v>268.38</c:v>
                </c:pt>
                <c:pt idx="2">
                  <c:v>268.38</c:v>
                </c:pt>
                <c:pt idx="3">
                  <c:v>268.38</c:v>
                </c:pt>
                <c:pt idx="4">
                  <c:v>268.38</c:v>
                </c:pt>
                <c:pt idx="5">
                  <c:v>268.38</c:v>
                </c:pt>
                <c:pt idx="6">
                  <c:v>268.38</c:v>
                </c:pt>
                <c:pt idx="7">
                  <c:v>268.38</c:v>
                </c:pt>
                <c:pt idx="8">
                  <c:v>268.38</c:v>
                </c:pt>
                <c:pt idx="9">
                  <c:v>268.38</c:v>
                </c:pt>
                <c:pt idx="10">
                  <c:v>268.38</c:v>
                </c:pt>
                <c:pt idx="11">
                  <c:v>268.38</c:v>
                </c:pt>
                <c:pt idx="12">
                  <c:v>268.38</c:v>
                </c:pt>
                <c:pt idx="13">
                  <c:v>268.38</c:v>
                </c:pt>
                <c:pt idx="14">
                  <c:v>268.38</c:v>
                </c:pt>
                <c:pt idx="15">
                  <c:v>268.38</c:v>
                </c:pt>
                <c:pt idx="16">
                  <c:v>268.38</c:v>
                </c:pt>
                <c:pt idx="17">
                  <c:v>268.38</c:v>
                </c:pt>
                <c:pt idx="18">
                  <c:v>268.38</c:v>
                </c:pt>
                <c:pt idx="19">
                  <c:v>268.38</c:v>
                </c:pt>
                <c:pt idx="20">
                  <c:v>268.38</c:v>
                </c:pt>
                <c:pt idx="21">
                  <c:v>268.38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9E-0842-A192-E1016C48272B}"/>
            </c:ext>
          </c:extLst>
        </c:ser>
        <c:ser>
          <c:idx val="6"/>
          <c:order val="6"/>
          <c:tx>
            <c:strRef>
              <c:f>fedex_pivot!$H$3</c:f>
              <c:strCache>
                <c:ptCount val="1"/>
                <c:pt idx="0">
                  <c:v>Sum of FedEx Int'l Priority Express 25kg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fedex_pivot!$A$4:$A$104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fedex_pivot!$H$4:$H$104</c:f>
              <c:numCache>
                <c:formatCode>General</c:formatCode>
                <c:ptCount val="100"/>
                <c:pt idx="0">
                  <c:v>421.47</c:v>
                </c:pt>
                <c:pt idx="1">
                  <c:v>421.47</c:v>
                </c:pt>
                <c:pt idx="2">
                  <c:v>421.47</c:v>
                </c:pt>
                <c:pt idx="3">
                  <c:v>421.47</c:v>
                </c:pt>
                <c:pt idx="4">
                  <c:v>421.47</c:v>
                </c:pt>
                <c:pt idx="5">
                  <c:v>421.47</c:v>
                </c:pt>
                <c:pt idx="6">
                  <c:v>421.47</c:v>
                </c:pt>
                <c:pt idx="7">
                  <c:v>421.47</c:v>
                </c:pt>
                <c:pt idx="8">
                  <c:v>421.47</c:v>
                </c:pt>
                <c:pt idx="9">
                  <c:v>421.47</c:v>
                </c:pt>
                <c:pt idx="10">
                  <c:v>421.47</c:v>
                </c:pt>
                <c:pt idx="11">
                  <c:v>421.47</c:v>
                </c:pt>
                <c:pt idx="12">
                  <c:v>421.47</c:v>
                </c:pt>
                <c:pt idx="13">
                  <c:v>421.47</c:v>
                </c:pt>
                <c:pt idx="14">
                  <c:v>421.47</c:v>
                </c:pt>
                <c:pt idx="15">
                  <c:v>421.47</c:v>
                </c:pt>
                <c:pt idx="16">
                  <c:v>421.47</c:v>
                </c:pt>
                <c:pt idx="17">
                  <c:v>421.47</c:v>
                </c:pt>
                <c:pt idx="18">
                  <c:v>421.47</c:v>
                </c:pt>
                <c:pt idx="19">
                  <c:v>421.47</c:v>
                </c:pt>
                <c:pt idx="20">
                  <c:v>421.47</c:v>
                </c:pt>
                <c:pt idx="21">
                  <c:v>421.47</c:v>
                </c:pt>
                <c:pt idx="22">
                  <c:v>421.47</c:v>
                </c:pt>
                <c:pt idx="23">
                  <c:v>421.47</c:v>
                </c:pt>
                <c:pt idx="24">
                  <c:v>421.47</c:v>
                </c:pt>
                <c:pt idx="25">
                  <c:v>421.47</c:v>
                </c:pt>
                <c:pt idx="26">
                  <c:v>421.47</c:v>
                </c:pt>
                <c:pt idx="27">
                  <c:v>421.47</c:v>
                </c:pt>
                <c:pt idx="28">
                  <c:v>421.47</c:v>
                </c:pt>
                <c:pt idx="29">
                  <c:v>421.47</c:v>
                </c:pt>
                <c:pt idx="30">
                  <c:v>421.47</c:v>
                </c:pt>
                <c:pt idx="31">
                  <c:v>421.47</c:v>
                </c:pt>
                <c:pt idx="32">
                  <c:v>421.47</c:v>
                </c:pt>
                <c:pt idx="33">
                  <c:v>421.47</c:v>
                </c:pt>
                <c:pt idx="34">
                  <c:v>421.47</c:v>
                </c:pt>
                <c:pt idx="35">
                  <c:v>421.47</c:v>
                </c:pt>
                <c:pt idx="36">
                  <c:v>421.47</c:v>
                </c:pt>
                <c:pt idx="37">
                  <c:v>421.47</c:v>
                </c:pt>
                <c:pt idx="38">
                  <c:v>421.47</c:v>
                </c:pt>
                <c:pt idx="39">
                  <c:v>421.47</c:v>
                </c:pt>
                <c:pt idx="40">
                  <c:v>421.47</c:v>
                </c:pt>
                <c:pt idx="41">
                  <c:v>421.47</c:v>
                </c:pt>
                <c:pt idx="42">
                  <c:v>421.47</c:v>
                </c:pt>
                <c:pt idx="43">
                  <c:v>421.47</c:v>
                </c:pt>
                <c:pt idx="44">
                  <c:v>421.47</c:v>
                </c:pt>
                <c:pt idx="45">
                  <c:v>421.47</c:v>
                </c:pt>
                <c:pt idx="46">
                  <c:v>421.47</c:v>
                </c:pt>
                <c:pt idx="47">
                  <c:v>421.47</c:v>
                </c:pt>
                <c:pt idx="48">
                  <c:v>421.47</c:v>
                </c:pt>
                <c:pt idx="49">
                  <c:v>421.47</c:v>
                </c:pt>
                <c:pt idx="50">
                  <c:v>421.47</c:v>
                </c:pt>
                <c:pt idx="51">
                  <c:v>421.47</c:v>
                </c:pt>
                <c:pt idx="52">
                  <c:v>421.47</c:v>
                </c:pt>
                <c:pt idx="53">
                  <c:v>421.47</c:v>
                </c:pt>
                <c:pt idx="54">
                  <c:v>421.47</c:v>
                </c:pt>
                <c:pt idx="55">
                  <c:v>421.47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9E-0842-A192-E1016C48272B}"/>
            </c:ext>
          </c:extLst>
        </c:ser>
        <c:ser>
          <c:idx val="7"/>
          <c:order val="7"/>
          <c:tx>
            <c:strRef>
              <c:f>fedex_pivot!$I$3</c:f>
              <c:strCache>
                <c:ptCount val="1"/>
                <c:pt idx="0">
                  <c:v>Sum of FedEx Int'l Priority Express 10kg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fedex_pivot!$A$4:$A$104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fedex_pivot!$I$4:$I$104</c:f>
              <c:numCache>
                <c:formatCode>General</c:formatCode>
                <c:ptCount val="100"/>
                <c:pt idx="0">
                  <c:v>281</c:v>
                </c:pt>
                <c:pt idx="1">
                  <c:v>281</c:v>
                </c:pt>
                <c:pt idx="2">
                  <c:v>281</c:v>
                </c:pt>
                <c:pt idx="3">
                  <c:v>281</c:v>
                </c:pt>
                <c:pt idx="4">
                  <c:v>281</c:v>
                </c:pt>
                <c:pt idx="5">
                  <c:v>281</c:v>
                </c:pt>
                <c:pt idx="6">
                  <c:v>281</c:v>
                </c:pt>
                <c:pt idx="7">
                  <c:v>281</c:v>
                </c:pt>
                <c:pt idx="8">
                  <c:v>281</c:v>
                </c:pt>
                <c:pt idx="9">
                  <c:v>281</c:v>
                </c:pt>
                <c:pt idx="10">
                  <c:v>281</c:v>
                </c:pt>
                <c:pt idx="11">
                  <c:v>281</c:v>
                </c:pt>
                <c:pt idx="12">
                  <c:v>281</c:v>
                </c:pt>
                <c:pt idx="13">
                  <c:v>281</c:v>
                </c:pt>
                <c:pt idx="14">
                  <c:v>281</c:v>
                </c:pt>
                <c:pt idx="15">
                  <c:v>281</c:v>
                </c:pt>
                <c:pt idx="16">
                  <c:v>281</c:v>
                </c:pt>
                <c:pt idx="17">
                  <c:v>281</c:v>
                </c:pt>
                <c:pt idx="18">
                  <c:v>281</c:v>
                </c:pt>
                <c:pt idx="19">
                  <c:v>281</c:v>
                </c:pt>
                <c:pt idx="20">
                  <c:v>281</c:v>
                </c:pt>
                <c:pt idx="21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9E-0842-A192-E1016C482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567696"/>
        <c:axId val="1938057248"/>
      </c:lineChart>
      <c:catAx>
        <c:axId val="193456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(lbs.)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57248"/>
        <c:crosses val="autoZero"/>
        <c:auto val="1"/>
        <c:lblAlgn val="ctr"/>
        <c:lblOffset val="100"/>
        <c:tickMarkSkip val="5"/>
        <c:noMultiLvlLbl val="0"/>
      </c:catAx>
      <c:valAx>
        <c:axId val="19380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56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[shipping_costs.xlsx]usps_pivot!PivotTable3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USPS Shipping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usps_pivot!$B$3</c:f>
              <c:strCache>
                <c:ptCount val="1"/>
                <c:pt idx="0">
                  <c:v>Sum of USPS Global Express Guaranteed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usps_pivot!$A$4:$A$104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usps_pivot!$B$4:$B$104</c:f>
              <c:numCache>
                <c:formatCode>General</c:formatCode>
                <c:ptCount val="100"/>
                <c:pt idx="0">
                  <c:v>103.5</c:v>
                </c:pt>
                <c:pt idx="1">
                  <c:v>111.25</c:v>
                </c:pt>
                <c:pt idx="2">
                  <c:v>128.25</c:v>
                </c:pt>
                <c:pt idx="3">
                  <c:v>136.6</c:v>
                </c:pt>
                <c:pt idx="4">
                  <c:v>144.9</c:v>
                </c:pt>
                <c:pt idx="5">
                  <c:v>154.19999999999999</c:v>
                </c:pt>
                <c:pt idx="6">
                  <c:v>161.85</c:v>
                </c:pt>
                <c:pt idx="7">
                  <c:v>169.4</c:v>
                </c:pt>
                <c:pt idx="8">
                  <c:v>177.05</c:v>
                </c:pt>
                <c:pt idx="9">
                  <c:v>184.6</c:v>
                </c:pt>
                <c:pt idx="10">
                  <c:v>191.85</c:v>
                </c:pt>
                <c:pt idx="11">
                  <c:v>198.15</c:v>
                </c:pt>
                <c:pt idx="12">
                  <c:v>204.5</c:v>
                </c:pt>
                <c:pt idx="13">
                  <c:v>210.8</c:v>
                </c:pt>
                <c:pt idx="14">
                  <c:v>217.2</c:v>
                </c:pt>
                <c:pt idx="15">
                  <c:v>223.45</c:v>
                </c:pt>
                <c:pt idx="16">
                  <c:v>229.8</c:v>
                </c:pt>
                <c:pt idx="17">
                  <c:v>236.1</c:v>
                </c:pt>
                <c:pt idx="18">
                  <c:v>242.4</c:v>
                </c:pt>
                <c:pt idx="19">
                  <c:v>248.7</c:v>
                </c:pt>
                <c:pt idx="20">
                  <c:v>255.55</c:v>
                </c:pt>
                <c:pt idx="21">
                  <c:v>261.85000000000002</c:v>
                </c:pt>
                <c:pt idx="22">
                  <c:v>268.25</c:v>
                </c:pt>
                <c:pt idx="23">
                  <c:v>274.60000000000002</c:v>
                </c:pt>
                <c:pt idx="24">
                  <c:v>280.89999999999998</c:v>
                </c:pt>
                <c:pt idx="25">
                  <c:v>287.2</c:v>
                </c:pt>
                <c:pt idx="26">
                  <c:v>293.55</c:v>
                </c:pt>
                <c:pt idx="27">
                  <c:v>299.89999999999998</c:v>
                </c:pt>
                <c:pt idx="28">
                  <c:v>306.2</c:v>
                </c:pt>
                <c:pt idx="29">
                  <c:v>312.55</c:v>
                </c:pt>
                <c:pt idx="30">
                  <c:v>319.75</c:v>
                </c:pt>
                <c:pt idx="31">
                  <c:v>326.10000000000002</c:v>
                </c:pt>
                <c:pt idx="32">
                  <c:v>332.5</c:v>
                </c:pt>
                <c:pt idx="33">
                  <c:v>338.85</c:v>
                </c:pt>
                <c:pt idx="34">
                  <c:v>345.15</c:v>
                </c:pt>
                <c:pt idx="35">
                  <c:v>351.55</c:v>
                </c:pt>
                <c:pt idx="36">
                  <c:v>357.85</c:v>
                </c:pt>
                <c:pt idx="37">
                  <c:v>364.2</c:v>
                </c:pt>
                <c:pt idx="38">
                  <c:v>370.6</c:v>
                </c:pt>
                <c:pt idx="39">
                  <c:v>376.95</c:v>
                </c:pt>
                <c:pt idx="40">
                  <c:v>383.3</c:v>
                </c:pt>
                <c:pt idx="41">
                  <c:v>389.7</c:v>
                </c:pt>
                <c:pt idx="42">
                  <c:v>396</c:v>
                </c:pt>
                <c:pt idx="43">
                  <c:v>402.3</c:v>
                </c:pt>
                <c:pt idx="44">
                  <c:v>408.7</c:v>
                </c:pt>
                <c:pt idx="45">
                  <c:v>415.05</c:v>
                </c:pt>
                <c:pt idx="46">
                  <c:v>421.45</c:v>
                </c:pt>
                <c:pt idx="47">
                  <c:v>427.75</c:v>
                </c:pt>
                <c:pt idx="48">
                  <c:v>434.15</c:v>
                </c:pt>
                <c:pt idx="49">
                  <c:v>440.5</c:v>
                </c:pt>
                <c:pt idx="50">
                  <c:v>447.65</c:v>
                </c:pt>
                <c:pt idx="51">
                  <c:v>454</c:v>
                </c:pt>
                <c:pt idx="52">
                  <c:v>460.4</c:v>
                </c:pt>
                <c:pt idx="53">
                  <c:v>466.8</c:v>
                </c:pt>
                <c:pt idx="54">
                  <c:v>473.1</c:v>
                </c:pt>
                <c:pt idx="55">
                  <c:v>479.5</c:v>
                </c:pt>
                <c:pt idx="56">
                  <c:v>485.85</c:v>
                </c:pt>
                <c:pt idx="57">
                  <c:v>492.2</c:v>
                </c:pt>
                <c:pt idx="58">
                  <c:v>498.55</c:v>
                </c:pt>
                <c:pt idx="59">
                  <c:v>504.95</c:v>
                </c:pt>
                <c:pt idx="60">
                  <c:v>512.29999999999995</c:v>
                </c:pt>
                <c:pt idx="61">
                  <c:v>518.65</c:v>
                </c:pt>
                <c:pt idx="62">
                  <c:v>525</c:v>
                </c:pt>
                <c:pt idx="63">
                  <c:v>531.35</c:v>
                </c:pt>
                <c:pt idx="64">
                  <c:v>537.75</c:v>
                </c:pt>
                <c:pt idx="65">
                  <c:v>544.1</c:v>
                </c:pt>
                <c:pt idx="66">
                  <c:v>550.5</c:v>
                </c:pt>
                <c:pt idx="67">
                  <c:v>556.9</c:v>
                </c:pt>
                <c:pt idx="68">
                  <c:v>563.25</c:v>
                </c:pt>
                <c:pt idx="69">
                  <c:v>569.6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F-0B4C-A568-E3F127E5C626}"/>
            </c:ext>
          </c:extLst>
        </c:ser>
        <c:ser>
          <c:idx val="1"/>
          <c:order val="1"/>
          <c:tx>
            <c:strRef>
              <c:f>usps_pivot!$C$3</c:f>
              <c:strCache>
                <c:ptCount val="1"/>
                <c:pt idx="0">
                  <c:v>Sum of USPS Priority Mail Express Int'l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usps_pivot!$A$4:$A$104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usps_pivot!$C$4:$C$104</c:f>
              <c:numCache>
                <c:formatCode>General</c:formatCode>
                <c:ptCount val="100"/>
                <c:pt idx="0">
                  <c:v>74.45</c:v>
                </c:pt>
                <c:pt idx="1">
                  <c:v>77.95</c:v>
                </c:pt>
                <c:pt idx="2">
                  <c:v>81.45</c:v>
                </c:pt>
                <c:pt idx="3">
                  <c:v>84.95</c:v>
                </c:pt>
                <c:pt idx="4">
                  <c:v>88.5</c:v>
                </c:pt>
                <c:pt idx="5">
                  <c:v>91.7</c:v>
                </c:pt>
                <c:pt idx="6">
                  <c:v>95.1</c:v>
                </c:pt>
                <c:pt idx="7">
                  <c:v>98.45</c:v>
                </c:pt>
                <c:pt idx="8">
                  <c:v>101.85</c:v>
                </c:pt>
                <c:pt idx="9">
                  <c:v>105.25</c:v>
                </c:pt>
                <c:pt idx="10">
                  <c:v>109.35</c:v>
                </c:pt>
                <c:pt idx="11">
                  <c:v>113.45</c:v>
                </c:pt>
                <c:pt idx="12">
                  <c:v>117.55</c:v>
                </c:pt>
                <c:pt idx="13">
                  <c:v>121.65</c:v>
                </c:pt>
                <c:pt idx="14">
                  <c:v>125.65</c:v>
                </c:pt>
                <c:pt idx="15">
                  <c:v>129.75</c:v>
                </c:pt>
                <c:pt idx="16">
                  <c:v>133.85</c:v>
                </c:pt>
                <c:pt idx="17">
                  <c:v>137.94999999999999</c:v>
                </c:pt>
                <c:pt idx="18">
                  <c:v>142.05000000000001</c:v>
                </c:pt>
                <c:pt idx="19">
                  <c:v>146.15</c:v>
                </c:pt>
                <c:pt idx="20">
                  <c:v>150.19999999999999</c:v>
                </c:pt>
                <c:pt idx="21">
                  <c:v>154.30000000000001</c:v>
                </c:pt>
                <c:pt idx="22">
                  <c:v>158.4</c:v>
                </c:pt>
                <c:pt idx="23">
                  <c:v>162.5</c:v>
                </c:pt>
                <c:pt idx="24">
                  <c:v>166.55</c:v>
                </c:pt>
                <c:pt idx="25">
                  <c:v>170.6</c:v>
                </c:pt>
                <c:pt idx="26">
                  <c:v>174.7</c:v>
                </c:pt>
                <c:pt idx="27">
                  <c:v>178.8</c:v>
                </c:pt>
                <c:pt idx="28">
                  <c:v>182.9</c:v>
                </c:pt>
                <c:pt idx="29">
                  <c:v>187</c:v>
                </c:pt>
                <c:pt idx="30">
                  <c:v>190.85</c:v>
                </c:pt>
                <c:pt idx="31">
                  <c:v>194.95</c:v>
                </c:pt>
                <c:pt idx="32">
                  <c:v>199</c:v>
                </c:pt>
                <c:pt idx="33">
                  <c:v>203.1</c:v>
                </c:pt>
                <c:pt idx="34">
                  <c:v>207.2</c:v>
                </c:pt>
                <c:pt idx="35">
                  <c:v>211.25</c:v>
                </c:pt>
                <c:pt idx="36">
                  <c:v>215.3</c:v>
                </c:pt>
                <c:pt idx="37">
                  <c:v>219.4</c:v>
                </c:pt>
                <c:pt idx="38">
                  <c:v>223.5</c:v>
                </c:pt>
                <c:pt idx="39">
                  <c:v>227.6</c:v>
                </c:pt>
                <c:pt idx="40">
                  <c:v>231.6</c:v>
                </c:pt>
                <c:pt idx="41">
                  <c:v>235.7</c:v>
                </c:pt>
                <c:pt idx="42">
                  <c:v>239.8</c:v>
                </c:pt>
                <c:pt idx="43">
                  <c:v>243.9</c:v>
                </c:pt>
                <c:pt idx="44">
                  <c:v>247.95</c:v>
                </c:pt>
                <c:pt idx="45">
                  <c:v>252</c:v>
                </c:pt>
                <c:pt idx="46">
                  <c:v>256.10000000000002</c:v>
                </c:pt>
                <c:pt idx="47">
                  <c:v>260.2</c:v>
                </c:pt>
                <c:pt idx="48">
                  <c:v>264.3</c:v>
                </c:pt>
                <c:pt idx="49">
                  <c:v>268.39999999999998</c:v>
                </c:pt>
                <c:pt idx="50">
                  <c:v>272.14999999999998</c:v>
                </c:pt>
                <c:pt idx="51">
                  <c:v>276.2</c:v>
                </c:pt>
                <c:pt idx="52">
                  <c:v>280.35000000000002</c:v>
                </c:pt>
                <c:pt idx="53">
                  <c:v>284.45</c:v>
                </c:pt>
                <c:pt idx="54">
                  <c:v>288.45</c:v>
                </c:pt>
                <c:pt idx="55">
                  <c:v>292.55</c:v>
                </c:pt>
                <c:pt idx="56">
                  <c:v>296.60000000000002</c:v>
                </c:pt>
                <c:pt idx="57">
                  <c:v>300.7</c:v>
                </c:pt>
                <c:pt idx="58">
                  <c:v>304.8</c:v>
                </c:pt>
                <c:pt idx="59">
                  <c:v>308.85000000000002</c:v>
                </c:pt>
                <c:pt idx="60">
                  <c:v>312.89999999999998</c:v>
                </c:pt>
                <c:pt idx="61">
                  <c:v>317</c:v>
                </c:pt>
                <c:pt idx="62">
                  <c:v>321.10000000000002</c:v>
                </c:pt>
                <c:pt idx="63">
                  <c:v>325.2</c:v>
                </c:pt>
                <c:pt idx="64">
                  <c:v>329.25</c:v>
                </c:pt>
                <c:pt idx="65">
                  <c:v>333.3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F-0B4C-A568-E3F127E5C626}"/>
            </c:ext>
          </c:extLst>
        </c:ser>
        <c:ser>
          <c:idx val="2"/>
          <c:order val="2"/>
          <c:tx>
            <c:strRef>
              <c:f>usps_pivot!$D$3</c:f>
              <c:strCache>
                <c:ptCount val="1"/>
                <c:pt idx="0">
                  <c:v>Sum of USPS Priority Mail Int'l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usps_pivot!$A$4:$A$104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usps_pivot!$D$4:$D$104</c:f>
              <c:numCache>
                <c:formatCode>General</c:formatCode>
                <c:ptCount val="100"/>
                <c:pt idx="0">
                  <c:v>63.6</c:v>
                </c:pt>
                <c:pt idx="1">
                  <c:v>66.8</c:v>
                </c:pt>
                <c:pt idx="2">
                  <c:v>70</c:v>
                </c:pt>
                <c:pt idx="3">
                  <c:v>73.2</c:v>
                </c:pt>
                <c:pt idx="4">
                  <c:v>76.400000000000006</c:v>
                </c:pt>
                <c:pt idx="5">
                  <c:v>79.599999999999994</c:v>
                </c:pt>
                <c:pt idx="6">
                  <c:v>82.75</c:v>
                </c:pt>
                <c:pt idx="7">
                  <c:v>85.95</c:v>
                </c:pt>
                <c:pt idx="8">
                  <c:v>89.3</c:v>
                </c:pt>
                <c:pt idx="9">
                  <c:v>93.5</c:v>
                </c:pt>
                <c:pt idx="10">
                  <c:v>96.15</c:v>
                </c:pt>
                <c:pt idx="11">
                  <c:v>98.8</c:v>
                </c:pt>
                <c:pt idx="12">
                  <c:v>102.7</c:v>
                </c:pt>
                <c:pt idx="13">
                  <c:v>106.6</c:v>
                </c:pt>
                <c:pt idx="14">
                  <c:v>110.5</c:v>
                </c:pt>
                <c:pt idx="15">
                  <c:v>114.35</c:v>
                </c:pt>
                <c:pt idx="16">
                  <c:v>118.25</c:v>
                </c:pt>
                <c:pt idx="17">
                  <c:v>122.15</c:v>
                </c:pt>
                <c:pt idx="18">
                  <c:v>126.05</c:v>
                </c:pt>
                <c:pt idx="19">
                  <c:v>129.94999999999999</c:v>
                </c:pt>
                <c:pt idx="20">
                  <c:v>133.85</c:v>
                </c:pt>
                <c:pt idx="21">
                  <c:v>137.69999999999999</c:v>
                </c:pt>
                <c:pt idx="22">
                  <c:v>141.65</c:v>
                </c:pt>
                <c:pt idx="23">
                  <c:v>145.55000000000001</c:v>
                </c:pt>
                <c:pt idx="24">
                  <c:v>149.44999999999999</c:v>
                </c:pt>
                <c:pt idx="25">
                  <c:v>153.35</c:v>
                </c:pt>
                <c:pt idx="26">
                  <c:v>157.19999999999999</c:v>
                </c:pt>
                <c:pt idx="27">
                  <c:v>161.1</c:v>
                </c:pt>
                <c:pt idx="28">
                  <c:v>165</c:v>
                </c:pt>
                <c:pt idx="29">
                  <c:v>168.9</c:v>
                </c:pt>
                <c:pt idx="30">
                  <c:v>172.8</c:v>
                </c:pt>
                <c:pt idx="31">
                  <c:v>176.65</c:v>
                </c:pt>
                <c:pt idx="32">
                  <c:v>180.55</c:v>
                </c:pt>
                <c:pt idx="33">
                  <c:v>184.45</c:v>
                </c:pt>
                <c:pt idx="34">
                  <c:v>188.35</c:v>
                </c:pt>
                <c:pt idx="35">
                  <c:v>192.25</c:v>
                </c:pt>
                <c:pt idx="36">
                  <c:v>196.1</c:v>
                </c:pt>
                <c:pt idx="37">
                  <c:v>200.05</c:v>
                </c:pt>
                <c:pt idx="38">
                  <c:v>203.95</c:v>
                </c:pt>
                <c:pt idx="39">
                  <c:v>207.85</c:v>
                </c:pt>
                <c:pt idx="40">
                  <c:v>211.75</c:v>
                </c:pt>
                <c:pt idx="41">
                  <c:v>215.6</c:v>
                </c:pt>
                <c:pt idx="42">
                  <c:v>219.5</c:v>
                </c:pt>
                <c:pt idx="43">
                  <c:v>223.4</c:v>
                </c:pt>
                <c:pt idx="44">
                  <c:v>227.3</c:v>
                </c:pt>
                <c:pt idx="45">
                  <c:v>231.2</c:v>
                </c:pt>
                <c:pt idx="46">
                  <c:v>235.1</c:v>
                </c:pt>
                <c:pt idx="47">
                  <c:v>238.95</c:v>
                </c:pt>
                <c:pt idx="48">
                  <c:v>242.85</c:v>
                </c:pt>
                <c:pt idx="49">
                  <c:v>246.75</c:v>
                </c:pt>
                <c:pt idx="50">
                  <c:v>250.65</c:v>
                </c:pt>
                <c:pt idx="51">
                  <c:v>254.6</c:v>
                </c:pt>
                <c:pt idx="52">
                  <c:v>258.45</c:v>
                </c:pt>
                <c:pt idx="53">
                  <c:v>262.35000000000002</c:v>
                </c:pt>
                <c:pt idx="54">
                  <c:v>266.25</c:v>
                </c:pt>
                <c:pt idx="55">
                  <c:v>270.14999999999998</c:v>
                </c:pt>
                <c:pt idx="56">
                  <c:v>274.05</c:v>
                </c:pt>
                <c:pt idx="57">
                  <c:v>277.89999999999998</c:v>
                </c:pt>
                <c:pt idx="58">
                  <c:v>281.8</c:v>
                </c:pt>
                <c:pt idx="59">
                  <c:v>285.7</c:v>
                </c:pt>
                <c:pt idx="60">
                  <c:v>289.60000000000002</c:v>
                </c:pt>
                <c:pt idx="61">
                  <c:v>293.5</c:v>
                </c:pt>
                <c:pt idx="62">
                  <c:v>297.35000000000002</c:v>
                </c:pt>
                <c:pt idx="63">
                  <c:v>301.25</c:v>
                </c:pt>
                <c:pt idx="64">
                  <c:v>305.14999999999998</c:v>
                </c:pt>
                <c:pt idx="65">
                  <c:v>309.05</c:v>
                </c:pt>
                <c:pt idx="66">
                  <c:v>313</c:v>
                </c:pt>
                <c:pt idx="67">
                  <c:v>316.89999999999998</c:v>
                </c:pt>
                <c:pt idx="68">
                  <c:v>320.75</c:v>
                </c:pt>
                <c:pt idx="69">
                  <c:v>324.64999999999998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7F-0B4C-A568-E3F127E5C626}"/>
            </c:ext>
          </c:extLst>
        </c:ser>
        <c:ser>
          <c:idx val="3"/>
          <c:order val="3"/>
          <c:tx>
            <c:strRef>
              <c:f>usps_pivot!$E$3</c:f>
              <c:strCache>
                <c:ptCount val="1"/>
                <c:pt idx="0">
                  <c:v>Sum of USPS Flat Rate Small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usps_pivot!$A$4:$A$104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usps_pivot!$E$4:$E$104</c:f>
              <c:numCache>
                <c:formatCode>General</c:formatCode>
                <c:ptCount val="100"/>
                <c:pt idx="0">
                  <c:v>43.6</c:v>
                </c:pt>
                <c:pt idx="1">
                  <c:v>43.6</c:v>
                </c:pt>
                <c:pt idx="2">
                  <c:v>43.6</c:v>
                </c:pt>
                <c:pt idx="3">
                  <c:v>43.6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7F-0B4C-A568-E3F127E5C626}"/>
            </c:ext>
          </c:extLst>
        </c:ser>
        <c:ser>
          <c:idx val="4"/>
          <c:order val="4"/>
          <c:tx>
            <c:strRef>
              <c:f>usps_pivot!$F$3</c:f>
              <c:strCache>
                <c:ptCount val="1"/>
                <c:pt idx="0">
                  <c:v>Sum of USPS Flat Rate Medium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usps_pivot!$A$4:$A$104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usps_pivot!$F$4:$F$104</c:f>
              <c:numCache>
                <c:formatCode>General</c:formatCode>
                <c:ptCount val="100"/>
                <c:pt idx="0">
                  <c:v>78.05</c:v>
                </c:pt>
                <c:pt idx="1">
                  <c:v>78.05</c:v>
                </c:pt>
                <c:pt idx="2">
                  <c:v>78.05</c:v>
                </c:pt>
                <c:pt idx="3">
                  <c:v>78.05</c:v>
                </c:pt>
                <c:pt idx="4">
                  <c:v>78.05</c:v>
                </c:pt>
                <c:pt idx="5">
                  <c:v>78.05</c:v>
                </c:pt>
                <c:pt idx="6">
                  <c:v>78.05</c:v>
                </c:pt>
                <c:pt idx="7">
                  <c:v>78.05</c:v>
                </c:pt>
                <c:pt idx="8">
                  <c:v>78.05</c:v>
                </c:pt>
                <c:pt idx="9">
                  <c:v>78.05</c:v>
                </c:pt>
                <c:pt idx="10">
                  <c:v>78.05</c:v>
                </c:pt>
                <c:pt idx="11">
                  <c:v>78.05</c:v>
                </c:pt>
                <c:pt idx="12">
                  <c:v>78.05</c:v>
                </c:pt>
                <c:pt idx="13">
                  <c:v>78.05</c:v>
                </c:pt>
                <c:pt idx="14">
                  <c:v>78.05</c:v>
                </c:pt>
                <c:pt idx="15">
                  <c:v>78.05</c:v>
                </c:pt>
                <c:pt idx="16">
                  <c:v>78.05</c:v>
                </c:pt>
                <c:pt idx="17">
                  <c:v>78.05</c:v>
                </c:pt>
                <c:pt idx="18">
                  <c:v>78.05</c:v>
                </c:pt>
                <c:pt idx="19">
                  <c:v>78.05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7F-0B4C-A568-E3F127E5C626}"/>
            </c:ext>
          </c:extLst>
        </c:ser>
        <c:ser>
          <c:idx val="5"/>
          <c:order val="5"/>
          <c:tx>
            <c:strRef>
              <c:f>usps_pivot!$G$3</c:f>
              <c:strCache>
                <c:ptCount val="1"/>
                <c:pt idx="0">
                  <c:v>Sum of USPS Flat Rate Large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usps_pivot!$A$4:$A$104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usps_pivot!$G$4:$G$104</c:f>
              <c:numCache>
                <c:formatCode>General</c:formatCode>
                <c:ptCount val="100"/>
                <c:pt idx="0">
                  <c:v>93.05</c:v>
                </c:pt>
                <c:pt idx="1">
                  <c:v>93.05</c:v>
                </c:pt>
                <c:pt idx="2">
                  <c:v>93.05</c:v>
                </c:pt>
                <c:pt idx="3">
                  <c:v>93.05</c:v>
                </c:pt>
                <c:pt idx="4">
                  <c:v>93.05</c:v>
                </c:pt>
                <c:pt idx="5">
                  <c:v>93.05</c:v>
                </c:pt>
                <c:pt idx="6">
                  <c:v>93.05</c:v>
                </c:pt>
                <c:pt idx="7">
                  <c:v>93.05</c:v>
                </c:pt>
                <c:pt idx="8">
                  <c:v>93.05</c:v>
                </c:pt>
                <c:pt idx="9">
                  <c:v>93.05</c:v>
                </c:pt>
                <c:pt idx="10">
                  <c:v>93.05</c:v>
                </c:pt>
                <c:pt idx="11">
                  <c:v>93.05</c:v>
                </c:pt>
                <c:pt idx="12">
                  <c:v>93.05</c:v>
                </c:pt>
                <c:pt idx="13">
                  <c:v>93.05</c:v>
                </c:pt>
                <c:pt idx="14">
                  <c:v>93.05</c:v>
                </c:pt>
                <c:pt idx="15">
                  <c:v>93.05</c:v>
                </c:pt>
                <c:pt idx="16">
                  <c:v>93.05</c:v>
                </c:pt>
                <c:pt idx="17">
                  <c:v>93.05</c:v>
                </c:pt>
                <c:pt idx="18">
                  <c:v>93.05</c:v>
                </c:pt>
                <c:pt idx="19">
                  <c:v>93.05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7F-0B4C-A568-E3F127E5C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67167"/>
        <c:axId val="23727167"/>
      </c:lineChart>
      <c:catAx>
        <c:axId val="13296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(lbs.)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27167"/>
        <c:crosses val="autoZero"/>
        <c:auto val="1"/>
        <c:lblAlgn val="ctr"/>
        <c:lblOffset val="100"/>
        <c:tickMarkSkip val="5"/>
        <c:noMultiLvlLbl val="0"/>
      </c:catAx>
      <c:valAx>
        <c:axId val="237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6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[shipping_costs.xlsx]ups_pivot!PivotTable4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UPS Shipping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ups_pivot!$B$3</c:f>
              <c:strCache>
                <c:ptCount val="1"/>
                <c:pt idx="0">
                  <c:v>Sum of UPS Express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ups_pivot!$A$4:$A$104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ups_pivot!$B$4:$B$104</c:f>
              <c:numCache>
                <c:formatCode>General</c:formatCode>
                <c:ptCount val="100"/>
                <c:pt idx="0">
                  <c:v>123.64</c:v>
                </c:pt>
                <c:pt idx="1">
                  <c:v>143.31</c:v>
                </c:pt>
                <c:pt idx="2">
                  <c:v>166.48</c:v>
                </c:pt>
                <c:pt idx="3">
                  <c:v>192.66</c:v>
                </c:pt>
                <c:pt idx="4">
                  <c:v>219.87</c:v>
                </c:pt>
                <c:pt idx="5">
                  <c:v>228.43</c:v>
                </c:pt>
                <c:pt idx="6">
                  <c:v>242.18</c:v>
                </c:pt>
                <c:pt idx="7">
                  <c:v>255.72</c:v>
                </c:pt>
                <c:pt idx="8">
                  <c:v>262.3</c:v>
                </c:pt>
                <c:pt idx="9">
                  <c:v>267.83999999999997</c:v>
                </c:pt>
                <c:pt idx="10">
                  <c:v>270.55</c:v>
                </c:pt>
                <c:pt idx="11">
                  <c:v>280.51</c:v>
                </c:pt>
                <c:pt idx="12">
                  <c:v>306.87</c:v>
                </c:pt>
                <c:pt idx="13">
                  <c:v>323.31</c:v>
                </c:pt>
                <c:pt idx="14">
                  <c:v>333.94</c:v>
                </c:pt>
                <c:pt idx="15">
                  <c:v>351.44</c:v>
                </c:pt>
                <c:pt idx="16">
                  <c:v>364.9</c:v>
                </c:pt>
                <c:pt idx="17">
                  <c:v>376.95</c:v>
                </c:pt>
                <c:pt idx="18">
                  <c:v>379.5</c:v>
                </c:pt>
                <c:pt idx="19">
                  <c:v>381.74</c:v>
                </c:pt>
                <c:pt idx="20">
                  <c:v>387.96</c:v>
                </c:pt>
                <c:pt idx="21">
                  <c:v>408.76</c:v>
                </c:pt>
                <c:pt idx="22">
                  <c:v>419.37</c:v>
                </c:pt>
                <c:pt idx="23">
                  <c:v>424.54</c:v>
                </c:pt>
                <c:pt idx="24">
                  <c:v>433.44</c:v>
                </c:pt>
                <c:pt idx="25">
                  <c:v>497.57</c:v>
                </c:pt>
                <c:pt idx="26">
                  <c:v>513.9</c:v>
                </c:pt>
                <c:pt idx="27">
                  <c:v>531.1</c:v>
                </c:pt>
                <c:pt idx="28">
                  <c:v>548.30999999999995</c:v>
                </c:pt>
                <c:pt idx="29">
                  <c:v>565</c:v>
                </c:pt>
                <c:pt idx="30">
                  <c:v>577.66999999999996</c:v>
                </c:pt>
                <c:pt idx="31">
                  <c:v>594.77</c:v>
                </c:pt>
                <c:pt idx="32">
                  <c:v>602.16999999999996</c:v>
                </c:pt>
                <c:pt idx="33">
                  <c:v>614.47</c:v>
                </c:pt>
                <c:pt idx="34">
                  <c:v>619.61</c:v>
                </c:pt>
                <c:pt idx="35">
                  <c:v>624.76</c:v>
                </c:pt>
                <c:pt idx="36">
                  <c:v>629.9</c:v>
                </c:pt>
                <c:pt idx="37">
                  <c:v>639.36</c:v>
                </c:pt>
                <c:pt idx="38">
                  <c:v>673.14</c:v>
                </c:pt>
                <c:pt idx="39">
                  <c:v>680.06</c:v>
                </c:pt>
                <c:pt idx="40">
                  <c:v>685.23</c:v>
                </c:pt>
                <c:pt idx="41">
                  <c:v>690.99</c:v>
                </c:pt>
                <c:pt idx="42">
                  <c:v>729.26</c:v>
                </c:pt>
                <c:pt idx="43">
                  <c:v>745.91</c:v>
                </c:pt>
                <c:pt idx="44">
                  <c:v>756.36</c:v>
                </c:pt>
                <c:pt idx="45">
                  <c:v>762.29</c:v>
                </c:pt>
                <c:pt idx="46">
                  <c:v>767.46</c:v>
                </c:pt>
                <c:pt idx="47">
                  <c:v>788.99</c:v>
                </c:pt>
                <c:pt idx="48">
                  <c:v>800.89</c:v>
                </c:pt>
                <c:pt idx="49">
                  <c:v>814.88</c:v>
                </c:pt>
                <c:pt idx="50">
                  <c:v>814.88</c:v>
                </c:pt>
                <c:pt idx="51">
                  <c:v>821.22</c:v>
                </c:pt>
                <c:pt idx="52">
                  <c:v>821.22</c:v>
                </c:pt>
                <c:pt idx="53">
                  <c:v>843.59</c:v>
                </c:pt>
                <c:pt idx="54">
                  <c:v>843.59</c:v>
                </c:pt>
                <c:pt idx="55">
                  <c:v>847.37</c:v>
                </c:pt>
                <c:pt idx="56">
                  <c:v>847.37</c:v>
                </c:pt>
                <c:pt idx="57">
                  <c:v>848.27</c:v>
                </c:pt>
                <c:pt idx="58">
                  <c:v>848.27</c:v>
                </c:pt>
                <c:pt idx="59">
                  <c:v>890.69</c:v>
                </c:pt>
                <c:pt idx="60">
                  <c:v>890.69</c:v>
                </c:pt>
                <c:pt idx="61">
                  <c:v>906.52</c:v>
                </c:pt>
                <c:pt idx="62">
                  <c:v>906.52</c:v>
                </c:pt>
                <c:pt idx="63">
                  <c:v>922.18</c:v>
                </c:pt>
                <c:pt idx="64">
                  <c:v>922.18</c:v>
                </c:pt>
                <c:pt idx="65">
                  <c:v>943.57</c:v>
                </c:pt>
                <c:pt idx="66">
                  <c:v>943.57</c:v>
                </c:pt>
                <c:pt idx="67">
                  <c:v>958.53</c:v>
                </c:pt>
                <c:pt idx="68">
                  <c:v>958.53</c:v>
                </c:pt>
                <c:pt idx="69">
                  <c:v>973.58</c:v>
                </c:pt>
                <c:pt idx="70">
                  <c:v>973.58</c:v>
                </c:pt>
                <c:pt idx="71">
                  <c:v>1004.38</c:v>
                </c:pt>
                <c:pt idx="72">
                  <c:v>1004.38</c:v>
                </c:pt>
                <c:pt idx="73">
                  <c:v>1013.89</c:v>
                </c:pt>
                <c:pt idx="74">
                  <c:v>1013.89</c:v>
                </c:pt>
                <c:pt idx="75">
                  <c:v>1023.16</c:v>
                </c:pt>
                <c:pt idx="76">
                  <c:v>1023.16</c:v>
                </c:pt>
                <c:pt idx="77">
                  <c:v>1043.0899999999999</c:v>
                </c:pt>
                <c:pt idx="78">
                  <c:v>1043.0899999999999</c:v>
                </c:pt>
                <c:pt idx="79">
                  <c:v>1064.42</c:v>
                </c:pt>
                <c:pt idx="80">
                  <c:v>1064.42</c:v>
                </c:pt>
                <c:pt idx="81">
                  <c:v>1090.02</c:v>
                </c:pt>
                <c:pt idx="82">
                  <c:v>1090.02</c:v>
                </c:pt>
                <c:pt idx="83">
                  <c:v>1113.49</c:v>
                </c:pt>
                <c:pt idx="84">
                  <c:v>1113.49</c:v>
                </c:pt>
                <c:pt idx="85">
                  <c:v>1130.81</c:v>
                </c:pt>
                <c:pt idx="86">
                  <c:v>1130.81</c:v>
                </c:pt>
                <c:pt idx="87">
                  <c:v>1152.7</c:v>
                </c:pt>
                <c:pt idx="88">
                  <c:v>1152.7</c:v>
                </c:pt>
                <c:pt idx="89">
                  <c:v>1160.73</c:v>
                </c:pt>
                <c:pt idx="90">
                  <c:v>1160.73</c:v>
                </c:pt>
                <c:pt idx="91">
                  <c:v>1176.6500000000001</c:v>
                </c:pt>
                <c:pt idx="92">
                  <c:v>1176.6500000000001</c:v>
                </c:pt>
                <c:pt idx="93">
                  <c:v>1201.3</c:v>
                </c:pt>
                <c:pt idx="94">
                  <c:v>1201.3</c:v>
                </c:pt>
                <c:pt idx="95">
                  <c:v>1221.46</c:v>
                </c:pt>
                <c:pt idx="96">
                  <c:v>1221.46</c:v>
                </c:pt>
                <c:pt idx="97">
                  <c:v>1231.1600000000001</c:v>
                </c:pt>
                <c:pt idx="98">
                  <c:v>1231.1600000000001</c:v>
                </c:pt>
                <c:pt idx="99">
                  <c:v>1235.24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0-1344-BBB6-11DB748B7672}"/>
            </c:ext>
          </c:extLst>
        </c:ser>
        <c:ser>
          <c:idx val="1"/>
          <c:order val="1"/>
          <c:tx>
            <c:strRef>
              <c:f>ups_pivot!$C$3</c:f>
              <c:strCache>
                <c:ptCount val="1"/>
                <c:pt idx="0">
                  <c:v>Sum of UPS Saver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ups_pivot!$A$4:$A$104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ups_pivot!$C$4:$C$104</c:f>
              <c:numCache>
                <c:formatCode>General</c:formatCode>
                <c:ptCount val="100"/>
                <c:pt idx="0">
                  <c:v>122.07</c:v>
                </c:pt>
                <c:pt idx="1">
                  <c:v>141.49</c:v>
                </c:pt>
                <c:pt idx="2">
                  <c:v>164.37</c:v>
                </c:pt>
                <c:pt idx="3">
                  <c:v>190.21</c:v>
                </c:pt>
                <c:pt idx="4">
                  <c:v>217.08</c:v>
                </c:pt>
                <c:pt idx="5">
                  <c:v>225.55</c:v>
                </c:pt>
                <c:pt idx="6">
                  <c:v>239.11</c:v>
                </c:pt>
                <c:pt idx="7">
                  <c:v>252.48</c:v>
                </c:pt>
                <c:pt idx="8">
                  <c:v>258.98</c:v>
                </c:pt>
                <c:pt idx="9">
                  <c:v>264.45</c:v>
                </c:pt>
                <c:pt idx="10">
                  <c:v>267.13</c:v>
                </c:pt>
                <c:pt idx="11">
                  <c:v>276.95999999999998</c:v>
                </c:pt>
                <c:pt idx="12">
                  <c:v>302.99</c:v>
                </c:pt>
                <c:pt idx="13">
                  <c:v>319.20999999999998</c:v>
                </c:pt>
                <c:pt idx="14">
                  <c:v>329.72</c:v>
                </c:pt>
                <c:pt idx="15">
                  <c:v>346.59</c:v>
                </c:pt>
                <c:pt idx="16">
                  <c:v>360.29</c:v>
                </c:pt>
                <c:pt idx="17">
                  <c:v>372.18</c:v>
                </c:pt>
                <c:pt idx="18">
                  <c:v>374.7</c:v>
                </c:pt>
                <c:pt idx="19">
                  <c:v>376.91</c:v>
                </c:pt>
                <c:pt idx="20">
                  <c:v>383.05</c:v>
                </c:pt>
                <c:pt idx="21">
                  <c:v>403.59</c:v>
                </c:pt>
                <c:pt idx="22">
                  <c:v>414.07</c:v>
                </c:pt>
                <c:pt idx="23">
                  <c:v>419.17</c:v>
                </c:pt>
                <c:pt idx="24">
                  <c:v>427.44</c:v>
                </c:pt>
                <c:pt idx="25">
                  <c:v>491.28</c:v>
                </c:pt>
                <c:pt idx="26">
                  <c:v>506.8</c:v>
                </c:pt>
                <c:pt idx="27">
                  <c:v>523.77</c:v>
                </c:pt>
                <c:pt idx="28">
                  <c:v>540.74</c:v>
                </c:pt>
                <c:pt idx="29">
                  <c:v>557.19000000000005</c:v>
                </c:pt>
                <c:pt idx="30">
                  <c:v>569.67999999999995</c:v>
                </c:pt>
                <c:pt idx="31">
                  <c:v>586.55999999999995</c:v>
                </c:pt>
                <c:pt idx="32">
                  <c:v>593.85</c:v>
                </c:pt>
                <c:pt idx="33">
                  <c:v>605.98</c:v>
                </c:pt>
                <c:pt idx="34">
                  <c:v>611.05999999999995</c:v>
                </c:pt>
                <c:pt idx="35">
                  <c:v>616.13</c:v>
                </c:pt>
                <c:pt idx="36">
                  <c:v>621.20000000000005</c:v>
                </c:pt>
                <c:pt idx="37">
                  <c:v>630.53</c:v>
                </c:pt>
                <c:pt idx="38">
                  <c:v>661.23</c:v>
                </c:pt>
                <c:pt idx="39">
                  <c:v>668.03</c:v>
                </c:pt>
                <c:pt idx="40">
                  <c:v>673.11</c:v>
                </c:pt>
                <c:pt idx="41">
                  <c:v>678.77</c:v>
                </c:pt>
                <c:pt idx="42">
                  <c:v>716.36</c:v>
                </c:pt>
                <c:pt idx="43">
                  <c:v>732.7</c:v>
                </c:pt>
                <c:pt idx="44">
                  <c:v>742.98</c:v>
                </c:pt>
                <c:pt idx="45">
                  <c:v>748.81</c:v>
                </c:pt>
                <c:pt idx="46">
                  <c:v>753.88</c:v>
                </c:pt>
                <c:pt idx="47">
                  <c:v>775.04</c:v>
                </c:pt>
                <c:pt idx="48">
                  <c:v>786.73</c:v>
                </c:pt>
                <c:pt idx="49">
                  <c:v>800.46</c:v>
                </c:pt>
                <c:pt idx="50">
                  <c:v>800.46</c:v>
                </c:pt>
                <c:pt idx="51">
                  <c:v>806.69</c:v>
                </c:pt>
                <c:pt idx="52">
                  <c:v>806.69</c:v>
                </c:pt>
                <c:pt idx="53">
                  <c:v>828.67</c:v>
                </c:pt>
                <c:pt idx="54">
                  <c:v>828.67</c:v>
                </c:pt>
                <c:pt idx="55">
                  <c:v>832.39</c:v>
                </c:pt>
                <c:pt idx="56">
                  <c:v>832.39</c:v>
                </c:pt>
                <c:pt idx="57">
                  <c:v>833.26</c:v>
                </c:pt>
                <c:pt idx="58">
                  <c:v>833.26</c:v>
                </c:pt>
                <c:pt idx="59">
                  <c:v>874.94</c:v>
                </c:pt>
                <c:pt idx="60">
                  <c:v>874.94</c:v>
                </c:pt>
                <c:pt idx="61">
                  <c:v>890.49</c:v>
                </c:pt>
                <c:pt idx="62">
                  <c:v>890.49</c:v>
                </c:pt>
                <c:pt idx="63">
                  <c:v>905.87</c:v>
                </c:pt>
                <c:pt idx="64">
                  <c:v>905.87</c:v>
                </c:pt>
                <c:pt idx="65">
                  <c:v>926.89</c:v>
                </c:pt>
                <c:pt idx="66">
                  <c:v>926.89</c:v>
                </c:pt>
                <c:pt idx="67">
                  <c:v>941.58</c:v>
                </c:pt>
                <c:pt idx="68">
                  <c:v>941.58</c:v>
                </c:pt>
                <c:pt idx="69">
                  <c:v>956.37</c:v>
                </c:pt>
                <c:pt idx="70">
                  <c:v>956.37</c:v>
                </c:pt>
                <c:pt idx="71">
                  <c:v>986.62</c:v>
                </c:pt>
                <c:pt idx="72">
                  <c:v>986.62</c:v>
                </c:pt>
                <c:pt idx="73">
                  <c:v>995.97</c:v>
                </c:pt>
                <c:pt idx="74">
                  <c:v>995.97</c:v>
                </c:pt>
                <c:pt idx="75">
                  <c:v>1005.06</c:v>
                </c:pt>
                <c:pt idx="76">
                  <c:v>1005.06</c:v>
                </c:pt>
                <c:pt idx="77">
                  <c:v>1024.6500000000001</c:v>
                </c:pt>
                <c:pt idx="78">
                  <c:v>1024.6500000000001</c:v>
                </c:pt>
                <c:pt idx="79">
                  <c:v>1045.5999999999999</c:v>
                </c:pt>
                <c:pt idx="80">
                  <c:v>1045.5999999999999</c:v>
                </c:pt>
                <c:pt idx="81">
                  <c:v>1070.74</c:v>
                </c:pt>
                <c:pt idx="82">
                  <c:v>1070.74</c:v>
                </c:pt>
                <c:pt idx="83">
                  <c:v>1093.8</c:v>
                </c:pt>
                <c:pt idx="84">
                  <c:v>1093.8</c:v>
                </c:pt>
                <c:pt idx="85">
                  <c:v>1110.81</c:v>
                </c:pt>
                <c:pt idx="86">
                  <c:v>1110.81</c:v>
                </c:pt>
                <c:pt idx="87">
                  <c:v>1132.32</c:v>
                </c:pt>
                <c:pt idx="88">
                  <c:v>1132.32</c:v>
                </c:pt>
                <c:pt idx="89">
                  <c:v>1140.21</c:v>
                </c:pt>
                <c:pt idx="90">
                  <c:v>1140.21</c:v>
                </c:pt>
                <c:pt idx="91">
                  <c:v>1155.8499999999999</c:v>
                </c:pt>
                <c:pt idx="92">
                  <c:v>1155.8499999999999</c:v>
                </c:pt>
                <c:pt idx="93">
                  <c:v>1180.06</c:v>
                </c:pt>
                <c:pt idx="94">
                  <c:v>1180.06</c:v>
                </c:pt>
                <c:pt idx="95">
                  <c:v>1199.8599999999999</c:v>
                </c:pt>
                <c:pt idx="96">
                  <c:v>1199.8599999999999</c:v>
                </c:pt>
                <c:pt idx="97">
                  <c:v>1209.3900000000001</c:v>
                </c:pt>
                <c:pt idx="98">
                  <c:v>1209.3900000000001</c:v>
                </c:pt>
                <c:pt idx="99">
                  <c:v>1213.4000000000001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D0-1344-BBB6-11DB748B7672}"/>
            </c:ext>
          </c:extLst>
        </c:ser>
        <c:ser>
          <c:idx val="2"/>
          <c:order val="2"/>
          <c:tx>
            <c:strRef>
              <c:f>ups_pivot!$D$3</c:f>
              <c:strCache>
                <c:ptCount val="1"/>
                <c:pt idx="0">
                  <c:v>Sum of UPS Expedited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ups_pivot!$A$4:$A$104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ups_pivot!$D$4:$D$104</c:f>
              <c:numCache>
                <c:formatCode>General</c:formatCode>
                <c:ptCount val="100"/>
                <c:pt idx="0">
                  <c:v>111.39</c:v>
                </c:pt>
                <c:pt idx="1">
                  <c:v>130.86000000000001</c:v>
                </c:pt>
                <c:pt idx="2">
                  <c:v>151.28</c:v>
                </c:pt>
                <c:pt idx="3">
                  <c:v>173.56</c:v>
                </c:pt>
                <c:pt idx="4">
                  <c:v>198.1</c:v>
                </c:pt>
                <c:pt idx="5">
                  <c:v>216.43</c:v>
                </c:pt>
                <c:pt idx="6">
                  <c:v>228.65</c:v>
                </c:pt>
                <c:pt idx="7">
                  <c:v>240.7</c:v>
                </c:pt>
                <c:pt idx="8">
                  <c:v>245.87</c:v>
                </c:pt>
                <c:pt idx="9">
                  <c:v>250.01</c:v>
                </c:pt>
                <c:pt idx="10">
                  <c:v>254.53</c:v>
                </c:pt>
                <c:pt idx="11">
                  <c:v>256.23</c:v>
                </c:pt>
                <c:pt idx="12">
                  <c:v>284.55</c:v>
                </c:pt>
                <c:pt idx="13">
                  <c:v>299.44</c:v>
                </c:pt>
                <c:pt idx="14">
                  <c:v>308.62</c:v>
                </c:pt>
                <c:pt idx="15">
                  <c:v>324.14999999999998</c:v>
                </c:pt>
                <c:pt idx="16">
                  <c:v>336.5</c:v>
                </c:pt>
                <c:pt idx="17">
                  <c:v>347.08</c:v>
                </c:pt>
                <c:pt idx="18">
                  <c:v>348.28</c:v>
                </c:pt>
                <c:pt idx="19">
                  <c:v>349.16</c:v>
                </c:pt>
                <c:pt idx="20">
                  <c:v>360.69</c:v>
                </c:pt>
                <c:pt idx="21">
                  <c:v>362.06</c:v>
                </c:pt>
                <c:pt idx="22">
                  <c:v>373.9</c:v>
                </c:pt>
                <c:pt idx="23">
                  <c:v>380.1</c:v>
                </c:pt>
                <c:pt idx="24">
                  <c:v>383.47</c:v>
                </c:pt>
                <c:pt idx="25">
                  <c:v>451.17</c:v>
                </c:pt>
                <c:pt idx="26">
                  <c:v>464.12</c:v>
                </c:pt>
                <c:pt idx="27">
                  <c:v>477.03</c:v>
                </c:pt>
                <c:pt idx="28">
                  <c:v>489.97</c:v>
                </c:pt>
                <c:pt idx="29">
                  <c:v>502.38</c:v>
                </c:pt>
                <c:pt idx="30">
                  <c:v>505.25</c:v>
                </c:pt>
                <c:pt idx="31">
                  <c:v>517.92999999999995</c:v>
                </c:pt>
                <c:pt idx="32">
                  <c:v>521.02</c:v>
                </c:pt>
                <c:pt idx="33">
                  <c:v>528.95000000000005</c:v>
                </c:pt>
                <c:pt idx="34">
                  <c:v>529.82000000000005</c:v>
                </c:pt>
                <c:pt idx="35">
                  <c:v>530.69000000000005</c:v>
                </c:pt>
                <c:pt idx="36">
                  <c:v>531.57000000000005</c:v>
                </c:pt>
                <c:pt idx="37">
                  <c:v>536.71</c:v>
                </c:pt>
                <c:pt idx="38">
                  <c:v>563.20000000000005</c:v>
                </c:pt>
                <c:pt idx="39">
                  <c:v>565.79999999999995</c:v>
                </c:pt>
                <c:pt idx="40">
                  <c:v>566.67999999999995</c:v>
                </c:pt>
                <c:pt idx="41">
                  <c:v>568.16</c:v>
                </c:pt>
                <c:pt idx="42">
                  <c:v>601.49</c:v>
                </c:pt>
                <c:pt idx="43">
                  <c:v>613.65</c:v>
                </c:pt>
                <c:pt idx="44">
                  <c:v>619.73</c:v>
                </c:pt>
                <c:pt idx="45">
                  <c:v>621.37</c:v>
                </c:pt>
                <c:pt idx="46">
                  <c:v>622.24</c:v>
                </c:pt>
                <c:pt idx="47">
                  <c:v>639.19000000000005</c:v>
                </c:pt>
                <c:pt idx="48">
                  <c:v>646.69000000000005</c:v>
                </c:pt>
                <c:pt idx="49">
                  <c:v>656.21</c:v>
                </c:pt>
                <c:pt idx="50">
                  <c:v>656.21</c:v>
                </c:pt>
                <c:pt idx="51">
                  <c:v>662.58</c:v>
                </c:pt>
                <c:pt idx="52">
                  <c:v>662.58</c:v>
                </c:pt>
                <c:pt idx="53">
                  <c:v>684.46</c:v>
                </c:pt>
                <c:pt idx="54">
                  <c:v>684.46</c:v>
                </c:pt>
                <c:pt idx="55">
                  <c:v>687.85</c:v>
                </c:pt>
                <c:pt idx="56">
                  <c:v>687.85</c:v>
                </c:pt>
                <c:pt idx="57">
                  <c:v>691.27</c:v>
                </c:pt>
                <c:pt idx="58">
                  <c:v>691.27</c:v>
                </c:pt>
                <c:pt idx="59">
                  <c:v>729.81</c:v>
                </c:pt>
                <c:pt idx="60">
                  <c:v>729.81</c:v>
                </c:pt>
                <c:pt idx="61">
                  <c:v>738.01</c:v>
                </c:pt>
                <c:pt idx="62">
                  <c:v>738.01</c:v>
                </c:pt>
                <c:pt idx="63">
                  <c:v>746.02</c:v>
                </c:pt>
                <c:pt idx="64">
                  <c:v>746.02</c:v>
                </c:pt>
                <c:pt idx="65">
                  <c:v>759.71</c:v>
                </c:pt>
                <c:pt idx="66">
                  <c:v>759.71</c:v>
                </c:pt>
                <c:pt idx="67">
                  <c:v>767.05</c:v>
                </c:pt>
                <c:pt idx="68">
                  <c:v>767.05</c:v>
                </c:pt>
                <c:pt idx="69">
                  <c:v>774.48</c:v>
                </c:pt>
                <c:pt idx="70">
                  <c:v>774.48</c:v>
                </c:pt>
                <c:pt idx="71">
                  <c:v>796.7</c:v>
                </c:pt>
                <c:pt idx="72">
                  <c:v>796.7</c:v>
                </c:pt>
                <c:pt idx="73">
                  <c:v>798.28</c:v>
                </c:pt>
                <c:pt idx="74">
                  <c:v>798.28</c:v>
                </c:pt>
                <c:pt idx="75">
                  <c:v>799.83</c:v>
                </c:pt>
                <c:pt idx="76">
                  <c:v>799.83</c:v>
                </c:pt>
                <c:pt idx="77">
                  <c:v>801.41</c:v>
                </c:pt>
                <c:pt idx="78">
                  <c:v>801.41</c:v>
                </c:pt>
                <c:pt idx="79">
                  <c:v>820.05</c:v>
                </c:pt>
                <c:pt idx="80">
                  <c:v>820.05</c:v>
                </c:pt>
                <c:pt idx="81">
                  <c:v>827.58</c:v>
                </c:pt>
                <c:pt idx="82">
                  <c:v>827.58</c:v>
                </c:pt>
                <c:pt idx="83">
                  <c:v>829.3</c:v>
                </c:pt>
                <c:pt idx="84">
                  <c:v>829.3</c:v>
                </c:pt>
                <c:pt idx="85">
                  <c:v>830.86</c:v>
                </c:pt>
                <c:pt idx="86">
                  <c:v>830.86</c:v>
                </c:pt>
                <c:pt idx="87">
                  <c:v>841.37</c:v>
                </c:pt>
                <c:pt idx="88">
                  <c:v>841.37</c:v>
                </c:pt>
                <c:pt idx="89">
                  <c:v>851.81</c:v>
                </c:pt>
                <c:pt idx="90">
                  <c:v>851.81</c:v>
                </c:pt>
                <c:pt idx="91">
                  <c:v>868.47</c:v>
                </c:pt>
                <c:pt idx="92">
                  <c:v>868.47</c:v>
                </c:pt>
                <c:pt idx="93">
                  <c:v>887</c:v>
                </c:pt>
                <c:pt idx="94">
                  <c:v>887</c:v>
                </c:pt>
                <c:pt idx="95">
                  <c:v>895.98</c:v>
                </c:pt>
                <c:pt idx="96">
                  <c:v>895.98</c:v>
                </c:pt>
                <c:pt idx="97">
                  <c:v>897.54</c:v>
                </c:pt>
                <c:pt idx="98">
                  <c:v>897.54</c:v>
                </c:pt>
                <c:pt idx="99">
                  <c:v>902.46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D0-1344-BBB6-11DB748B7672}"/>
            </c:ext>
          </c:extLst>
        </c:ser>
        <c:ser>
          <c:idx val="3"/>
          <c:order val="3"/>
          <c:tx>
            <c:strRef>
              <c:f>ups_pivot!$E$3</c:f>
              <c:strCache>
                <c:ptCount val="1"/>
                <c:pt idx="0">
                  <c:v>Sum of UPS Worldwide Express 10kg Box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ups_pivot!$A$4:$A$104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ups_pivot!$E$4:$E$104</c:f>
              <c:numCache>
                <c:formatCode>General</c:formatCode>
                <c:ptCount val="100"/>
                <c:pt idx="0">
                  <c:v>273.10000000000002</c:v>
                </c:pt>
                <c:pt idx="1">
                  <c:v>273.10000000000002</c:v>
                </c:pt>
                <c:pt idx="2">
                  <c:v>273.10000000000002</c:v>
                </c:pt>
                <c:pt idx="3">
                  <c:v>273.10000000000002</c:v>
                </c:pt>
                <c:pt idx="4">
                  <c:v>273.10000000000002</c:v>
                </c:pt>
                <c:pt idx="5">
                  <c:v>273.10000000000002</c:v>
                </c:pt>
                <c:pt idx="6">
                  <c:v>273.10000000000002</c:v>
                </c:pt>
                <c:pt idx="7">
                  <c:v>273.10000000000002</c:v>
                </c:pt>
                <c:pt idx="8">
                  <c:v>273.10000000000002</c:v>
                </c:pt>
                <c:pt idx="9">
                  <c:v>273.10000000000002</c:v>
                </c:pt>
                <c:pt idx="10">
                  <c:v>273.10000000000002</c:v>
                </c:pt>
                <c:pt idx="11">
                  <c:v>273.10000000000002</c:v>
                </c:pt>
                <c:pt idx="12">
                  <c:v>273.10000000000002</c:v>
                </c:pt>
                <c:pt idx="13">
                  <c:v>273.10000000000002</c:v>
                </c:pt>
                <c:pt idx="14">
                  <c:v>273.10000000000002</c:v>
                </c:pt>
                <c:pt idx="15">
                  <c:v>273.10000000000002</c:v>
                </c:pt>
                <c:pt idx="16">
                  <c:v>273.10000000000002</c:v>
                </c:pt>
                <c:pt idx="17">
                  <c:v>273.10000000000002</c:v>
                </c:pt>
                <c:pt idx="18">
                  <c:v>273.10000000000002</c:v>
                </c:pt>
                <c:pt idx="19">
                  <c:v>273.10000000000002</c:v>
                </c:pt>
                <c:pt idx="20">
                  <c:v>273.10000000000002</c:v>
                </c:pt>
                <c:pt idx="21">
                  <c:v>273.10000000000002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D0-1344-BBB6-11DB748B7672}"/>
            </c:ext>
          </c:extLst>
        </c:ser>
        <c:ser>
          <c:idx val="4"/>
          <c:order val="4"/>
          <c:tx>
            <c:strRef>
              <c:f>ups_pivot!$F$3</c:f>
              <c:strCache>
                <c:ptCount val="1"/>
                <c:pt idx="0">
                  <c:v>Sum of UPS Worldwide Express 25kg Box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ups_pivot!$A$4:$A$104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ups_pivot!$F$4:$F$104</c:f>
              <c:numCache>
                <c:formatCode>General</c:formatCode>
                <c:ptCount val="100"/>
                <c:pt idx="0">
                  <c:v>410.89</c:v>
                </c:pt>
                <c:pt idx="1">
                  <c:v>410.89</c:v>
                </c:pt>
                <c:pt idx="2">
                  <c:v>410.89</c:v>
                </c:pt>
                <c:pt idx="3">
                  <c:v>410.89</c:v>
                </c:pt>
                <c:pt idx="4">
                  <c:v>410.89</c:v>
                </c:pt>
                <c:pt idx="5">
                  <c:v>410.89</c:v>
                </c:pt>
                <c:pt idx="6">
                  <c:v>410.89</c:v>
                </c:pt>
                <c:pt idx="7">
                  <c:v>410.89</c:v>
                </c:pt>
                <c:pt idx="8">
                  <c:v>410.89</c:v>
                </c:pt>
                <c:pt idx="9">
                  <c:v>410.89</c:v>
                </c:pt>
                <c:pt idx="10">
                  <c:v>410.89</c:v>
                </c:pt>
                <c:pt idx="11">
                  <c:v>410.89</c:v>
                </c:pt>
                <c:pt idx="12">
                  <c:v>410.89</c:v>
                </c:pt>
                <c:pt idx="13">
                  <c:v>410.89</c:v>
                </c:pt>
                <c:pt idx="14">
                  <c:v>410.89</c:v>
                </c:pt>
                <c:pt idx="15">
                  <c:v>410.89</c:v>
                </c:pt>
                <c:pt idx="16">
                  <c:v>410.89</c:v>
                </c:pt>
                <c:pt idx="17">
                  <c:v>410.89</c:v>
                </c:pt>
                <c:pt idx="18">
                  <c:v>410.89</c:v>
                </c:pt>
                <c:pt idx="19">
                  <c:v>410.89</c:v>
                </c:pt>
                <c:pt idx="20">
                  <c:v>410.89</c:v>
                </c:pt>
                <c:pt idx="21">
                  <c:v>410.89</c:v>
                </c:pt>
                <c:pt idx="22">
                  <c:v>410.89</c:v>
                </c:pt>
                <c:pt idx="23">
                  <c:v>410.89</c:v>
                </c:pt>
                <c:pt idx="24">
                  <c:v>410.89</c:v>
                </c:pt>
                <c:pt idx="25">
                  <c:v>410.89</c:v>
                </c:pt>
                <c:pt idx="26">
                  <c:v>410.89</c:v>
                </c:pt>
                <c:pt idx="27">
                  <c:v>410.89</c:v>
                </c:pt>
                <c:pt idx="28">
                  <c:v>410.89</c:v>
                </c:pt>
                <c:pt idx="29">
                  <c:v>410.89</c:v>
                </c:pt>
                <c:pt idx="30">
                  <c:v>410.89</c:v>
                </c:pt>
                <c:pt idx="31">
                  <c:v>410.89</c:v>
                </c:pt>
                <c:pt idx="32">
                  <c:v>410.89</c:v>
                </c:pt>
                <c:pt idx="33">
                  <c:v>410.89</c:v>
                </c:pt>
                <c:pt idx="34">
                  <c:v>410.89</c:v>
                </c:pt>
                <c:pt idx="35">
                  <c:v>410.89</c:v>
                </c:pt>
                <c:pt idx="36">
                  <c:v>410.89</c:v>
                </c:pt>
                <c:pt idx="37">
                  <c:v>410.89</c:v>
                </c:pt>
                <c:pt idx="38">
                  <c:v>410.89</c:v>
                </c:pt>
                <c:pt idx="39">
                  <c:v>410.89</c:v>
                </c:pt>
                <c:pt idx="40">
                  <c:v>410.89</c:v>
                </c:pt>
                <c:pt idx="41">
                  <c:v>410.89</c:v>
                </c:pt>
                <c:pt idx="42">
                  <c:v>410.89</c:v>
                </c:pt>
                <c:pt idx="43">
                  <c:v>410.89</c:v>
                </c:pt>
                <c:pt idx="44">
                  <c:v>410.89</c:v>
                </c:pt>
                <c:pt idx="45">
                  <c:v>410.89</c:v>
                </c:pt>
                <c:pt idx="46">
                  <c:v>410.89</c:v>
                </c:pt>
                <c:pt idx="47">
                  <c:v>410.89</c:v>
                </c:pt>
                <c:pt idx="48">
                  <c:v>410.89</c:v>
                </c:pt>
                <c:pt idx="49">
                  <c:v>410.89</c:v>
                </c:pt>
                <c:pt idx="50">
                  <c:v>410.89</c:v>
                </c:pt>
                <c:pt idx="51">
                  <c:v>410.89</c:v>
                </c:pt>
                <c:pt idx="52">
                  <c:v>410.89</c:v>
                </c:pt>
                <c:pt idx="53">
                  <c:v>410.89</c:v>
                </c:pt>
                <c:pt idx="54">
                  <c:v>410.89</c:v>
                </c:pt>
                <c:pt idx="55">
                  <c:v>410.89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D0-1344-BBB6-11DB748B7672}"/>
            </c:ext>
          </c:extLst>
        </c:ser>
        <c:ser>
          <c:idx val="5"/>
          <c:order val="5"/>
          <c:tx>
            <c:strRef>
              <c:f>ups_pivot!$G$3</c:f>
              <c:strCache>
                <c:ptCount val="1"/>
                <c:pt idx="0">
                  <c:v>Sum of UPS Worldwide Saver 10kg Box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ups_pivot!$A$4:$A$104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ups_pivot!$G$4:$G$104</c:f>
              <c:numCache>
                <c:formatCode>General</c:formatCode>
                <c:ptCount val="100"/>
                <c:pt idx="0">
                  <c:v>262.58999999999997</c:v>
                </c:pt>
                <c:pt idx="1">
                  <c:v>262.58999999999997</c:v>
                </c:pt>
                <c:pt idx="2">
                  <c:v>262.58999999999997</c:v>
                </c:pt>
                <c:pt idx="3">
                  <c:v>262.58999999999997</c:v>
                </c:pt>
                <c:pt idx="4">
                  <c:v>262.58999999999997</c:v>
                </c:pt>
                <c:pt idx="5">
                  <c:v>262.58999999999997</c:v>
                </c:pt>
                <c:pt idx="6">
                  <c:v>262.58999999999997</c:v>
                </c:pt>
                <c:pt idx="7">
                  <c:v>262.58999999999997</c:v>
                </c:pt>
                <c:pt idx="8">
                  <c:v>262.58999999999997</c:v>
                </c:pt>
                <c:pt idx="9">
                  <c:v>262.58999999999997</c:v>
                </c:pt>
                <c:pt idx="10">
                  <c:v>262.58999999999997</c:v>
                </c:pt>
                <c:pt idx="11">
                  <c:v>262.58999999999997</c:v>
                </c:pt>
                <c:pt idx="12">
                  <c:v>262.58999999999997</c:v>
                </c:pt>
                <c:pt idx="13">
                  <c:v>262.58999999999997</c:v>
                </c:pt>
                <c:pt idx="14">
                  <c:v>262.58999999999997</c:v>
                </c:pt>
                <c:pt idx="15">
                  <c:v>262.58999999999997</c:v>
                </c:pt>
                <c:pt idx="16">
                  <c:v>262.58999999999997</c:v>
                </c:pt>
                <c:pt idx="17">
                  <c:v>262.58999999999997</c:v>
                </c:pt>
                <c:pt idx="18">
                  <c:v>262.58999999999997</c:v>
                </c:pt>
                <c:pt idx="19">
                  <c:v>262.58999999999997</c:v>
                </c:pt>
                <c:pt idx="20">
                  <c:v>262.58999999999997</c:v>
                </c:pt>
                <c:pt idx="21">
                  <c:v>262.58999999999997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D0-1344-BBB6-11DB748B7672}"/>
            </c:ext>
          </c:extLst>
        </c:ser>
        <c:ser>
          <c:idx val="6"/>
          <c:order val="6"/>
          <c:tx>
            <c:strRef>
              <c:f>ups_pivot!$H$3</c:f>
              <c:strCache>
                <c:ptCount val="1"/>
                <c:pt idx="0">
                  <c:v>Sum of UPS Worldwide Saver 25kg Box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ups_pivot!$A$4:$A$104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ups_pivot!$H$4:$H$104</c:f>
              <c:numCache>
                <c:formatCode>General</c:formatCode>
                <c:ptCount val="100"/>
                <c:pt idx="0">
                  <c:v>395.08</c:v>
                </c:pt>
                <c:pt idx="1">
                  <c:v>395.08</c:v>
                </c:pt>
                <c:pt idx="2">
                  <c:v>395.08</c:v>
                </c:pt>
                <c:pt idx="3">
                  <c:v>395.08</c:v>
                </c:pt>
                <c:pt idx="4">
                  <c:v>395.08</c:v>
                </c:pt>
                <c:pt idx="5">
                  <c:v>395.08</c:v>
                </c:pt>
                <c:pt idx="6">
                  <c:v>395.08</c:v>
                </c:pt>
                <c:pt idx="7">
                  <c:v>395.08</c:v>
                </c:pt>
                <c:pt idx="8">
                  <c:v>395.08</c:v>
                </c:pt>
                <c:pt idx="9">
                  <c:v>395.08</c:v>
                </c:pt>
                <c:pt idx="10">
                  <c:v>395.08</c:v>
                </c:pt>
                <c:pt idx="11">
                  <c:v>395.08</c:v>
                </c:pt>
                <c:pt idx="12">
                  <c:v>395.08</c:v>
                </c:pt>
                <c:pt idx="13">
                  <c:v>395.08</c:v>
                </c:pt>
                <c:pt idx="14">
                  <c:v>395.08</c:v>
                </c:pt>
                <c:pt idx="15">
                  <c:v>395.08</c:v>
                </c:pt>
                <c:pt idx="16">
                  <c:v>395.08</c:v>
                </c:pt>
                <c:pt idx="17">
                  <c:v>395.08</c:v>
                </c:pt>
                <c:pt idx="18">
                  <c:v>395.08</c:v>
                </c:pt>
                <c:pt idx="19">
                  <c:v>395.08</c:v>
                </c:pt>
                <c:pt idx="20">
                  <c:v>395.08</c:v>
                </c:pt>
                <c:pt idx="21">
                  <c:v>395.08</c:v>
                </c:pt>
                <c:pt idx="22">
                  <c:v>395.08</c:v>
                </c:pt>
                <c:pt idx="23">
                  <c:v>395.08</c:v>
                </c:pt>
                <c:pt idx="24">
                  <c:v>395.08</c:v>
                </c:pt>
                <c:pt idx="25">
                  <c:v>395.08</c:v>
                </c:pt>
                <c:pt idx="26">
                  <c:v>395.08</c:v>
                </c:pt>
                <c:pt idx="27">
                  <c:v>395.08</c:v>
                </c:pt>
                <c:pt idx="28">
                  <c:v>395.08</c:v>
                </c:pt>
                <c:pt idx="29">
                  <c:v>395.08</c:v>
                </c:pt>
                <c:pt idx="30">
                  <c:v>395.08</c:v>
                </c:pt>
                <c:pt idx="31">
                  <c:v>395.08</c:v>
                </c:pt>
                <c:pt idx="32">
                  <c:v>395.08</c:v>
                </c:pt>
                <c:pt idx="33">
                  <c:v>395.08</c:v>
                </c:pt>
                <c:pt idx="34">
                  <c:v>395.08</c:v>
                </c:pt>
                <c:pt idx="35">
                  <c:v>395.08</c:v>
                </c:pt>
                <c:pt idx="36">
                  <c:v>395.08</c:v>
                </c:pt>
                <c:pt idx="37">
                  <c:v>395.08</c:v>
                </c:pt>
                <c:pt idx="38">
                  <c:v>395.08</c:v>
                </c:pt>
                <c:pt idx="39">
                  <c:v>395.08</c:v>
                </c:pt>
                <c:pt idx="40">
                  <c:v>395.08</c:v>
                </c:pt>
                <c:pt idx="41">
                  <c:v>395.08</c:v>
                </c:pt>
                <c:pt idx="42">
                  <c:v>395.08</c:v>
                </c:pt>
                <c:pt idx="43">
                  <c:v>395.08</c:v>
                </c:pt>
                <c:pt idx="44">
                  <c:v>395.08</c:v>
                </c:pt>
                <c:pt idx="45">
                  <c:v>395.08</c:v>
                </c:pt>
                <c:pt idx="46">
                  <c:v>395.08</c:v>
                </c:pt>
                <c:pt idx="47">
                  <c:v>395.08</c:v>
                </c:pt>
                <c:pt idx="48">
                  <c:v>395.08</c:v>
                </c:pt>
                <c:pt idx="49">
                  <c:v>395.08</c:v>
                </c:pt>
                <c:pt idx="50">
                  <c:v>395.08</c:v>
                </c:pt>
                <c:pt idx="51">
                  <c:v>395.08</c:v>
                </c:pt>
                <c:pt idx="52">
                  <c:v>395.08</c:v>
                </c:pt>
                <c:pt idx="53">
                  <c:v>395.08</c:v>
                </c:pt>
                <c:pt idx="54">
                  <c:v>395.08</c:v>
                </c:pt>
                <c:pt idx="55">
                  <c:v>395.08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D0-1344-BBB6-11DB748B7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92911"/>
        <c:axId val="23294639"/>
      </c:lineChart>
      <c:catAx>
        <c:axId val="2329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(lbs.)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4639"/>
        <c:crosses val="autoZero"/>
        <c:auto val="1"/>
        <c:lblAlgn val="ctr"/>
        <c:lblOffset val="100"/>
        <c:tickMarkSkip val="5"/>
        <c:noMultiLvlLbl val="0"/>
      </c:catAx>
      <c:valAx>
        <c:axId val="2329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[shipping_costs.xlsx]finalists_pivot!PivotTable5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per Package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finalists_pivot!$B$3</c:f>
              <c:strCache>
                <c:ptCount val="1"/>
                <c:pt idx="0">
                  <c:v>Sum of USPS Priority Mail Express Int'l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finalists_pivot!$A$4:$A$104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finalists_pivot!$B$4:$B$104</c:f>
              <c:numCache>
                <c:formatCode>General</c:formatCode>
                <c:ptCount val="100"/>
                <c:pt idx="0">
                  <c:v>74.45</c:v>
                </c:pt>
                <c:pt idx="1">
                  <c:v>77.95</c:v>
                </c:pt>
                <c:pt idx="2">
                  <c:v>81.45</c:v>
                </c:pt>
                <c:pt idx="3">
                  <c:v>84.95</c:v>
                </c:pt>
                <c:pt idx="4">
                  <c:v>88.5</c:v>
                </c:pt>
                <c:pt idx="5">
                  <c:v>91.7</c:v>
                </c:pt>
                <c:pt idx="6">
                  <c:v>95.1</c:v>
                </c:pt>
                <c:pt idx="7">
                  <c:v>98.45</c:v>
                </c:pt>
                <c:pt idx="8">
                  <c:v>101.85</c:v>
                </c:pt>
                <c:pt idx="9">
                  <c:v>105.25</c:v>
                </c:pt>
                <c:pt idx="10">
                  <c:v>109.35</c:v>
                </c:pt>
                <c:pt idx="11">
                  <c:v>113.45</c:v>
                </c:pt>
                <c:pt idx="12">
                  <c:v>117.55</c:v>
                </c:pt>
                <c:pt idx="13">
                  <c:v>121.65</c:v>
                </c:pt>
                <c:pt idx="14">
                  <c:v>125.65</c:v>
                </c:pt>
                <c:pt idx="15">
                  <c:v>129.75</c:v>
                </c:pt>
                <c:pt idx="16">
                  <c:v>133.85</c:v>
                </c:pt>
                <c:pt idx="17">
                  <c:v>137.94999999999999</c:v>
                </c:pt>
                <c:pt idx="18">
                  <c:v>142.05000000000001</c:v>
                </c:pt>
                <c:pt idx="19">
                  <c:v>146.15</c:v>
                </c:pt>
                <c:pt idx="20">
                  <c:v>150.19999999999999</c:v>
                </c:pt>
                <c:pt idx="21">
                  <c:v>154.30000000000001</c:v>
                </c:pt>
                <c:pt idx="22">
                  <c:v>158.4</c:v>
                </c:pt>
                <c:pt idx="23">
                  <c:v>162.5</c:v>
                </c:pt>
                <c:pt idx="24">
                  <c:v>166.55</c:v>
                </c:pt>
                <c:pt idx="25">
                  <c:v>170.6</c:v>
                </c:pt>
                <c:pt idx="26">
                  <c:v>174.7</c:v>
                </c:pt>
                <c:pt idx="27">
                  <c:v>178.8</c:v>
                </c:pt>
                <c:pt idx="28">
                  <c:v>182.9</c:v>
                </c:pt>
                <c:pt idx="29">
                  <c:v>187</c:v>
                </c:pt>
                <c:pt idx="30">
                  <c:v>190.85</c:v>
                </c:pt>
                <c:pt idx="31">
                  <c:v>194.95</c:v>
                </c:pt>
                <c:pt idx="32">
                  <c:v>199</c:v>
                </c:pt>
                <c:pt idx="33">
                  <c:v>203.1</c:v>
                </c:pt>
                <c:pt idx="34">
                  <c:v>207.2</c:v>
                </c:pt>
                <c:pt idx="35">
                  <c:v>211.25</c:v>
                </c:pt>
                <c:pt idx="36">
                  <c:v>215.3</c:v>
                </c:pt>
                <c:pt idx="37">
                  <c:v>219.4</c:v>
                </c:pt>
                <c:pt idx="38">
                  <c:v>223.5</c:v>
                </c:pt>
                <c:pt idx="39">
                  <c:v>227.6</c:v>
                </c:pt>
                <c:pt idx="40">
                  <c:v>231.6</c:v>
                </c:pt>
                <c:pt idx="41">
                  <c:v>235.7</c:v>
                </c:pt>
                <c:pt idx="42">
                  <c:v>239.8</c:v>
                </c:pt>
                <c:pt idx="43">
                  <c:v>243.9</c:v>
                </c:pt>
                <c:pt idx="44">
                  <c:v>247.95</c:v>
                </c:pt>
                <c:pt idx="45">
                  <c:v>252</c:v>
                </c:pt>
                <c:pt idx="46">
                  <c:v>256.10000000000002</c:v>
                </c:pt>
                <c:pt idx="47">
                  <c:v>260.2</c:v>
                </c:pt>
                <c:pt idx="48">
                  <c:v>264.3</c:v>
                </c:pt>
                <c:pt idx="49">
                  <c:v>268.39999999999998</c:v>
                </c:pt>
                <c:pt idx="50">
                  <c:v>272.14999999999998</c:v>
                </c:pt>
                <c:pt idx="51">
                  <c:v>276.2</c:v>
                </c:pt>
                <c:pt idx="52">
                  <c:v>280.35000000000002</c:v>
                </c:pt>
                <c:pt idx="53">
                  <c:v>284.45</c:v>
                </c:pt>
                <c:pt idx="54">
                  <c:v>288.45</c:v>
                </c:pt>
                <c:pt idx="55">
                  <c:v>292.55</c:v>
                </c:pt>
                <c:pt idx="56">
                  <c:v>296.60000000000002</c:v>
                </c:pt>
                <c:pt idx="57">
                  <c:v>300.7</c:v>
                </c:pt>
                <c:pt idx="58">
                  <c:v>304.8</c:v>
                </c:pt>
                <c:pt idx="59">
                  <c:v>308.85000000000002</c:v>
                </c:pt>
                <c:pt idx="60">
                  <c:v>312.89999999999998</c:v>
                </c:pt>
                <c:pt idx="61">
                  <c:v>317</c:v>
                </c:pt>
                <c:pt idx="62">
                  <c:v>321.10000000000002</c:v>
                </c:pt>
                <c:pt idx="63">
                  <c:v>325.2</c:v>
                </c:pt>
                <c:pt idx="64">
                  <c:v>329.25</c:v>
                </c:pt>
                <c:pt idx="65">
                  <c:v>333.3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4-314E-B8A1-50864825C17F}"/>
            </c:ext>
          </c:extLst>
        </c:ser>
        <c:ser>
          <c:idx val="1"/>
          <c:order val="1"/>
          <c:tx>
            <c:strRef>
              <c:f>finalists_pivot!$C$3</c:f>
              <c:strCache>
                <c:ptCount val="1"/>
                <c:pt idx="0">
                  <c:v>Sum of USPS Priority Mail Int'l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finalists_pivot!$A$4:$A$104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finalists_pivot!$C$4:$C$104</c:f>
              <c:numCache>
                <c:formatCode>General</c:formatCode>
                <c:ptCount val="100"/>
                <c:pt idx="0">
                  <c:v>63.6</c:v>
                </c:pt>
                <c:pt idx="1">
                  <c:v>66.8</c:v>
                </c:pt>
                <c:pt idx="2">
                  <c:v>70</c:v>
                </c:pt>
                <c:pt idx="3">
                  <c:v>73.2</c:v>
                </c:pt>
                <c:pt idx="4">
                  <c:v>76.400000000000006</c:v>
                </c:pt>
                <c:pt idx="5">
                  <c:v>79.599999999999994</c:v>
                </c:pt>
                <c:pt idx="6">
                  <c:v>82.75</c:v>
                </c:pt>
                <c:pt idx="7">
                  <c:v>85.95</c:v>
                </c:pt>
                <c:pt idx="8">
                  <c:v>89.3</c:v>
                </c:pt>
                <c:pt idx="9">
                  <c:v>93.5</c:v>
                </c:pt>
                <c:pt idx="10">
                  <c:v>96.15</c:v>
                </c:pt>
                <c:pt idx="11">
                  <c:v>98.8</c:v>
                </c:pt>
                <c:pt idx="12">
                  <c:v>102.7</c:v>
                </c:pt>
                <c:pt idx="13">
                  <c:v>106.6</c:v>
                </c:pt>
                <c:pt idx="14">
                  <c:v>110.5</c:v>
                </c:pt>
                <c:pt idx="15">
                  <c:v>114.35</c:v>
                </c:pt>
                <c:pt idx="16">
                  <c:v>118.25</c:v>
                </c:pt>
                <c:pt idx="17">
                  <c:v>122.15</c:v>
                </c:pt>
                <c:pt idx="18">
                  <c:v>126.05</c:v>
                </c:pt>
                <c:pt idx="19">
                  <c:v>129.94999999999999</c:v>
                </c:pt>
                <c:pt idx="20">
                  <c:v>133.85</c:v>
                </c:pt>
                <c:pt idx="21">
                  <c:v>137.69999999999999</c:v>
                </c:pt>
                <c:pt idx="22">
                  <c:v>141.65</c:v>
                </c:pt>
                <c:pt idx="23">
                  <c:v>145.55000000000001</c:v>
                </c:pt>
                <c:pt idx="24">
                  <c:v>149.44999999999999</c:v>
                </c:pt>
                <c:pt idx="25">
                  <c:v>153.35</c:v>
                </c:pt>
                <c:pt idx="26">
                  <c:v>157.19999999999999</c:v>
                </c:pt>
                <c:pt idx="27">
                  <c:v>161.1</c:v>
                </c:pt>
                <c:pt idx="28">
                  <c:v>165</c:v>
                </c:pt>
                <c:pt idx="29">
                  <c:v>168.9</c:v>
                </c:pt>
                <c:pt idx="30">
                  <c:v>172.8</c:v>
                </c:pt>
                <c:pt idx="31">
                  <c:v>176.65</c:v>
                </c:pt>
                <c:pt idx="32">
                  <c:v>180.55</c:v>
                </c:pt>
                <c:pt idx="33">
                  <c:v>184.45</c:v>
                </c:pt>
                <c:pt idx="34">
                  <c:v>188.35</c:v>
                </c:pt>
                <c:pt idx="35">
                  <c:v>192.25</c:v>
                </c:pt>
                <c:pt idx="36">
                  <c:v>196.1</c:v>
                </c:pt>
                <c:pt idx="37">
                  <c:v>200.05</c:v>
                </c:pt>
                <c:pt idx="38">
                  <c:v>203.95</c:v>
                </c:pt>
                <c:pt idx="39">
                  <c:v>207.85</c:v>
                </c:pt>
                <c:pt idx="40">
                  <c:v>211.75</c:v>
                </c:pt>
                <c:pt idx="41">
                  <c:v>215.6</c:v>
                </c:pt>
                <c:pt idx="42">
                  <c:v>219.5</c:v>
                </c:pt>
                <c:pt idx="43">
                  <c:v>223.4</c:v>
                </c:pt>
                <c:pt idx="44">
                  <c:v>227.3</c:v>
                </c:pt>
                <c:pt idx="45">
                  <c:v>231.2</c:v>
                </c:pt>
                <c:pt idx="46">
                  <c:v>235.1</c:v>
                </c:pt>
                <c:pt idx="47">
                  <c:v>238.95</c:v>
                </c:pt>
                <c:pt idx="48">
                  <c:v>242.85</c:v>
                </c:pt>
                <c:pt idx="49">
                  <c:v>246.75</c:v>
                </c:pt>
                <c:pt idx="50">
                  <c:v>250.65</c:v>
                </c:pt>
                <c:pt idx="51">
                  <c:v>254.6</c:v>
                </c:pt>
                <c:pt idx="52">
                  <c:v>258.45</c:v>
                </c:pt>
                <c:pt idx="53">
                  <c:v>262.35000000000002</c:v>
                </c:pt>
                <c:pt idx="54">
                  <c:v>266.25</c:v>
                </c:pt>
                <c:pt idx="55">
                  <c:v>270.14999999999998</c:v>
                </c:pt>
                <c:pt idx="56">
                  <c:v>274.05</c:v>
                </c:pt>
                <c:pt idx="57">
                  <c:v>277.89999999999998</c:v>
                </c:pt>
                <c:pt idx="58">
                  <c:v>281.8</c:v>
                </c:pt>
                <c:pt idx="59">
                  <c:v>285.7</c:v>
                </c:pt>
                <c:pt idx="60">
                  <c:v>289.60000000000002</c:v>
                </c:pt>
                <c:pt idx="61">
                  <c:v>293.5</c:v>
                </c:pt>
                <c:pt idx="62">
                  <c:v>297.35000000000002</c:v>
                </c:pt>
                <c:pt idx="63">
                  <c:v>301.25</c:v>
                </c:pt>
                <c:pt idx="64">
                  <c:v>305.14999999999998</c:v>
                </c:pt>
                <c:pt idx="65">
                  <c:v>309.05</c:v>
                </c:pt>
                <c:pt idx="66">
                  <c:v>313</c:v>
                </c:pt>
                <c:pt idx="67">
                  <c:v>316.89999999999998</c:v>
                </c:pt>
                <c:pt idx="68">
                  <c:v>320.75</c:v>
                </c:pt>
                <c:pt idx="69">
                  <c:v>324.64999999999998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64-314E-B8A1-50864825C17F}"/>
            </c:ext>
          </c:extLst>
        </c:ser>
        <c:ser>
          <c:idx val="2"/>
          <c:order val="2"/>
          <c:tx>
            <c:strRef>
              <c:f>finalists_pivot!$D$3</c:f>
              <c:strCache>
                <c:ptCount val="1"/>
                <c:pt idx="0">
                  <c:v>Sum of Delta First Bag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finalists_pivot!$A$4:$A$104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finalists_pivot!$D$4:$D$104</c:f>
              <c:numCache>
                <c:formatCode>General</c:formatCode>
                <c:ptCount val="100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175</c:v>
                </c:pt>
                <c:pt idx="51">
                  <c:v>175</c:v>
                </c:pt>
                <c:pt idx="52">
                  <c:v>175</c:v>
                </c:pt>
                <c:pt idx="53">
                  <c:v>175</c:v>
                </c:pt>
                <c:pt idx="54">
                  <c:v>175</c:v>
                </c:pt>
                <c:pt idx="55">
                  <c:v>175</c:v>
                </c:pt>
                <c:pt idx="56">
                  <c:v>175</c:v>
                </c:pt>
                <c:pt idx="57">
                  <c:v>175</c:v>
                </c:pt>
                <c:pt idx="58">
                  <c:v>175</c:v>
                </c:pt>
                <c:pt idx="59">
                  <c:v>175</c:v>
                </c:pt>
                <c:pt idx="60">
                  <c:v>175</c:v>
                </c:pt>
                <c:pt idx="61">
                  <c:v>175</c:v>
                </c:pt>
                <c:pt idx="62">
                  <c:v>175</c:v>
                </c:pt>
                <c:pt idx="63">
                  <c:v>175</c:v>
                </c:pt>
                <c:pt idx="64">
                  <c:v>175</c:v>
                </c:pt>
                <c:pt idx="65">
                  <c:v>175</c:v>
                </c:pt>
                <c:pt idx="66">
                  <c:v>175</c:v>
                </c:pt>
                <c:pt idx="67">
                  <c:v>175</c:v>
                </c:pt>
                <c:pt idx="68">
                  <c:v>175</c:v>
                </c:pt>
                <c:pt idx="69">
                  <c:v>175</c:v>
                </c:pt>
                <c:pt idx="70">
                  <c:v>275</c:v>
                </c:pt>
                <c:pt idx="71">
                  <c:v>275</c:v>
                </c:pt>
                <c:pt idx="72">
                  <c:v>275</c:v>
                </c:pt>
                <c:pt idx="73">
                  <c:v>275</c:v>
                </c:pt>
                <c:pt idx="74">
                  <c:v>275</c:v>
                </c:pt>
                <c:pt idx="75">
                  <c:v>275</c:v>
                </c:pt>
                <c:pt idx="76">
                  <c:v>275</c:v>
                </c:pt>
                <c:pt idx="77">
                  <c:v>275</c:v>
                </c:pt>
                <c:pt idx="78">
                  <c:v>275</c:v>
                </c:pt>
                <c:pt idx="79">
                  <c:v>275</c:v>
                </c:pt>
                <c:pt idx="80">
                  <c:v>275</c:v>
                </c:pt>
                <c:pt idx="81">
                  <c:v>275</c:v>
                </c:pt>
                <c:pt idx="82">
                  <c:v>275</c:v>
                </c:pt>
                <c:pt idx="83">
                  <c:v>275</c:v>
                </c:pt>
                <c:pt idx="84">
                  <c:v>275</c:v>
                </c:pt>
                <c:pt idx="85">
                  <c:v>275</c:v>
                </c:pt>
                <c:pt idx="86">
                  <c:v>275</c:v>
                </c:pt>
                <c:pt idx="87">
                  <c:v>275</c:v>
                </c:pt>
                <c:pt idx="88">
                  <c:v>275</c:v>
                </c:pt>
                <c:pt idx="89">
                  <c:v>275</c:v>
                </c:pt>
                <c:pt idx="90">
                  <c:v>275</c:v>
                </c:pt>
                <c:pt idx="91">
                  <c:v>275</c:v>
                </c:pt>
                <c:pt idx="92">
                  <c:v>275</c:v>
                </c:pt>
                <c:pt idx="93">
                  <c:v>275</c:v>
                </c:pt>
                <c:pt idx="94">
                  <c:v>275</c:v>
                </c:pt>
                <c:pt idx="95">
                  <c:v>275</c:v>
                </c:pt>
                <c:pt idx="96">
                  <c:v>275</c:v>
                </c:pt>
                <c:pt idx="97">
                  <c:v>275</c:v>
                </c:pt>
                <c:pt idx="98">
                  <c:v>275</c:v>
                </c:pt>
                <c:pt idx="99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64-314E-B8A1-50864825C17F}"/>
            </c:ext>
          </c:extLst>
        </c:ser>
        <c:ser>
          <c:idx val="3"/>
          <c:order val="3"/>
          <c:tx>
            <c:strRef>
              <c:f>finalists_pivot!$E$3</c:f>
              <c:strCache>
                <c:ptCount val="1"/>
                <c:pt idx="0">
                  <c:v>Sum of Delta Second Bag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finalists_pivot!$A$4:$A$104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finalists_pivot!$E$4:$E$104</c:f>
              <c:numCache>
                <c:formatCode>General</c:formatCode>
                <c:ptCount val="1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64-314E-B8A1-50864825C17F}"/>
            </c:ext>
          </c:extLst>
        </c:ser>
        <c:ser>
          <c:idx val="4"/>
          <c:order val="4"/>
          <c:tx>
            <c:strRef>
              <c:f>finalists_pivot!$F$3</c:f>
              <c:strCache>
                <c:ptCount val="1"/>
                <c:pt idx="0">
                  <c:v>Sum of Delta Third Bag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finalists_pivot!$A$4:$A$104</c:f>
              <c:strCach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strCache>
            </c:strRef>
          </c:cat>
          <c:val>
            <c:numRef>
              <c:f>finalists_pivot!$F$4:$F$104</c:f>
              <c:numCache>
                <c:formatCode>General</c:formatCode>
                <c:ptCount val="100"/>
                <c:pt idx="0">
                  <c:v>285</c:v>
                </c:pt>
                <c:pt idx="1">
                  <c:v>285</c:v>
                </c:pt>
                <c:pt idx="2">
                  <c:v>285</c:v>
                </c:pt>
                <c:pt idx="3">
                  <c:v>285</c:v>
                </c:pt>
                <c:pt idx="4">
                  <c:v>285</c:v>
                </c:pt>
                <c:pt idx="5">
                  <c:v>285</c:v>
                </c:pt>
                <c:pt idx="6">
                  <c:v>285</c:v>
                </c:pt>
                <c:pt idx="7">
                  <c:v>285</c:v>
                </c:pt>
                <c:pt idx="8">
                  <c:v>285</c:v>
                </c:pt>
                <c:pt idx="9">
                  <c:v>285</c:v>
                </c:pt>
                <c:pt idx="10">
                  <c:v>285</c:v>
                </c:pt>
                <c:pt idx="11">
                  <c:v>285</c:v>
                </c:pt>
                <c:pt idx="12">
                  <c:v>285</c:v>
                </c:pt>
                <c:pt idx="13">
                  <c:v>285</c:v>
                </c:pt>
                <c:pt idx="14">
                  <c:v>285</c:v>
                </c:pt>
                <c:pt idx="15">
                  <c:v>285</c:v>
                </c:pt>
                <c:pt idx="16">
                  <c:v>285</c:v>
                </c:pt>
                <c:pt idx="17">
                  <c:v>285</c:v>
                </c:pt>
                <c:pt idx="18">
                  <c:v>285</c:v>
                </c:pt>
                <c:pt idx="19">
                  <c:v>285</c:v>
                </c:pt>
                <c:pt idx="20">
                  <c:v>285</c:v>
                </c:pt>
                <c:pt idx="21">
                  <c:v>285</c:v>
                </c:pt>
                <c:pt idx="22">
                  <c:v>285</c:v>
                </c:pt>
                <c:pt idx="23">
                  <c:v>285</c:v>
                </c:pt>
                <c:pt idx="24">
                  <c:v>285</c:v>
                </c:pt>
                <c:pt idx="25">
                  <c:v>285</c:v>
                </c:pt>
                <c:pt idx="26">
                  <c:v>285</c:v>
                </c:pt>
                <c:pt idx="27">
                  <c:v>285</c:v>
                </c:pt>
                <c:pt idx="28">
                  <c:v>285</c:v>
                </c:pt>
                <c:pt idx="29">
                  <c:v>285</c:v>
                </c:pt>
                <c:pt idx="30">
                  <c:v>285</c:v>
                </c:pt>
                <c:pt idx="31">
                  <c:v>285</c:v>
                </c:pt>
                <c:pt idx="32">
                  <c:v>285</c:v>
                </c:pt>
                <c:pt idx="33">
                  <c:v>285</c:v>
                </c:pt>
                <c:pt idx="34">
                  <c:v>285</c:v>
                </c:pt>
                <c:pt idx="35">
                  <c:v>285</c:v>
                </c:pt>
                <c:pt idx="36">
                  <c:v>285</c:v>
                </c:pt>
                <c:pt idx="37">
                  <c:v>285</c:v>
                </c:pt>
                <c:pt idx="38">
                  <c:v>285</c:v>
                </c:pt>
                <c:pt idx="39">
                  <c:v>285</c:v>
                </c:pt>
                <c:pt idx="40">
                  <c:v>285</c:v>
                </c:pt>
                <c:pt idx="41">
                  <c:v>285</c:v>
                </c:pt>
                <c:pt idx="42">
                  <c:v>285</c:v>
                </c:pt>
                <c:pt idx="43">
                  <c:v>285</c:v>
                </c:pt>
                <c:pt idx="44">
                  <c:v>285</c:v>
                </c:pt>
                <c:pt idx="45">
                  <c:v>285</c:v>
                </c:pt>
                <c:pt idx="46">
                  <c:v>285</c:v>
                </c:pt>
                <c:pt idx="47">
                  <c:v>285</c:v>
                </c:pt>
                <c:pt idx="48">
                  <c:v>285</c:v>
                </c:pt>
                <c:pt idx="49">
                  <c:v>285</c:v>
                </c:pt>
                <c:pt idx="50">
                  <c:v>385</c:v>
                </c:pt>
                <c:pt idx="51">
                  <c:v>385</c:v>
                </c:pt>
                <c:pt idx="52">
                  <c:v>385</c:v>
                </c:pt>
                <c:pt idx="53">
                  <c:v>385</c:v>
                </c:pt>
                <c:pt idx="54">
                  <c:v>385</c:v>
                </c:pt>
                <c:pt idx="55">
                  <c:v>385</c:v>
                </c:pt>
                <c:pt idx="56">
                  <c:v>385</c:v>
                </c:pt>
                <c:pt idx="57">
                  <c:v>385</c:v>
                </c:pt>
                <c:pt idx="58">
                  <c:v>385</c:v>
                </c:pt>
                <c:pt idx="59">
                  <c:v>385</c:v>
                </c:pt>
                <c:pt idx="60">
                  <c:v>385</c:v>
                </c:pt>
                <c:pt idx="61">
                  <c:v>385</c:v>
                </c:pt>
                <c:pt idx="62">
                  <c:v>385</c:v>
                </c:pt>
                <c:pt idx="63">
                  <c:v>385</c:v>
                </c:pt>
                <c:pt idx="64">
                  <c:v>385</c:v>
                </c:pt>
                <c:pt idx="65">
                  <c:v>385</c:v>
                </c:pt>
                <c:pt idx="66">
                  <c:v>385</c:v>
                </c:pt>
                <c:pt idx="67">
                  <c:v>385</c:v>
                </c:pt>
                <c:pt idx="68">
                  <c:v>385</c:v>
                </c:pt>
                <c:pt idx="69">
                  <c:v>385</c:v>
                </c:pt>
                <c:pt idx="70">
                  <c:v>485</c:v>
                </c:pt>
                <c:pt idx="71">
                  <c:v>485</c:v>
                </c:pt>
                <c:pt idx="72">
                  <c:v>485</c:v>
                </c:pt>
                <c:pt idx="73">
                  <c:v>485</c:v>
                </c:pt>
                <c:pt idx="74">
                  <c:v>485</c:v>
                </c:pt>
                <c:pt idx="75">
                  <c:v>485</c:v>
                </c:pt>
                <c:pt idx="76">
                  <c:v>485</c:v>
                </c:pt>
                <c:pt idx="77">
                  <c:v>485</c:v>
                </c:pt>
                <c:pt idx="78">
                  <c:v>485</c:v>
                </c:pt>
                <c:pt idx="79">
                  <c:v>485</c:v>
                </c:pt>
                <c:pt idx="80">
                  <c:v>485</c:v>
                </c:pt>
                <c:pt idx="81">
                  <c:v>485</c:v>
                </c:pt>
                <c:pt idx="82">
                  <c:v>485</c:v>
                </c:pt>
                <c:pt idx="83">
                  <c:v>485</c:v>
                </c:pt>
                <c:pt idx="84">
                  <c:v>485</c:v>
                </c:pt>
                <c:pt idx="85">
                  <c:v>485</c:v>
                </c:pt>
                <c:pt idx="86">
                  <c:v>485</c:v>
                </c:pt>
                <c:pt idx="87">
                  <c:v>485</c:v>
                </c:pt>
                <c:pt idx="88">
                  <c:v>485</c:v>
                </c:pt>
                <c:pt idx="89">
                  <c:v>485</c:v>
                </c:pt>
                <c:pt idx="90">
                  <c:v>485</c:v>
                </c:pt>
                <c:pt idx="91">
                  <c:v>485</c:v>
                </c:pt>
                <c:pt idx="92">
                  <c:v>485</c:v>
                </c:pt>
                <c:pt idx="93">
                  <c:v>485</c:v>
                </c:pt>
                <c:pt idx="94">
                  <c:v>485</c:v>
                </c:pt>
                <c:pt idx="95">
                  <c:v>485</c:v>
                </c:pt>
                <c:pt idx="96">
                  <c:v>485</c:v>
                </c:pt>
                <c:pt idx="97">
                  <c:v>485</c:v>
                </c:pt>
                <c:pt idx="98">
                  <c:v>485</c:v>
                </c:pt>
                <c:pt idx="99">
                  <c:v>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64-314E-B8A1-50864825C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222592"/>
        <c:axId val="1934024464"/>
      </c:lineChart>
      <c:catAx>
        <c:axId val="193422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(lbs.)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024464"/>
        <c:crosses val="autoZero"/>
        <c:auto val="1"/>
        <c:lblAlgn val="ctr"/>
        <c:lblOffset val="100"/>
        <c:tickMarkSkip val="50"/>
        <c:noMultiLvlLbl val="0"/>
      </c:catAx>
      <c:valAx>
        <c:axId val="19340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22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Package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all_products!$H$1</c:f>
              <c:strCache>
                <c:ptCount val="1"/>
                <c:pt idx="0">
                  <c:v>UPS Expedited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all_products!$A$2:$A$101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all_products!$H$2:$H$101</c:f>
              <c:numCache>
                <c:formatCode>0.00</c:formatCode>
                <c:ptCount val="100"/>
                <c:pt idx="0">
                  <c:v>111.39</c:v>
                </c:pt>
                <c:pt idx="1">
                  <c:v>130.86000000000001</c:v>
                </c:pt>
                <c:pt idx="2">
                  <c:v>151.28</c:v>
                </c:pt>
                <c:pt idx="3">
                  <c:v>173.56</c:v>
                </c:pt>
                <c:pt idx="4">
                  <c:v>198.1</c:v>
                </c:pt>
                <c:pt idx="5">
                  <c:v>216.43</c:v>
                </c:pt>
                <c:pt idx="6">
                  <c:v>228.65</c:v>
                </c:pt>
                <c:pt idx="7">
                  <c:v>240.7</c:v>
                </c:pt>
                <c:pt idx="8">
                  <c:v>245.87</c:v>
                </c:pt>
                <c:pt idx="9">
                  <c:v>250.01</c:v>
                </c:pt>
                <c:pt idx="10">
                  <c:v>254.53</c:v>
                </c:pt>
                <c:pt idx="11">
                  <c:v>256.23</c:v>
                </c:pt>
                <c:pt idx="12">
                  <c:v>284.55</c:v>
                </c:pt>
                <c:pt idx="13">
                  <c:v>299.44</c:v>
                </c:pt>
                <c:pt idx="14">
                  <c:v>308.62</c:v>
                </c:pt>
                <c:pt idx="15">
                  <c:v>324.14999999999998</c:v>
                </c:pt>
                <c:pt idx="16">
                  <c:v>336.5</c:v>
                </c:pt>
                <c:pt idx="17">
                  <c:v>347.08</c:v>
                </c:pt>
                <c:pt idx="18">
                  <c:v>348.28</c:v>
                </c:pt>
                <c:pt idx="19">
                  <c:v>349.16</c:v>
                </c:pt>
                <c:pt idx="20">
                  <c:v>360.69</c:v>
                </c:pt>
                <c:pt idx="21">
                  <c:v>362.06</c:v>
                </c:pt>
                <c:pt idx="22">
                  <c:v>373.9</c:v>
                </c:pt>
                <c:pt idx="23">
                  <c:v>380.1</c:v>
                </c:pt>
                <c:pt idx="24">
                  <c:v>383.47</c:v>
                </c:pt>
                <c:pt idx="25">
                  <c:v>451.17</c:v>
                </c:pt>
                <c:pt idx="26">
                  <c:v>464.12</c:v>
                </c:pt>
                <c:pt idx="27">
                  <c:v>477.03</c:v>
                </c:pt>
                <c:pt idx="28">
                  <c:v>489.97</c:v>
                </c:pt>
                <c:pt idx="29">
                  <c:v>502.38</c:v>
                </c:pt>
                <c:pt idx="30">
                  <c:v>505.25</c:v>
                </c:pt>
                <c:pt idx="31">
                  <c:v>517.92999999999995</c:v>
                </c:pt>
                <c:pt idx="32">
                  <c:v>521.02</c:v>
                </c:pt>
                <c:pt idx="33">
                  <c:v>528.95000000000005</c:v>
                </c:pt>
                <c:pt idx="34">
                  <c:v>529.82000000000005</c:v>
                </c:pt>
                <c:pt idx="35">
                  <c:v>530.69000000000005</c:v>
                </c:pt>
                <c:pt idx="36">
                  <c:v>531.57000000000005</c:v>
                </c:pt>
                <c:pt idx="37">
                  <c:v>536.71</c:v>
                </c:pt>
                <c:pt idx="38">
                  <c:v>563.20000000000005</c:v>
                </c:pt>
                <c:pt idx="39">
                  <c:v>565.79999999999995</c:v>
                </c:pt>
                <c:pt idx="40">
                  <c:v>566.67999999999995</c:v>
                </c:pt>
                <c:pt idx="41">
                  <c:v>568.16</c:v>
                </c:pt>
                <c:pt idx="42">
                  <c:v>601.49</c:v>
                </c:pt>
                <c:pt idx="43">
                  <c:v>613.65</c:v>
                </c:pt>
                <c:pt idx="44">
                  <c:v>619.73</c:v>
                </c:pt>
                <c:pt idx="45">
                  <c:v>621.37</c:v>
                </c:pt>
                <c:pt idx="46">
                  <c:v>622.24</c:v>
                </c:pt>
                <c:pt idx="47">
                  <c:v>639.19000000000005</c:v>
                </c:pt>
                <c:pt idx="48">
                  <c:v>646.69000000000005</c:v>
                </c:pt>
                <c:pt idx="49">
                  <c:v>656.21</c:v>
                </c:pt>
                <c:pt idx="50">
                  <c:v>656.21</c:v>
                </c:pt>
                <c:pt idx="51">
                  <c:v>662.58</c:v>
                </c:pt>
                <c:pt idx="52">
                  <c:v>662.58</c:v>
                </c:pt>
                <c:pt idx="53">
                  <c:v>684.46</c:v>
                </c:pt>
                <c:pt idx="54">
                  <c:v>684.46</c:v>
                </c:pt>
                <c:pt idx="55">
                  <c:v>687.85</c:v>
                </c:pt>
                <c:pt idx="56">
                  <c:v>687.85</c:v>
                </c:pt>
                <c:pt idx="57">
                  <c:v>691.27</c:v>
                </c:pt>
                <c:pt idx="58">
                  <c:v>691.27</c:v>
                </c:pt>
                <c:pt idx="59">
                  <c:v>729.81</c:v>
                </c:pt>
                <c:pt idx="60">
                  <c:v>729.81</c:v>
                </c:pt>
                <c:pt idx="61">
                  <c:v>738.01</c:v>
                </c:pt>
                <c:pt idx="62">
                  <c:v>738.01</c:v>
                </c:pt>
                <c:pt idx="63">
                  <c:v>746.02</c:v>
                </c:pt>
                <c:pt idx="64">
                  <c:v>746.02</c:v>
                </c:pt>
                <c:pt idx="65">
                  <c:v>759.71</c:v>
                </c:pt>
                <c:pt idx="66">
                  <c:v>759.71</c:v>
                </c:pt>
                <c:pt idx="67">
                  <c:v>767.05</c:v>
                </c:pt>
                <c:pt idx="68">
                  <c:v>767.05</c:v>
                </c:pt>
                <c:pt idx="69">
                  <c:v>774.48</c:v>
                </c:pt>
                <c:pt idx="70">
                  <c:v>774.48</c:v>
                </c:pt>
                <c:pt idx="71">
                  <c:v>796.7</c:v>
                </c:pt>
                <c:pt idx="72">
                  <c:v>796.7</c:v>
                </c:pt>
                <c:pt idx="73">
                  <c:v>798.28</c:v>
                </c:pt>
                <c:pt idx="74">
                  <c:v>798.28</c:v>
                </c:pt>
                <c:pt idx="75">
                  <c:v>799.83</c:v>
                </c:pt>
                <c:pt idx="76">
                  <c:v>799.83</c:v>
                </c:pt>
                <c:pt idx="77">
                  <c:v>801.41</c:v>
                </c:pt>
                <c:pt idx="78">
                  <c:v>801.41</c:v>
                </c:pt>
                <c:pt idx="79">
                  <c:v>820.05</c:v>
                </c:pt>
                <c:pt idx="80">
                  <c:v>820.05</c:v>
                </c:pt>
                <c:pt idx="81">
                  <c:v>827.58</c:v>
                </c:pt>
                <c:pt idx="82">
                  <c:v>827.58</c:v>
                </c:pt>
                <c:pt idx="83">
                  <c:v>829.3</c:v>
                </c:pt>
                <c:pt idx="84">
                  <c:v>829.3</c:v>
                </c:pt>
                <c:pt idx="85">
                  <c:v>830.86</c:v>
                </c:pt>
                <c:pt idx="86">
                  <c:v>830.86</c:v>
                </c:pt>
                <c:pt idx="87">
                  <c:v>841.37</c:v>
                </c:pt>
                <c:pt idx="88">
                  <c:v>841.37</c:v>
                </c:pt>
                <c:pt idx="89">
                  <c:v>851.81</c:v>
                </c:pt>
                <c:pt idx="90">
                  <c:v>851.81</c:v>
                </c:pt>
                <c:pt idx="91">
                  <c:v>868.47</c:v>
                </c:pt>
                <c:pt idx="92">
                  <c:v>868.47</c:v>
                </c:pt>
                <c:pt idx="93">
                  <c:v>887</c:v>
                </c:pt>
                <c:pt idx="94">
                  <c:v>887</c:v>
                </c:pt>
                <c:pt idx="95">
                  <c:v>895.98</c:v>
                </c:pt>
                <c:pt idx="96">
                  <c:v>895.98</c:v>
                </c:pt>
                <c:pt idx="97">
                  <c:v>897.54</c:v>
                </c:pt>
                <c:pt idx="98">
                  <c:v>897.54</c:v>
                </c:pt>
                <c:pt idx="99">
                  <c:v>902.46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F-FA46-95B4-F074D0FFB84E}"/>
            </c:ext>
          </c:extLst>
        </c:ser>
        <c:ser>
          <c:idx val="1"/>
          <c:order val="1"/>
          <c:tx>
            <c:strRef>
              <c:f>all_products!$I$1</c:f>
              <c:strCache>
                <c:ptCount val="1"/>
                <c:pt idx="0">
                  <c:v>USPS Global Express Guaranteed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all_products!$A$2:$A$101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all_products!$I$2:$I$101</c:f>
              <c:numCache>
                <c:formatCode>0.00</c:formatCode>
                <c:ptCount val="100"/>
                <c:pt idx="0">
                  <c:v>103.5</c:v>
                </c:pt>
                <c:pt idx="1">
                  <c:v>111.25</c:v>
                </c:pt>
                <c:pt idx="2">
                  <c:v>128.25</c:v>
                </c:pt>
                <c:pt idx="3">
                  <c:v>136.6</c:v>
                </c:pt>
                <c:pt idx="4">
                  <c:v>144.9</c:v>
                </c:pt>
                <c:pt idx="5">
                  <c:v>154.19999999999999</c:v>
                </c:pt>
                <c:pt idx="6">
                  <c:v>161.85</c:v>
                </c:pt>
                <c:pt idx="7">
                  <c:v>169.4</c:v>
                </c:pt>
                <c:pt idx="8">
                  <c:v>177.05</c:v>
                </c:pt>
                <c:pt idx="9">
                  <c:v>184.6</c:v>
                </c:pt>
                <c:pt idx="10">
                  <c:v>191.85</c:v>
                </c:pt>
                <c:pt idx="11">
                  <c:v>198.15</c:v>
                </c:pt>
                <c:pt idx="12">
                  <c:v>204.5</c:v>
                </c:pt>
                <c:pt idx="13">
                  <c:v>210.8</c:v>
                </c:pt>
                <c:pt idx="14">
                  <c:v>217.2</c:v>
                </c:pt>
                <c:pt idx="15">
                  <c:v>223.45</c:v>
                </c:pt>
                <c:pt idx="16">
                  <c:v>229.8</c:v>
                </c:pt>
                <c:pt idx="17">
                  <c:v>236.1</c:v>
                </c:pt>
                <c:pt idx="18">
                  <c:v>242.4</c:v>
                </c:pt>
                <c:pt idx="19">
                  <c:v>248.7</c:v>
                </c:pt>
                <c:pt idx="20">
                  <c:v>255.55</c:v>
                </c:pt>
                <c:pt idx="21">
                  <c:v>261.85000000000002</c:v>
                </c:pt>
                <c:pt idx="22">
                  <c:v>268.25</c:v>
                </c:pt>
                <c:pt idx="23">
                  <c:v>274.60000000000002</c:v>
                </c:pt>
                <c:pt idx="24">
                  <c:v>280.89999999999998</c:v>
                </c:pt>
                <c:pt idx="25">
                  <c:v>287.2</c:v>
                </c:pt>
                <c:pt idx="26">
                  <c:v>293.55</c:v>
                </c:pt>
                <c:pt idx="27">
                  <c:v>299.89999999999998</c:v>
                </c:pt>
                <c:pt idx="28">
                  <c:v>306.2</c:v>
                </c:pt>
                <c:pt idx="29">
                  <c:v>312.55</c:v>
                </c:pt>
                <c:pt idx="30">
                  <c:v>319.75</c:v>
                </c:pt>
                <c:pt idx="31">
                  <c:v>326.10000000000002</c:v>
                </c:pt>
                <c:pt idx="32">
                  <c:v>332.5</c:v>
                </c:pt>
                <c:pt idx="33">
                  <c:v>338.85</c:v>
                </c:pt>
                <c:pt idx="34">
                  <c:v>345.15</c:v>
                </c:pt>
                <c:pt idx="35">
                  <c:v>351.55</c:v>
                </c:pt>
                <c:pt idx="36">
                  <c:v>357.85</c:v>
                </c:pt>
                <c:pt idx="37">
                  <c:v>364.2</c:v>
                </c:pt>
                <c:pt idx="38">
                  <c:v>370.6</c:v>
                </c:pt>
                <c:pt idx="39">
                  <c:v>376.95</c:v>
                </c:pt>
                <c:pt idx="40">
                  <c:v>383.3</c:v>
                </c:pt>
                <c:pt idx="41">
                  <c:v>389.7</c:v>
                </c:pt>
                <c:pt idx="42">
                  <c:v>396</c:v>
                </c:pt>
                <c:pt idx="43">
                  <c:v>402.3</c:v>
                </c:pt>
                <c:pt idx="44">
                  <c:v>408.7</c:v>
                </c:pt>
                <c:pt idx="45">
                  <c:v>415.05</c:v>
                </c:pt>
                <c:pt idx="46">
                  <c:v>421.45</c:v>
                </c:pt>
                <c:pt idx="47">
                  <c:v>427.75</c:v>
                </c:pt>
                <c:pt idx="48">
                  <c:v>434.15</c:v>
                </c:pt>
                <c:pt idx="49">
                  <c:v>440.5</c:v>
                </c:pt>
                <c:pt idx="50">
                  <c:v>447.65</c:v>
                </c:pt>
                <c:pt idx="51">
                  <c:v>454</c:v>
                </c:pt>
                <c:pt idx="52">
                  <c:v>460.4</c:v>
                </c:pt>
                <c:pt idx="53">
                  <c:v>466.8</c:v>
                </c:pt>
                <c:pt idx="54">
                  <c:v>473.1</c:v>
                </c:pt>
                <c:pt idx="55">
                  <c:v>479.5</c:v>
                </c:pt>
                <c:pt idx="56">
                  <c:v>485.85</c:v>
                </c:pt>
                <c:pt idx="57">
                  <c:v>492.2</c:v>
                </c:pt>
                <c:pt idx="58">
                  <c:v>498.55</c:v>
                </c:pt>
                <c:pt idx="59">
                  <c:v>504.95</c:v>
                </c:pt>
                <c:pt idx="60">
                  <c:v>512.29999999999995</c:v>
                </c:pt>
                <c:pt idx="61">
                  <c:v>518.65</c:v>
                </c:pt>
                <c:pt idx="62">
                  <c:v>525</c:v>
                </c:pt>
                <c:pt idx="63">
                  <c:v>531.35</c:v>
                </c:pt>
                <c:pt idx="64">
                  <c:v>537.75</c:v>
                </c:pt>
                <c:pt idx="65">
                  <c:v>544.1</c:v>
                </c:pt>
                <c:pt idx="66">
                  <c:v>550.5</c:v>
                </c:pt>
                <c:pt idx="67">
                  <c:v>556.9</c:v>
                </c:pt>
                <c:pt idx="68">
                  <c:v>563.25</c:v>
                </c:pt>
                <c:pt idx="69">
                  <c:v>569.6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F-FA46-95B4-F074D0FFB84E}"/>
            </c:ext>
          </c:extLst>
        </c:ser>
        <c:ser>
          <c:idx val="2"/>
          <c:order val="2"/>
          <c:tx>
            <c:strRef>
              <c:f>all_products!$J$1</c:f>
              <c:strCache>
                <c:ptCount val="1"/>
                <c:pt idx="0">
                  <c:v>USPS Priority Mail Express Int'l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all_products!$A$2:$A$101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all_products!$J$2:$J$101</c:f>
              <c:numCache>
                <c:formatCode>General</c:formatCode>
                <c:ptCount val="100"/>
                <c:pt idx="0">
                  <c:v>74.45</c:v>
                </c:pt>
                <c:pt idx="1">
                  <c:v>77.95</c:v>
                </c:pt>
                <c:pt idx="2">
                  <c:v>81.45</c:v>
                </c:pt>
                <c:pt idx="3">
                  <c:v>84.95</c:v>
                </c:pt>
                <c:pt idx="4">
                  <c:v>88.5</c:v>
                </c:pt>
                <c:pt idx="5">
                  <c:v>91.7</c:v>
                </c:pt>
                <c:pt idx="6">
                  <c:v>95.1</c:v>
                </c:pt>
                <c:pt idx="7">
                  <c:v>98.45</c:v>
                </c:pt>
                <c:pt idx="8">
                  <c:v>101.85</c:v>
                </c:pt>
                <c:pt idx="9">
                  <c:v>105.25</c:v>
                </c:pt>
                <c:pt idx="10">
                  <c:v>109.35</c:v>
                </c:pt>
                <c:pt idx="11">
                  <c:v>113.45</c:v>
                </c:pt>
                <c:pt idx="12">
                  <c:v>117.55</c:v>
                </c:pt>
                <c:pt idx="13">
                  <c:v>121.65</c:v>
                </c:pt>
                <c:pt idx="14">
                  <c:v>125.65</c:v>
                </c:pt>
                <c:pt idx="15">
                  <c:v>129.75</c:v>
                </c:pt>
                <c:pt idx="16">
                  <c:v>133.85</c:v>
                </c:pt>
                <c:pt idx="17">
                  <c:v>137.94999999999999</c:v>
                </c:pt>
                <c:pt idx="18">
                  <c:v>142.05000000000001</c:v>
                </c:pt>
                <c:pt idx="19">
                  <c:v>146.15</c:v>
                </c:pt>
                <c:pt idx="20">
                  <c:v>150.19999999999999</c:v>
                </c:pt>
                <c:pt idx="21">
                  <c:v>154.30000000000001</c:v>
                </c:pt>
                <c:pt idx="22">
                  <c:v>158.4</c:v>
                </c:pt>
                <c:pt idx="23">
                  <c:v>162.5</c:v>
                </c:pt>
                <c:pt idx="24">
                  <c:v>166.55</c:v>
                </c:pt>
                <c:pt idx="25">
                  <c:v>170.6</c:v>
                </c:pt>
                <c:pt idx="26">
                  <c:v>174.7</c:v>
                </c:pt>
                <c:pt idx="27">
                  <c:v>178.8</c:v>
                </c:pt>
                <c:pt idx="28">
                  <c:v>182.9</c:v>
                </c:pt>
                <c:pt idx="29">
                  <c:v>187</c:v>
                </c:pt>
                <c:pt idx="30">
                  <c:v>190.85</c:v>
                </c:pt>
                <c:pt idx="31">
                  <c:v>194.95</c:v>
                </c:pt>
                <c:pt idx="32">
                  <c:v>199</c:v>
                </c:pt>
                <c:pt idx="33">
                  <c:v>203.1</c:v>
                </c:pt>
                <c:pt idx="34">
                  <c:v>207.2</c:v>
                </c:pt>
                <c:pt idx="35">
                  <c:v>211.25</c:v>
                </c:pt>
                <c:pt idx="36">
                  <c:v>215.3</c:v>
                </c:pt>
                <c:pt idx="37">
                  <c:v>219.4</c:v>
                </c:pt>
                <c:pt idx="38">
                  <c:v>223.5</c:v>
                </c:pt>
                <c:pt idx="39">
                  <c:v>227.6</c:v>
                </c:pt>
                <c:pt idx="40">
                  <c:v>231.6</c:v>
                </c:pt>
                <c:pt idx="41">
                  <c:v>235.7</c:v>
                </c:pt>
                <c:pt idx="42">
                  <c:v>239.8</c:v>
                </c:pt>
                <c:pt idx="43">
                  <c:v>243.9</c:v>
                </c:pt>
                <c:pt idx="44">
                  <c:v>247.95</c:v>
                </c:pt>
                <c:pt idx="45">
                  <c:v>252</c:v>
                </c:pt>
                <c:pt idx="46">
                  <c:v>256.10000000000002</c:v>
                </c:pt>
                <c:pt idx="47">
                  <c:v>260.2</c:v>
                </c:pt>
                <c:pt idx="48">
                  <c:v>264.3</c:v>
                </c:pt>
                <c:pt idx="49">
                  <c:v>268.39999999999998</c:v>
                </c:pt>
                <c:pt idx="50">
                  <c:v>272.14999999999998</c:v>
                </c:pt>
                <c:pt idx="51">
                  <c:v>276.2</c:v>
                </c:pt>
                <c:pt idx="52">
                  <c:v>280.35000000000002</c:v>
                </c:pt>
                <c:pt idx="53">
                  <c:v>284.45</c:v>
                </c:pt>
                <c:pt idx="54">
                  <c:v>288.45</c:v>
                </c:pt>
                <c:pt idx="55">
                  <c:v>292.55</c:v>
                </c:pt>
                <c:pt idx="56">
                  <c:v>296.60000000000002</c:v>
                </c:pt>
                <c:pt idx="57">
                  <c:v>300.7</c:v>
                </c:pt>
                <c:pt idx="58">
                  <c:v>304.8</c:v>
                </c:pt>
                <c:pt idx="59">
                  <c:v>308.85000000000002</c:v>
                </c:pt>
                <c:pt idx="60">
                  <c:v>312.89999999999998</c:v>
                </c:pt>
                <c:pt idx="61">
                  <c:v>317</c:v>
                </c:pt>
                <c:pt idx="62">
                  <c:v>321.10000000000002</c:v>
                </c:pt>
                <c:pt idx="63">
                  <c:v>325.2</c:v>
                </c:pt>
                <c:pt idx="64">
                  <c:v>329.25</c:v>
                </c:pt>
                <c:pt idx="65">
                  <c:v>333.3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FF-FA46-95B4-F074D0FFB84E}"/>
            </c:ext>
          </c:extLst>
        </c:ser>
        <c:ser>
          <c:idx val="3"/>
          <c:order val="3"/>
          <c:tx>
            <c:strRef>
              <c:f>all_products!$K$1</c:f>
              <c:strCache>
                <c:ptCount val="1"/>
                <c:pt idx="0">
                  <c:v>USPS Priority Mail Int'l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all_products!$A$2:$A$101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all_products!$K$2:$K$101</c:f>
              <c:numCache>
                <c:formatCode>General</c:formatCode>
                <c:ptCount val="100"/>
                <c:pt idx="0">
                  <c:v>63.6</c:v>
                </c:pt>
                <c:pt idx="1">
                  <c:v>66.8</c:v>
                </c:pt>
                <c:pt idx="2">
                  <c:v>70</c:v>
                </c:pt>
                <c:pt idx="3">
                  <c:v>73.2</c:v>
                </c:pt>
                <c:pt idx="4">
                  <c:v>76.400000000000006</c:v>
                </c:pt>
                <c:pt idx="5">
                  <c:v>79.599999999999994</c:v>
                </c:pt>
                <c:pt idx="6">
                  <c:v>82.75</c:v>
                </c:pt>
                <c:pt idx="7">
                  <c:v>85.95</c:v>
                </c:pt>
                <c:pt idx="8">
                  <c:v>89.3</c:v>
                </c:pt>
                <c:pt idx="9">
                  <c:v>93.5</c:v>
                </c:pt>
                <c:pt idx="10">
                  <c:v>96.15</c:v>
                </c:pt>
                <c:pt idx="11">
                  <c:v>98.8</c:v>
                </c:pt>
                <c:pt idx="12">
                  <c:v>102.7</c:v>
                </c:pt>
                <c:pt idx="13">
                  <c:v>106.6</c:v>
                </c:pt>
                <c:pt idx="14">
                  <c:v>110.5</c:v>
                </c:pt>
                <c:pt idx="15">
                  <c:v>114.35</c:v>
                </c:pt>
                <c:pt idx="16">
                  <c:v>118.25</c:v>
                </c:pt>
                <c:pt idx="17">
                  <c:v>122.15</c:v>
                </c:pt>
                <c:pt idx="18">
                  <c:v>126.05</c:v>
                </c:pt>
                <c:pt idx="19">
                  <c:v>129.94999999999999</c:v>
                </c:pt>
                <c:pt idx="20">
                  <c:v>133.85</c:v>
                </c:pt>
                <c:pt idx="21">
                  <c:v>137.69999999999999</c:v>
                </c:pt>
                <c:pt idx="22">
                  <c:v>141.65</c:v>
                </c:pt>
                <c:pt idx="23">
                  <c:v>145.55000000000001</c:v>
                </c:pt>
                <c:pt idx="24">
                  <c:v>149.44999999999999</c:v>
                </c:pt>
                <c:pt idx="25">
                  <c:v>153.35</c:v>
                </c:pt>
                <c:pt idx="26">
                  <c:v>157.19999999999999</c:v>
                </c:pt>
                <c:pt idx="27">
                  <c:v>161.1</c:v>
                </c:pt>
                <c:pt idx="28">
                  <c:v>165</c:v>
                </c:pt>
                <c:pt idx="29">
                  <c:v>168.9</c:v>
                </c:pt>
                <c:pt idx="30">
                  <c:v>172.8</c:v>
                </c:pt>
                <c:pt idx="31">
                  <c:v>176.65</c:v>
                </c:pt>
                <c:pt idx="32">
                  <c:v>180.55</c:v>
                </c:pt>
                <c:pt idx="33">
                  <c:v>184.45</c:v>
                </c:pt>
                <c:pt idx="34">
                  <c:v>188.35</c:v>
                </c:pt>
                <c:pt idx="35">
                  <c:v>192.25</c:v>
                </c:pt>
                <c:pt idx="36">
                  <c:v>196.1</c:v>
                </c:pt>
                <c:pt idx="37">
                  <c:v>200.05</c:v>
                </c:pt>
                <c:pt idx="38">
                  <c:v>203.95</c:v>
                </c:pt>
                <c:pt idx="39">
                  <c:v>207.85</c:v>
                </c:pt>
                <c:pt idx="40">
                  <c:v>211.75</c:v>
                </c:pt>
                <c:pt idx="41">
                  <c:v>215.6</c:v>
                </c:pt>
                <c:pt idx="42">
                  <c:v>219.5</c:v>
                </c:pt>
                <c:pt idx="43">
                  <c:v>223.4</c:v>
                </c:pt>
                <c:pt idx="44">
                  <c:v>227.3</c:v>
                </c:pt>
                <c:pt idx="45">
                  <c:v>231.2</c:v>
                </c:pt>
                <c:pt idx="46">
                  <c:v>235.1</c:v>
                </c:pt>
                <c:pt idx="47">
                  <c:v>238.95</c:v>
                </c:pt>
                <c:pt idx="48">
                  <c:v>242.85</c:v>
                </c:pt>
                <c:pt idx="49">
                  <c:v>246.75</c:v>
                </c:pt>
                <c:pt idx="50">
                  <c:v>250.65</c:v>
                </c:pt>
                <c:pt idx="51">
                  <c:v>254.6</c:v>
                </c:pt>
                <c:pt idx="52">
                  <c:v>258.45</c:v>
                </c:pt>
                <c:pt idx="53">
                  <c:v>262.35000000000002</c:v>
                </c:pt>
                <c:pt idx="54">
                  <c:v>266.25</c:v>
                </c:pt>
                <c:pt idx="55">
                  <c:v>270.14999999999998</c:v>
                </c:pt>
                <c:pt idx="56">
                  <c:v>274.05</c:v>
                </c:pt>
                <c:pt idx="57">
                  <c:v>277.89999999999998</c:v>
                </c:pt>
                <c:pt idx="58">
                  <c:v>281.8</c:v>
                </c:pt>
                <c:pt idx="59">
                  <c:v>285.7</c:v>
                </c:pt>
                <c:pt idx="60">
                  <c:v>289.60000000000002</c:v>
                </c:pt>
                <c:pt idx="61">
                  <c:v>293.5</c:v>
                </c:pt>
                <c:pt idx="62">
                  <c:v>297.35000000000002</c:v>
                </c:pt>
                <c:pt idx="63">
                  <c:v>301.25</c:v>
                </c:pt>
                <c:pt idx="64">
                  <c:v>305.14999999999998</c:v>
                </c:pt>
                <c:pt idx="65">
                  <c:v>309.05</c:v>
                </c:pt>
                <c:pt idx="66">
                  <c:v>313</c:v>
                </c:pt>
                <c:pt idx="67">
                  <c:v>316.89999999999998</c:v>
                </c:pt>
                <c:pt idx="68">
                  <c:v>320.75</c:v>
                </c:pt>
                <c:pt idx="69">
                  <c:v>324.64999999999998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FF-FA46-95B4-F074D0FFB84E}"/>
            </c:ext>
          </c:extLst>
        </c:ser>
        <c:ser>
          <c:idx val="4"/>
          <c:order val="4"/>
          <c:tx>
            <c:strRef>
              <c:f>all_products!$L$1</c:f>
              <c:strCache>
                <c:ptCount val="1"/>
                <c:pt idx="0">
                  <c:v>FedEx Int'l Priority Express 10kg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all_products!$A$2:$A$101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all_products!$L$2:$L$101</c:f>
              <c:numCache>
                <c:formatCode>0.00</c:formatCode>
                <c:ptCount val="100"/>
                <c:pt idx="0">
                  <c:v>281</c:v>
                </c:pt>
                <c:pt idx="1">
                  <c:v>281</c:v>
                </c:pt>
                <c:pt idx="2">
                  <c:v>281</c:v>
                </c:pt>
                <c:pt idx="3">
                  <c:v>281</c:v>
                </c:pt>
                <c:pt idx="4">
                  <c:v>281</c:v>
                </c:pt>
                <c:pt idx="5">
                  <c:v>281</c:v>
                </c:pt>
                <c:pt idx="6">
                  <c:v>281</c:v>
                </c:pt>
                <c:pt idx="7">
                  <c:v>281</c:v>
                </c:pt>
                <c:pt idx="8">
                  <c:v>281</c:v>
                </c:pt>
                <c:pt idx="9">
                  <c:v>281</c:v>
                </c:pt>
                <c:pt idx="10">
                  <c:v>281</c:v>
                </c:pt>
                <c:pt idx="11">
                  <c:v>281</c:v>
                </c:pt>
                <c:pt idx="12">
                  <c:v>281</c:v>
                </c:pt>
                <c:pt idx="13">
                  <c:v>281</c:v>
                </c:pt>
                <c:pt idx="14">
                  <c:v>281</c:v>
                </c:pt>
                <c:pt idx="15">
                  <c:v>281</c:v>
                </c:pt>
                <c:pt idx="16">
                  <c:v>281</c:v>
                </c:pt>
                <c:pt idx="17">
                  <c:v>281</c:v>
                </c:pt>
                <c:pt idx="18">
                  <c:v>281</c:v>
                </c:pt>
                <c:pt idx="19">
                  <c:v>281</c:v>
                </c:pt>
                <c:pt idx="20">
                  <c:v>281</c:v>
                </c:pt>
                <c:pt idx="21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FF-FA46-95B4-F074D0FFB84E}"/>
            </c:ext>
          </c:extLst>
        </c:ser>
        <c:ser>
          <c:idx val="5"/>
          <c:order val="5"/>
          <c:tx>
            <c:strRef>
              <c:f>all_products!$M$1</c:f>
              <c:strCache>
                <c:ptCount val="1"/>
                <c:pt idx="0">
                  <c:v>FedEx Int'l Priority Express 25kg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all_products!$A$2:$A$101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all_products!$M$2:$M$101</c:f>
              <c:numCache>
                <c:formatCode>0.00</c:formatCode>
                <c:ptCount val="100"/>
                <c:pt idx="0">
                  <c:v>421.47</c:v>
                </c:pt>
                <c:pt idx="1">
                  <c:v>421.47</c:v>
                </c:pt>
                <c:pt idx="2">
                  <c:v>421.47</c:v>
                </c:pt>
                <c:pt idx="3">
                  <c:v>421.47</c:v>
                </c:pt>
                <c:pt idx="4">
                  <c:v>421.47</c:v>
                </c:pt>
                <c:pt idx="5">
                  <c:v>421.47</c:v>
                </c:pt>
                <c:pt idx="6">
                  <c:v>421.47</c:v>
                </c:pt>
                <c:pt idx="7">
                  <c:v>421.47</c:v>
                </c:pt>
                <c:pt idx="8">
                  <c:v>421.47</c:v>
                </c:pt>
                <c:pt idx="9">
                  <c:v>421.47</c:v>
                </c:pt>
                <c:pt idx="10">
                  <c:v>421.47</c:v>
                </c:pt>
                <c:pt idx="11">
                  <c:v>421.47</c:v>
                </c:pt>
                <c:pt idx="12">
                  <c:v>421.47</c:v>
                </c:pt>
                <c:pt idx="13">
                  <c:v>421.47</c:v>
                </c:pt>
                <c:pt idx="14">
                  <c:v>421.47</c:v>
                </c:pt>
                <c:pt idx="15">
                  <c:v>421.47</c:v>
                </c:pt>
                <c:pt idx="16">
                  <c:v>421.47</c:v>
                </c:pt>
                <c:pt idx="17">
                  <c:v>421.47</c:v>
                </c:pt>
                <c:pt idx="18">
                  <c:v>421.47</c:v>
                </c:pt>
                <c:pt idx="19">
                  <c:v>421.47</c:v>
                </c:pt>
                <c:pt idx="20">
                  <c:v>421.47</c:v>
                </c:pt>
                <c:pt idx="21">
                  <c:v>421.47</c:v>
                </c:pt>
                <c:pt idx="22">
                  <c:v>421.47</c:v>
                </c:pt>
                <c:pt idx="23">
                  <c:v>421.47</c:v>
                </c:pt>
                <c:pt idx="24">
                  <c:v>421.47</c:v>
                </c:pt>
                <c:pt idx="25">
                  <c:v>421.47</c:v>
                </c:pt>
                <c:pt idx="26">
                  <c:v>421.47</c:v>
                </c:pt>
                <c:pt idx="27">
                  <c:v>421.47</c:v>
                </c:pt>
                <c:pt idx="28">
                  <c:v>421.47</c:v>
                </c:pt>
                <c:pt idx="29">
                  <c:v>421.47</c:v>
                </c:pt>
                <c:pt idx="30">
                  <c:v>421.47</c:v>
                </c:pt>
                <c:pt idx="31">
                  <c:v>421.47</c:v>
                </c:pt>
                <c:pt idx="32">
                  <c:v>421.47</c:v>
                </c:pt>
                <c:pt idx="33">
                  <c:v>421.47</c:v>
                </c:pt>
                <c:pt idx="34">
                  <c:v>421.47</c:v>
                </c:pt>
                <c:pt idx="35">
                  <c:v>421.47</c:v>
                </c:pt>
                <c:pt idx="36">
                  <c:v>421.47</c:v>
                </c:pt>
                <c:pt idx="37">
                  <c:v>421.47</c:v>
                </c:pt>
                <c:pt idx="38">
                  <c:v>421.47</c:v>
                </c:pt>
                <c:pt idx="39">
                  <c:v>421.47</c:v>
                </c:pt>
                <c:pt idx="40">
                  <c:v>421.47</c:v>
                </c:pt>
                <c:pt idx="41">
                  <c:v>421.47</c:v>
                </c:pt>
                <c:pt idx="42">
                  <c:v>421.47</c:v>
                </c:pt>
                <c:pt idx="43">
                  <c:v>421.47</c:v>
                </c:pt>
                <c:pt idx="44">
                  <c:v>421.47</c:v>
                </c:pt>
                <c:pt idx="45">
                  <c:v>421.47</c:v>
                </c:pt>
                <c:pt idx="46">
                  <c:v>421.47</c:v>
                </c:pt>
                <c:pt idx="47">
                  <c:v>421.47</c:v>
                </c:pt>
                <c:pt idx="48">
                  <c:v>421.47</c:v>
                </c:pt>
                <c:pt idx="49">
                  <c:v>421.47</c:v>
                </c:pt>
                <c:pt idx="50">
                  <c:v>421.47</c:v>
                </c:pt>
                <c:pt idx="51">
                  <c:v>421.47</c:v>
                </c:pt>
                <c:pt idx="52">
                  <c:v>421.47</c:v>
                </c:pt>
                <c:pt idx="53">
                  <c:v>421.47</c:v>
                </c:pt>
                <c:pt idx="54">
                  <c:v>421.47</c:v>
                </c:pt>
                <c:pt idx="55">
                  <c:v>421.47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FF-FA46-95B4-F074D0FFB84E}"/>
            </c:ext>
          </c:extLst>
        </c:ser>
        <c:ser>
          <c:idx val="6"/>
          <c:order val="6"/>
          <c:tx>
            <c:strRef>
              <c:f>all_products!$N$1</c:f>
              <c:strCache>
                <c:ptCount val="1"/>
                <c:pt idx="0">
                  <c:v>FedEx Int'l Priority 10kg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all_products!$A$2:$A$101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all_products!$N$2:$N$101</c:f>
              <c:numCache>
                <c:formatCode>0.00</c:formatCode>
                <c:ptCount val="100"/>
                <c:pt idx="0">
                  <c:v>268.38</c:v>
                </c:pt>
                <c:pt idx="1">
                  <c:v>268.38</c:v>
                </c:pt>
                <c:pt idx="2">
                  <c:v>268.38</c:v>
                </c:pt>
                <c:pt idx="3">
                  <c:v>268.38</c:v>
                </c:pt>
                <c:pt idx="4">
                  <c:v>268.38</c:v>
                </c:pt>
                <c:pt idx="5">
                  <c:v>268.38</c:v>
                </c:pt>
                <c:pt idx="6">
                  <c:v>268.38</c:v>
                </c:pt>
                <c:pt idx="7">
                  <c:v>268.38</c:v>
                </c:pt>
                <c:pt idx="8">
                  <c:v>268.38</c:v>
                </c:pt>
                <c:pt idx="9">
                  <c:v>268.38</c:v>
                </c:pt>
                <c:pt idx="10">
                  <c:v>268.38</c:v>
                </c:pt>
                <c:pt idx="11">
                  <c:v>268.38</c:v>
                </c:pt>
                <c:pt idx="12">
                  <c:v>268.38</c:v>
                </c:pt>
                <c:pt idx="13">
                  <c:v>268.38</c:v>
                </c:pt>
                <c:pt idx="14">
                  <c:v>268.38</c:v>
                </c:pt>
                <c:pt idx="15">
                  <c:v>268.38</c:v>
                </c:pt>
                <c:pt idx="16">
                  <c:v>268.38</c:v>
                </c:pt>
                <c:pt idx="17">
                  <c:v>268.38</c:v>
                </c:pt>
                <c:pt idx="18">
                  <c:v>268.38</c:v>
                </c:pt>
                <c:pt idx="19">
                  <c:v>268.38</c:v>
                </c:pt>
                <c:pt idx="20">
                  <c:v>268.38</c:v>
                </c:pt>
                <c:pt idx="21">
                  <c:v>268.38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FF-FA46-95B4-F074D0FFB84E}"/>
            </c:ext>
          </c:extLst>
        </c:ser>
        <c:ser>
          <c:idx val="7"/>
          <c:order val="7"/>
          <c:tx>
            <c:strRef>
              <c:f>all_products!$O$1</c:f>
              <c:strCache>
                <c:ptCount val="1"/>
                <c:pt idx="0">
                  <c:v>FedEx Int'l Priority 25kg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all_products!$A$2:$A$101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all_products!$O$2:$O$101</c:f>
              <c:numCache>
                <c:formatCode>0.00</c:formatCode>
                <c:ptCount val="100"/>
                <c:pt idx="0">
                  <c:v>402.55</c:v>
                </c:pt>
                <c:pt idx="1">
                  <c:v>402.55</c:v>
                </c:pt>
                <c:pt idx="2">
                  <c:v>402.55</c:v>
                </c:pt>
                <c:pt idx="3">
                  <c:v>402.55</c:v>
                </c:pt>
                <c:pt idx="4">
                  <c:v>402.55</c:v>
                </c:pt>
                <c:pt idx="5">
                  <c:v>402.55</c:v>
                </c:pt>
                <c:pt idx="6">
                  <c:v>402.55</c:v>
                </c:pt>
                <c:pt idx="7">
                  <c:v>402.55</c:v>
                </c:pt>
                <c:pt idx="8">
                  <c:v>402.55</c:v>
                </c:pt>
                <c:pt idx="9">
                  <c:v>402.55</c:v>
                </c:pt>
                <c:pt idx="10">
                  <c:v>402.55</c:v>
                </c:pt>
                <c:pt idx="11">
                  <c:v>402.55</c:v>
                </c:pt>
                <c:pt idx="12">
                  <c:v>402.55</c:v>
                </c:pt>
                <c:pt idx="13">
                  <c:v>402.55</c:v>
                </c:pt>
                <c:pt idx="14">
                  <c:v>402.55</c:v>
                </c:pt>
                <c:pt idx="15">
                  <c:v>402.55</c:v>
                </c:pt>
                <c:pt idx="16">
                  <c:v>402.55</c:v>
                </c:pt>
                <c:pt idx="17">
                  <c:v>402.55</c:v>
                </c:pt>
                <c:pt idx="18">
                  <c:v>402.55</c:v>
                </c:pt>
                <c:pt idx="19">
                  <c:v>402.55</c:v>
                </c:pt>
                <c:pt idx="20">
                  <c:v>402.55</c:v>
                </c:pt>
                <c:pt idx="21">
                  <c:v>402.55</c:v>
                </c:pt>
                <c:pt idx="22">
                  <c:v>402.55</c:v>
                </c:pt>
                <c:pt idx="23">
                  <c:v>402.55</c:v>
                </c:pt>
                <c:pt idx="24">
                  <c:v>402.55</c:v>
                </c:pt>
                <c:pt idx="25">
                  <c:v>402.55</c:v>
                </c:pt>
                <c:pt idx="26">
                  <c:v>402.55</c:v>
                </c:pt>
                <c:pt idx="27">
                  <c:v>402.55</c:v>
                </c:pt>
                <c:pt idx="28">
                  <c:v>402.55</c:v>
                </c:pt>
                <c:pt idx="29">
                  <c:v>402.55</c:v>
                </c:pt>
                <c:pt idx="30">
                  <c:v>402.55</c:v>
                </c:pt>
                <c:pt idx="31">
                  <c:v>402.55</c:v>
                </c:pt>
                <c:pt idx="32">
                  <c:v>402.55</c:v>
                </c:pt>
                <c:pt idx="33">
                  <c:v>402.55</c:v>
                </c:pt>
                <c:pt idx="34">
                  <c:v>402.55</c:v>
                </c:pt>
                <c:pt idx="35">
                  <c:v>402.55</c:v>
                </c:pt>
                <c:pt idx="36">
                  <c:v>402.55</c:v>
                </c:pt>
                <c:pt idx="37">
                  <c:v>402.55</c:v>
                </c:pt>
                <c:pt idx="38">
                  <c:v>402.55</c:v>
                </c:pt>
                <c:pt idx="39">
                  <c:v>402.55</c:v>
                </c:pt>
                <c:pt idx="40">
                  <c:v>402.55</c:v>
                </c:pt>
                <c:pt idx="41">
                  <c:v>402.55</c:v>
                </c:pt>
                <c:pt idx="42">
                  <c:v>402.55</c:v>
                </c:pt>
                <c:pt idx="43">
                  <c:v>402.55</c:v>
                </c:pt>
                <c:pt idx="44">
                  <c:v>402.55</c:v>
                </c:pt>
                <c:pt idx="45">
                  <c:v>402.55</c:v>
                </c:pt>
                <c:pt idx="46">
                  <c:v>402.55</c:v>
                </c:pt>
                <c:pt idx="47">
                  <c:v>402.55</c:v>
                </c:pt>
                <c:pt idx="48">
                  <c:v>402.55</c:v>
                </c:pt>
                <c:pt idx="49">
                  <c:v>402.55</c:v>
                </c:pt>
                <c:pt idx="50">
                  <c:v>402.55</c:v>
                </c:pt>
                <c:pt idx="51">
                  <c:v>402.55</c:v>
                </c:pt>
                <c:pt idx="52">
                  <c:v>402.55</c:v>
                </c:pt>
                <c:pt idx="53">
                  <c:v>402.55</c:v>
                </c:pt>
                <c:pt idx="54">
                  <c:v>402.55</c:v>
                </c:pt>
                <c:pt idx="55">
                  <c:v>402.55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FF-FA46-95B4-F074D0FFB84E}"/>
            </c:ext>
          </c:extLst>
        </c:ser>
        <c:ser>
          <c:idx val="8"/>
          <c:order val="8"/>
          <c:tx>
            <c:strRef>
              <c:f>all_products!$P$1</c:f>
              <c:strCache>
                <c:ptCount val="1"/>
                <c:pt idx="0">
                  <c:v>USPS Flat Rate Small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all_products!$A$2:$A$101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all_products!$P$2:$P$101</c:f>
              <c:numCache>
                <c:formatCode>0.00</c:formatCode>
                <c:ptCount val="100"/>
                <c:pt idx="0">
                  <c:v>43.6</c:v>
                </c:pt>
                <c:pt idx="1">
                  <c:v>43.6</c:v>
                </c:pt>
                <c:pt idx="2">
                  <c:v>43.6</c:v>
                </c:pt>
                <c:pt idx="3">
                  <c:v>43.6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FF-FA46-95B4-F074D0FFB84E}"/>
            </c:ext>
          </c:extLst>
        </c:ser>
        <c:ser>
          <c:idx val="9"/>
          <c:order val="9"/>
          <c:tx>
            <c:strRef>
              <c:f>all_products!$Q$1</c:f>
              <c:strCache>
                <c:ptCount val="1"/>
                <c:pt idx="0">
                  <c:v>USPS Flat Rate Medium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all_products!$A$2:$A$101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all_products!$Q$2:$Q$101</c:f>
              <c:numCache>
                <c:formatCode>0.00</c:formatCode>
                <c:ptCount val="100"/>
                <c:pt idx="0">
                  <c:v>78.05</c:v>
                </c:pt>
                <c:pt idx="1">
                  <c:v>78.05</c:v>
                </c:pt>
                <c:pt idx="2">
                  <c:v>78.05</c:v>
                </c:pt>
                <c:pt idx="3">
                  <c:v>78.05</c:v>
                </c:pt>
                <c:pt idx="4">
                  <c:v>78.05</c:v>
                </c:pt>
                <c:pt idx="5">
                  <c:v>78.05</c:v>
                </c:pt>
                <c:pt idx="6">
                  <c:v>78.05</c:v>
                </c:pt>
                <c:pt idx="7">
                  <c:v>78.05</c:v>
                </c:pt>
                <c:pt idx="8">
                  <c:v>78.05</c:v>
                </c:pt>
                <c:pt idx="9">
                  <c:v>78.05</c:v>
                </c:pt>
                <c:pt idx="10">
                  <c:v>78.05</c:v>
                </c:pt>
                <c:pt idx="11">
                  <c:v>78.05</c:v>
                </c:pt>
                <c:pt idx="12">
                  <c:v>78.05</c:v>
                </c:pt>
                <c:pt idx="13">
                  <c:v>78.05</c:v>
                </c:pt>
                <c:pt idx="14">
                  <c:v>78.05</c:v>
                </c:pt>
                <c:pt idx="15">
                  <c:v>78.05</c:v>
                </c:pt>
                <c:pt idx="16">
                  <c:v>78.05</c:v>
                </c:pt>
                <c:pt idx="17">
                  <c:v>78.05</c:v>
                </c:pt>
                <c:pt idx="18">
                  <c:v>78.05</c:v>
                </c:pt>
                <c:pt idx="19">
                  <c:v>78.05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CFF-FA46-95B4-F074D0FFB84E}"/>
            </c:ext>
          </c:extLst>
        </c:ser>
        <c:ser>
          <c:idx val="10"/>
          <c:order val="10"/>
          <c:tx>
            <c:strRef>
              <c:f>all_products!$R$1</c:f>
              <c:strCache>
                <c:ptCount val="1"/>
                <c:pt idx="0">
                  <c:v>USPS Flat Rate Large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all_products!$A$2:$A$101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all_products!$R$2:$R$101</c:f>
              <c:numCache>
                <c:formatCode>0.00</c:formatCode>
                <c:ptCount val="100"/>
                <c:pt idx="0">
                  <c:v>93.05</c:v>
                </c:pt>
                <c:pt idx="1">
                  <c:v>93.05</c:v>
                </c:pt>
                <c:pt idx="2">
                  <c:v>93.05</c:v>
                </c:pt>
                <c:pt idx="3">
                  <c:v>93.05</c:v>
                </c:pt>
                <c:pt idx="4">
                  <c:v>93.05</c:v>
                </c:pt>
                <c:pt idx="5">
                  <c:v>93.05</c:v>
                </c:pt>
                <c:pt idx="6">
                  <c:v>93.05</c:v>
                </c:pt>
                <c:pt idx="7">
                  <c:v>93.05</c:v>
                </c:pt>
                <c:pt idx="8">
                  <c:v>93.05</c:v>
                </c:pt>
                <c:pt idx="9">
                  <c:v>93.05</c:v>
                </c:pt>
                <c:pt idx="10">
                  <c:v>93.05</c:v>
                </c:pt>
                <c:pt idx="11">
                  <c:v>93.05</c:v>
                </c:pt>
                <c:pt idx="12">
                  <c:v>93.05</c:v>
                </c:pt>
                <c:pt idx="13">
                  <c:v>93.05</c:v>
                </c:pt>
                <c:pt idx="14">
                  <c:v>93.05</c:v>
                </c:pt>
                <c:pt idx="15">
                  <c:v>93.05</c:v>
                </c:pt>
                <c:pt idx="16">
                  <c:v>93.05</c:v>
                </c:pt>
                <c:pt idx="17">
                  <c:v>93.05</c:v>
                </c:pt>
                <c:pt idx="18">
                  <c:v>93.05</c:v>
                </c:pt>
                <c:pt idx="19">
                  <c:v>93.05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CFF-FA46-95B4-F074D0FFB84E}"/>
            </c:ext>
          </c:extLst>
        </c:ser>
        <c:ser>
          <c:idx val="11"/>
          <c:order val="11"/>
          <c:tx>
            <c:strRef>
              <c:f>all_products!$S$1</c:f>
              <c:strCache>
                <c:ptCount val="1"/>
                <c:pt idx="0">
                  <c:v>UPS Worldwide Express 10kg Box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all_products!$A$2:$A$101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all_products!$S$2:$S$101</c:f>
              <c:numCache>
                <c:formatCode>0.00</c:formatCode>
                <c:ptCount val="100"/>
                <c:pt idx="0">
                  <c:v>273.10000000000002</c:v>
                </c:pt>
                <c:pt idx="1">
                  <c:v>273.10000000000002</c:v>
                </c:pt>
                <c:pt idx="2">
                  <c:v>273.10000000000002</c:v>
                </c:pt>
                <c:pt idx="3">
                  <c:v>273.10000000000002</c:v>
                </c:pt>
                <c:pt idx="4">
                  <c:v>273.10000000000002</c:v>
                </c:pt>
                <c:pt idx="5">
                  <c:v>273.10000000000002</c:v>
                </c:pt>
                <c:pt idx="6">
                  <c:v>273.10000000000002</c:v>
                </c:pt>
                <c:pt idx="7">
                  <c:v>273.10000000000002</c:v>
                </c:pt>
                <c:pt idx="8">
                  <c:v>273.10000000000002</c:v>
                </c:pt>
                <c:pt idx="9">
                  <c:v>273.10000000000002</c:v>
                </c:pt>
                <c:pt idx="10">
                  <c:v>273.10000000000002</c:v>
                </c:pt>
                <c:pt idx="11">
                  <c:v>273.10000000000002</c:v>
                </c:pt>
                <c:pt idx="12">
                  <c:v>273.10000000000002</c:v>
                </c:pt>
                <c:pt idx="13">
                  <c:v>273.10000000000002</c:v>
                </c:pt>
                <c:pt idx="14">
                  <c:v>273.10000000000002</c:v>
                </c:pt>
                <c:pt idx="15">
                  <c:v>273.10000000000002</c:v>
                </c:pt>
                <c:pt idx="16">
                  <c:v>273.10000000000002</c:v>
                </c:pt>
                <c:pt idx="17">
                  <c:v>273.10000000000002</c:v>
                </c:pt>
                <c:pt idx="18">
                  <c:v>273.10000000000002</c:v>
                </c:pt>
                <c:pt idx="19">
                  <c:v>273.10000000000002</c:v>
                </c:pt>
                <c:pt idx="20">
                  <c:v>273.10000000000002</c:v>
                </c:pt>
                <c:pt idx="21">
                  <c:v>273.10000000000002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CFF-FA46-95B4-F074D0FFB84E}"/>
            </c:ext>
          </c:extLst>
        </c:ser>
        <c:ser>
          <c:idx val="12"/>
          <c:order val="12"/>
          <c:tx>
            <c:strRef>
              <c:f>all_products!$T$1</c:f>
              <c:strCache>
                <c:ptCount val="1"/>
                <c:pt idx="0">
                  <c:v>UPS Worldwide Express 25kg Box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all_products!$A$2:$A$101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all_products!$T$2:$T$101</c:f>
              <c:numCache>
                <c:formatCode>0.00</c:formatCode>
                <c:ptCount val="100"/>
                <c:pt idx="0">
                  <c:v>410.89</c:v>
                </c:pt>
                <c:pt idx="1">
                  <c:v>410.89</c:v>
                </c:pt>
                <c:pt idx="2">
                  <c:v>410.89</c:v>
                </c:pt>
                <c:pt idx="3">
                  <c:v>410.89</c:v>
                </c:pt>
                <c:pt idx="4">
                  <c:v>410.89</c:v>
                </c:pt>
                <c:pt idx="5">
                  <c:v>410.89</c:v>
                </c:pt>
                <c:pt idx="6">
                  <c:v>410.89</c:v>
                </c:pt>
                <c:pt idx="7">
                  <c:v>410.89</c:v>
                </c:pt>
                <c:pt idx="8">
                  <c:v>410.89</c:v>
                </c:pt>
                <c:pt idx="9">
                  <c:v>410.89</c:v>
                </c:pt>
                <c:pt idx="10">
                  <c:v>410.89</c:v>
                </c:pt>
                <c:pt idx="11">
                  <c:v>410.89</c:v>
                </c:pt>
                <c:pt idx="12">
                  <c:v>410.89</c:v>
                </c:pt>
                <c:pt idx="13">
                  <c:v>410.89</c:v>
                </c:pt>
                <c:pt idx="14">
                  <c:v>410.89</c:v>
                </c:pt>
                <c:pt idx="15">
                  <c:v>410.89</c:v>
                </c:pt>
                <c:pt idx="16">
                  <c:v>410.89</c:v>
                </c:pt>
                <c:pt idx="17">
                  <c:v>410.89</c:v>
                </c:pt>
                <c:pt idx="18">
                  <c:v>410.89</c:v>
                </c:pt>
                <c:pt idx="19">
                  <c:v>410.89</c:v>
                </c:pt>
                <c:pt idx="20">
                  <c:v>410.89</c:v>
                </c:pt>
                <c:pt idx="21">
                  <c:v>410.89</c:v>
                </c:pt>
                <c:pt idx="22">
                  <c:v>410.89</c:v>
                </c:pt>
                <c:pt idx="23">
                  <c:v>410.89</c:v>
                </c:pt>
                <c:pt idx="24">
                  <c:v>410.89</c:v>
                </c:pt>
                <c:pt idx="25">
                  <c:v>410.89</c:v>
                </c:pt>
                <c:pt idx="26">
                  <c:v>410.89</c:v>
                </c:pt>
                <c:pt idx="27">
                  <c:v>410.89</c:v>
                </c:pt>
                <c:pt idx="28">
                  <c:v>410.89</c:v>
                </c:pt>
                <c:pt idx="29">
                  <c:v>410.89</c:v>
                </c:pt>
                <c:pt idx="30">
                  <c:v>410.89</c:v>
                </c:pt>
                <c:pt idx="31">
                  <c:v>410.89</c:v>
                </c:pt>
                <c:pt idx="32">
                  <c:v>410.89</c:v>
                </c:pt>
                <c:pt idx="33">
                  <c:v>410.89</c:v>
                </c:pt>
                <c:pt idx="34">
                  <c:v>410.89</c:v>
                </c:pt>
                <c:pt idx="35">
                  <c:v>410.89</c:v>
                </c:pt>
                <c:pt idx="36">
                  <c:v>410.89</c:v>
                </c:pt>
                <c:pt idx="37">
                  <c:v>410.89</c:v>
                </c:pt>
                <c:pt idx="38">
                  <c:v>410.89</c:v>
                </c:pt>
                <c:pt idx="39">
                  <c:v>410.89</c:v>
                </c:pt>
                <c:pt idx="40">
                  <c:v>410.89</c:v>
                </c:pt>
                <c:pt idx="41">
                  <c:v>410.89</c:v>
                </c:pt>
                <c:pt idx="42">
                  <c:v>410.89</c:v>
                </c:pt>
                <c:pt idx="43">
                  <c:v>410.89</c:v>
                </c:pt>
                <c:pt idx="44">
                  <c:v>410.89</c:v>
                </c:pt>
                <c:pt idx="45">
                  <c:v>410.89</c:v>
                </c:pt>
                <c:pt idx="46">
                  <c:v>410.89</c:v>
                </c:pt>
                <c:pt idx="47">
                  <c:v>410.89</c:v>
                </c:pt>
                <c:pt idx="48">
                  <c:v>410.89</c:v>
                </c:pt>
                <c:pt idx="49">
                  <c:v>410.89</c:v>
                </c:pt>
                <c:pt idx="50">
                  <c:v>410.89</c:v>
                </c:pt>
                <c:pt idx="51">
                  <c:v>410.89</c:v>
                </c:pt>
                <c:pt idx="52">
                  <c:v>410.89</c:v>
                </c:pt>
                <c:pt idx="53">
                  <c:v>410.89</c:v>
                </c:pt>
                <c:pt idx="54">
                  <c:v>410.89</c:v>
                </c:pt>
                <c:pt idx="55">
                  <c:v>410.89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CFF-FA46-95B4-F074D0FFB84E}"/>
            </c:ext>
          </c:extLst>
        </c:ser>
        <c:ser>
          <c:idx val="13"/>
          <c:order val="13"/>
          <c:tx>
            <c:strRef>
              <c:f>all_products!$U$1</c:f>
              <c:strCache>
                <c:ptCount val="1"/>
                <c:pt idx="0">
                  <c:v>UPS Worldwide Saver 10kg Box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all_products!$A$2:$A$101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all_products!$U$2:$U$101</c:f>
              <c:numCache>
                <c:formatCode>0.00</c:formatCode>
                <c:ptCount val="100"/>
                <c:pt idx="0">
                  <c:v>262.58999999999997</c:v>
                </c:pt>
                <c:pt idx="1">
                  <c:v>262.58999999999997</c:v>
                </c:pt>
                <c:pt idx="2">
                  <c:v>262.58999999999997</c:v>
                </c:pt>
                <c:pt idx="3">
                  <c:v>262.58999999999997</c:v>
                </c:pt>
                <c:pt idx="4">
                  <c:v>262.58999999999997</c:v>
                </c:pt>
                <c:pt idx="5">
                  <c:v>262.58999999999997</c:v>
                </c:pt>
                <c:pt idx="6">
                  <c:v>262.58999999999997</c:v>
                </c:pt>
                <c:pt idx="7">
                  <c:v>262.58999999999997</c:v>
                </c:pt>
                <c:pt idx="8">
                  <c:v>262.58999999999997</c:v>
                </c:pt>
                <c:pt idx="9">
                  <c:v>262.58999999999997</c:v>
                </c:pt>
                <c:pt idx="10">
                  <c:v>262.58999999999997</c:v>
                </c:pt>
                <c:pt idx="11">
                  <c:v>262.58999999999997</c:v>
                </c:pt>
                <c:pt idx="12">
                  <c:v>262.58999999999997</c:v>
                </c:pt>
                <c:pt idx="13">
                  <c:v>262.58999999999997</c:v>
                </c:pt>
                <c:pt idx="14">
                  <c:v>262.58999999999997</c:v>
                </c:pt>
                <c:pt idx="15">
                  <c:v>262.58999999999997</c:v>
                </c:pt>
                <c:pt idx="16">
                  <c:v>262.58999999999997</c:v>
                </c:pt>
                <c:pt idx="17">
                  <c:v>262.58999999999997</c:v>
                </c:pt>
                <c:pt idx="18">
                  <c:v>262.58999999999997</c:v>
                </c:pt>
                <c:pt idx="19">
                  <c:v>262.58999999999997</c:v>
                </c:pt>
                <c:pt idx="20">
                  <c:v>262.58999999999997</c:v>
                </c:pt>
                <c:pt idx="21">
                  <c:v>262.58999999999997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CFF-FA46-95B4-F074D0FFB84E}"/>
            </c:ext>
          </c:extLst>
        </c:ser>
        <c:ser>
          <c:idx val="14"/>
          <c:order val="14"/>
          <c:tx>
            <c:strRef>
              <c:f>all_products!$V$1</c:f>
              <c:strCache>
                <c:ptCount val="1"/>
                <c:pt idx="0">
                  <c:v>UPS Worldwide Saver 25kg Box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all_products!$A$2:$A$101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all_products!$V$2:$V$101</c:f>
              <c:numCache>
                <c:formatCode>0.00</c:formatCode>
                <c:ptCount val="100"/>
                <c:pt idx="0">
                  <c:v>395.08</c:v>
                </c:pt>
                <c:pt idx="1">
                  <c:v>395.08</c:v>
                </c:pt>
                <c:pt idx="2">
                  <c:v>395.08</c:v>
                </c:pt>
                <c:pt idx="3">
                  <c:v>395.08</c:v>
                </c:pt>
                <c:pt idx="4">
                  <c:v>395.08</c:v>
                </c:pt>
                <c:pt idx="5">
                  <c:v>395.08</c:v>
                </c:pt>
                <c:pt idx="6">
                  <c:v>395.08</c:v>
                </c:pt>
                <c:pt idx="7">
                  <c:v>395.08</c:v>
                </c:pt>
                <c:pt idx="8">
                  <c:v>395.08</c:v>
                </c:pt>
                <c:pt idx="9">
                  <c:v>395.08</c:v>
                </c:pt>
                <c:pt idx="10">
                  <c:v>395.08</c:v>
                </c:pt>
                <c:pt idx="11">
                  <c:v>395.08</c:v>
                </c:pt>
                <c:pt idx="12">
                  <c:v>395.08</c:v>
                </c:pt>
                <c:pt idx="13">
                  <c:v>395.08</c:v>
                </c:pt>
                <c:pt idx="14">
                  <c:v>395.08</c:v>
                </c:pt>
                <c:pt idx="15">
                  <c:v>395.08</c:v>
                </c:pt>
                <c:pt idx="16">
                  <c:v>395.08</c:v>
                </c:pt>
                <c:pt idx="17">
                  <c:v>395.08</c:v>
                </c:pt>
                <c:pt idx="18">
                  <c:v>395.08</c:v>
                </c:pt>
                <c:pt idx="19">
                  <c:v>395.08</c:v>
                </c:pt>
                <c:pt idx="20">
                  <c:v>395.08</c:v>
                </c:pt>
                <c:pt idx="21">
                  <c:v>395.08</c:v>
                </c:pt>
                <c:pt idx="22">
                  <c:v>395.08</c:v>
                </c:pt>
                <c:pt idx="23">
                  <c:v>395.08</c:v>
                </c:pt>
                <c:pt idx="24">
                  <c:v>395.08</c:v>
                </c:pt>
                <c:pt idx="25">
                  <c:v>395.08</c:v>
                </c:pt>
                <c:pt idx="26">
                  <c:v>395.08</c:v>
                </c:pt>
                <c:pt idx="27">
                  <c:v>395.08</c:v>
                </c:pt>
                <c:pt idx="28">
                  <c:v>395.08</c:v>
                </c:pt>
                <c:pt idx="29">
                  <c:v>395.08</c:v>
                </c:pt>
                <c:pt idx="30">
                  <c:v>395.08</c:v>
                </c:pt>
                <c:pt idx="31">
                  <c:v>395.08</c:v>
                </c:pt>
                <c:pt idx="32">
                  <c:v>395.08</c:v>
                </c:pt>
                <c:pt idx="33">
                  <c:v>395.08</c:v>
                </c:pt>
                <c:pt idx="34">
                  <c:v>395.08</c:v>
                </c:pt>
                <c:pt idx="35">
                  <c:v>395.08</c:v>
                </c:pt>
                <c:pt idx="36">
                  <c:v>395.08</c:v>
                </c:pt>
                <c:pt idx="37">
                  <c:v>395.08</c:v>
                </c:pt>
                <c:pt idx="38">
                  <c:v>395.08</c:v>
                </c:pt>
                <c:pt idx="39">
                  <c:v>395.08</c:v>
                </c:pt>
                <c:pt idx="40">
                  <c:v>395.08</c:v>
                </c:pt>
                <c:pt idx="41">
                  <c:v>395.08</c:v>
                </c:pt>
                <c:pt idx="42">
                  <c:v>395.08</c:v>
                </c:pt>
                <c:pt idx="43">
                  <c:v>395.08</c:v>
                </c:pt>
                <c:pt idx="44">
                  <c:v>395.08</c:v>
                </c:pt>
                <c:pt idx="45">
                  <c:v>395.08</c:v>
                </c:pt>
                <c:pt idx="46">
                  <c:v>395.08</c:v>
                </c:pt>
                <c:pt idx="47">
                  <c:v>395.08</c:v>
                </c:pt>
                <c:pt idx="48">
                  <c:v>395.08</c:v>
                </c:pt>
                <c:pt idx="49">
                  <c:v>395.08</c:v>
                </c:pt>
                <c:pt idx="50">
                  <c:v>395.08</c:v>
                </c:pt>
                <c:pt idx="51">
                  <c:v>395.08</c:v>
                </c:pt>
                <c:pt idx="52">
                  <c:v>395.08</c:v>
                </c:pt>
                <c:pt idx="53">
                  <c:v>395.08</c:v>
                </c:pt>
                <c:pt idx="54">
                  <c:v>395.08</c:v>
                </c:pt>
                <c:pt idx="55">
                  <c:v>395.08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CFF-FA46-95B4-F074D0FFB84E}"/>
            </c:ext>
          </c:extLst>
        </c:ser>
        <c:ser>
          <c:idx val="15"/>
          <c:order val="15"/>
          <c:tx>
            <c:strRef>
              <c:f>all_products!$W$1</c:f>
              <c:strCache>
                <c:ptCount val="1"/>
                <c:pt idx="0">
                  <c:v>Delta First Bag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all_products!$A$2:$A$101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all_products!$W$2:$W$101</c:f>
              <c:numCache>
                <c:formatCode>0.00</c:formatCode>
                <c:ptCount val="100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175</c:v>
                </c:pt>
                <c:pt idx="51">
                  <c:v>175</c:v>
                </c:pt>
                <c:pt idx="52">
                  <c:v>175</c:v>
                </c:pt>
                <c:pt idx="53">
                  <c:v>175</c:v>
                </c:pt>
                <c:pt idx="54">
                  <c:v>175</c:v>
                </c:pt>
                <c:pt idx="55">
                  <c:v>175</c:v>
                </c:pt>
                <c:pt idx="56">
                  <c:v>175</c:v>
                </c:pt>
                <c:pt idx="57">
                  <c:v>175</c:v>
                </c:pt>
                <c:pt idx="58">
                  <c:v>175</c:v>
                </c:pt>
                <c:pt idx="59">
                  <c:v>175</c:v>
                </c:pt>
                <c:pt idx="60">
                  <c:v>175</c:v>
                </c:pt>
                <c:pt idx="61">
                  <c:v>175</c:v>
                </c:pt>
                <c:pt idx="62">
                  <c:v>175</c:v>
                </c:pt>
                <c:pt idx="63">
                  <c:v>175</c:v>
                </c:pt>
                <c:pt idx="64">
                  <c:v>175</c:v>
                </c:pt>
                <c:pt idx="65">
                  <c:v>175</c:v>
                </c:pt>
                <c:pt idx="66">
                  <c:v>175</c:v>
                </c:pt>
                <c:pt idx="67">
                  <c:v>175</c:v>
                </c:pt>
                <c:pt idx="68">
                  <c:v>175</c:v>
                </c:pt>
                <c:pt idx="69">
                  <c:v>175</c:v>
                </c:pt>
                <c:pt idx="70">
                  <c:v>275</c:v>
                </c:pt>
                <c:pt idx="71">
                  <c:v>275</c:v>
                </c:pt>
                <c:pt idx="72">
                  <c:v>275</c:v>
                </c:pt>
                <c:pt idx="73">
                  <c:v>275</c:v>
                </c:pt>
                <c:pt idx="74">
                  <c:v>275</c:v>
                </c:pt>
                <c:pt idx="75">
                  <c:v>275</c:v>
                </c:pt>
                <c:pt idx="76">
                  <c:v>275</c:v>
                </c:pt>
                <c:pt idx="77">
                  <c:v>275</c:v>
                </c:pt>
                <c:pt idx="78">
                  <c:v>275</c:v>
                </c:pt>
                <c:pt idx="79">
                  <c:v>275</c:v>
                </c:pt>
                <c:pt idx="80">
                  <c:v>275</c:v>
                </c:pt>
                <c:pt idx="81">
                  <c:v>275</c:v>
                </c:pt>
                <c:pt idx="82">
                  <c:v>275</c:v>
                </c:pt>
                <c:pt idx="83">
                  <c:v>275</c:v>
                </c:pt>
                <c:pt idx="84">
                  <c:v>275</c:v>
                </c:pt>
                <c:pt idx="85">
                  <c:v>275</c:v>
                </c:pt>
                <c:pt idx="86">
                  <c:v>275</c:v>
                </c:pt>
                <c:pt idx="87">
                  <c:v>275</c:v>
                </c:pt>
                <c:pt idx="88">
                  <c:v>275</c:v>
                </c:pt>
                <c:pt idx="89">
                  <c:v>275</c:v>
                </c:pt>
                <c:pt idx="90">
                  <c:v>275</c:v>
                </c:pt>
                <c:pt idx="91">
                  <c:v>275</c:v>
                </c:pt>
                <c:pt idx="92">
                  <c:v>275</c:v>
                </c:pt>
                <c:pt idx="93">
                  <c:v>275</c:v>
                </c:pt>
                <c:pt idx="94">
                  <c:v>275</c:v>
                </c:pt>
                <c:pt idx="95">
                  <c:v>275</c:v>
                </c:pt>
                <c:pt idx="96">
                  <c:v>275</c:v>
                </c:pt>
                <c:pt idx="97">
                  <c:v>275</c:v>
                </c:pt>
                <c:pt idx="98">
                  <c:v>275</c:v>
                </c:pt>
                <c:pt idx="99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CFF-FA46-95B4-F074D0FFB84E}"/>
            </c:ext>
          </c:extLst>
        </c:ser>
        <c:ser>
          <c:idx val="16"/>
          <c:order val="16"/>
          <c:tx>
            <c:strRef>
              <c:f>all_products!$X$1</c:f>
              <c:strCache>
                <c:ptCount val="1"/>
                <c:pt idx="0">
                  <c:v>Delta Second Bag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all_products!$A$2:$A$101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all_products!$X$2:$X$101</c:f>
              <c:numCache>
                <c:formatCode>0.00</c:formatCode>
                <c:ptCount val="1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CFF-FA46-95B4-F074D0FFB84E}"/>
            </c:ext>
          </c:extLst>
        </c:ser>
        <c:ser>
          <c:idx val="17"/>
          <c:order val="17"/>
          <c:tx>
            <c:strRef>
              <c:f>all_products!$Y$1</c:f>
              <c:strCache>
                <c:ptCount val="1"/>
                <c:pt idx="0">
                  <c:v>Delta Third Bag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all_products!$A$2:$A$101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all_products!$Y$2:$Y$101</c:f>
              <c:numCache>
                <c:formatCode>0.00</c:formatCode>
                <c:ptCount val="100"/>
                <c:pt idx="0">
                  <c:v>285</c:v>
                </c:pt>
                <c:pt idx="1">
                  <c:v>285</c:v>
                </c:pt>
                <c:pt idx="2">
                  <c:v>285</c:v>
                </c:pt>
                <c:pt idx="3">
                  <c:v>285</c:v>
                </c:pt>
                <c:pt idx="4">
                  <c:v>285</c:v>
                </c:pt>
                <c:pt idx="5">
                  <c:v>285</c:v>
                </c:pt>
                <c:pt idx="6">
                  <c:v>285</c:v>
                </c:pt>
                <c:pt idx="7">
                  <c:v>285</c:v>
                </c:pt>
                <c:pt idx="8">
                  <c:v>285</c:v>
                </c:pt>
                <c:pt idx="9">
                  <c:v>285</c:v>
                </c:pt>
                <c:pt idx="10">
                  <c:v>285</c:v>
                </c:pt>
                <c:pt idx="11">
                  <c:v>285</c:v>
                </c:pt>
                <c:pt idx="12">
                  <c:v>285</c:v>
                </c:pt>
                <c:pt idx="13">
                  <c:v>285</c:v>
                </c:pt>
                <c:pt idx="14">
                  <c:v>285</c:v>
                </c:pt>
                <c:pt idx="15">
                  <c:v>285</c:v>
                </c:pt>
                <c:pt idx="16">
                  <c:v>285</c:v>
                </c:pt>
                <c:pt idx="17">
                  <c:v>285</c:v>
                </c:pt>
                <c:pt idx="18">
                  <c:v>285</c:v>
                </c:pt>
                <c:pt idx="19">
                  <c:v>285</c:v>
                </c:pt>
                <c:pt idx="20">
                  <c:v>285</c:v>
                </c:pt>
                <c:pt idx="21">
                  <c:v>285</c:v>
                </c:pt>
                <c:pt idx="22">
                  <c:v>285</c:v>
                </c:pt>
                <c:pt idx="23">
                  <c:v>285</c:v>
                </c:pt>
                <c:pt idx="24">
                  <c:v>285</c:v>
                </c:pt>
                <c:pt idx="25">
                  <c:v>285</c:v>
                </c:pt>
                <c:pt idx="26">
                  <c:v>285</c:v>
                </c:pt>
                <c:pt idx="27">
                  <c:v>285</c:v>
                </c:pt>
                <c:pt idx="28">
                  <c:v>285</c:v>
                </c:pt>
                <c:pt idx="29">
                  <c:v>285</c:v>
                </c:pt>
                <c:pt idx="30">
                  <c:v>285</c:v>
                </c:pt>
                <c:pt idx="31">
                  <c:v>285</c:v>
                </c:pt>
                <c:pt idx="32">
                  <c:v>285</c:v>
                </c:pt>
                <c:pt idx="33">
                  <c:v>285</c:v>
                </c:pt>
                <c:pt idx="34">
                  <c:v>285</c:v>
                </c:pt>
                <c:pt idx="35">
                  <c:v>285</c:v>
                </c:pt>
                <c:pt idx="36">
                  <c:v>285</c:v>
                </c:pt>
                <c:pt idx="37">
                  <c:v>285</c:v>
                </c:pt>
                <c:pt idx="38">
                  <c:v>285</c:v>
                </c:pt>
                <c:pt idx="39">
                  <c:v>285</c:v>
                </c:pt>
                <c:pt idx="40">
                  <c:v>285</c:v>
                </c:pt>
                <c:pt idx="41">
                  <c:v>285</c:v>
                </c:pt>
                <c:pt idx="42">
                  <c:v>285</c:v>
                </c:pt>
                <c:pt idx="43">
                  <c:v>285</c:v>
                </c:pt>
                <c:pt idx="44">
                  <c:v>285</c:v>
                </c:pt>
                <c:pt idx="45">
                  <c:v>285</c:v>
                </c:pt>
                <c:pt idx="46">
                  <c:v>285</c:v>
                </c:pt>
                <c:pt idx="47">
                  <c:v>285</c:v>
                </c:pt>
                <c:pt idx="48">
                  <c:v>285</c:v>
                </c:pt>
                <c:pt idx="49">
                  <c:v>285</c:v>
                </c:pt>
                <c:pt idx="50">
                  <c:v>385</c:v>
                </c:pt>
                <c:pt idx="51">
                  <c:v>385</c:v>
                </c:pt>
                <c:pt idx="52">
                  <c:v>385</c:v>
                </c:pt>
                <c:pt idx="53">
                  <c:v>385</c:v>
                </c:pt>
                <c:pt idx="54">
                  <c:v>385</c:v>
                </c:pt>
                <c:pt idx="55">
                  <c:v>385</c:v>
                </c:pt>
                <c:pt idx="56">
                  <c:v>385</c:v>
                </c:pt>
                <c:pt idx="57">
                  <c:v>385</c:v>
                </c:pt>
                <c:pt idx="58">
                  <c:v>385</c:v>
                </c:pt>
                <c:pt idx="59">
                  <c:v>385</c:v>
                </c:pt>
                <c:pt idx="60">
                  <c:v>385</c:v>
                </c:pt>
                <c:pt idx="61">
                  <c:v>385</c:v>
                </c:pt>
                <c:pt idx="62">
                  <c:v>385</c:v>
                </c:pt>
                <c:pt idx="63">
                  <c:v>385</c:v>
                </c:pt>
                <c:pt idx="64">
                  <c:v>385</c:v>
                </c:pt>
                <c:pt idx="65">
                  <c:v>385</c:v>
                </c:pt>
                <c:pt idx="66">
                  <c:v>385</c:v>
                </c:pt>
                <c:pt idx="67">
                  <c:v>385</c:v>
                </c:pt>
                <c:pt idx="68">
                  <c:v>385</c:v>
                </c:pt>
                <c:pt idx="69">
                  <c:v>385</c:v>
                </c:pt>
                <c:pt idx="70">
                  <c:v>485</c:v>
                </c:pt>
                <c:pt idx="71">
                  <c:v>485</c:v>
                </c:pt>
                <c:pt idx="72">
                  <c:v>485</c:v>
                </c:pt>
                <c:pt idx="73">
                  <c:v>485</c:v>
                </c:pt>
                <c:pt idx="74">
                  <c:v>485</c:v>
                </c:pt>
                <c:pt idx="75">
                  <c:v>485</c:v>
                </c:pt>
                <c:pt idx="76">
                  <c:v>485</c:v>
                </c:pt>
                <c:pt idx="77">
                  <c:v>485</c:v>
                </c:pt>
                <c:pt idx="78">
                  <c:v>485</c:v>
                </c:pt>
                <c:pt idx="79">
                  <c:v>485</c:v>
                </c:pt>
                <c:pt idx="80">
                  <c:v>485</c:v>
                </c:pt>
                <c:pt idx="81">
                  <c:v>485</c:v>
                </c:pt>
                <c:pt idx="82">
                  <c:v>485</c:v>
                </c:pt>
                <c:pt idx="83">
                  <c:v>485</c:v>
                </c:pt>
                <c:pt idx="84">
                  <c:v>485</c:v>
                </c:pt>
                <c:pt idx="85">
                  <c:v>485</c:v>
                </c:pt>
                <c:pt idx="86">
                  <c:v>485</c:v>
                </c:pt>
                <c:pt idx="87">
                  <c:v>485</c:v>
                </c:pt>
                <c:pt idx="88">
                  <c:v>485</c:v>
                </c:pt>
                <c:pt idx="89">
                  <c:v>485</c:v>
                </c:pt>
                <c:pt idx="90">
                  <c:v>485</c:v>
                </c:pt>
                <c:pt idx="91">
                  <c:v>485</c:v>
                </c:pt>
                <c:pt idx="92">
                  <c:v>485</c:v>
                </c:pt>
                <c:pt idx="93">
                  <c:v>485</c:v>
                </c:pt>
                <c:pt idx="94">
                  <c:v>485</c:v>
                </c:pt>
                <c:pt idx="95">
                  <c:v>485</c:v>
                </c:pt>
                <c:pt idx="96">
                  <c:v>485</c:v>
                </c:pt>
                <c:pt idx="97">
                  <c:v>485</c:v>
                </c:pt>
                <c:pt idx="98">
                  <c:v>485</c:v>
                </c:pt>
                <c:pt idx="99">
                  <c:v>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CFF-FA46-95B4-F074D0FFB84E}"/>
            </c:ext>
          </c:extLst>
        </c:ser>
        <c:ser>
          <c:idx val="19"/>
          <c:order val="18"/>
          <c:tx>
            <c:strRef>
              <c:f>all_products!$Z$1</c:f>
              <c:strCache>
                <c:ptCount val="1"/>
                <c:pt idx="0">
                  <c:v>Delta Ski Bag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all_products!$A$2:$A$101</c:f>
              <c:numCache>
                <c:formatCode>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all_products!$Z$2:$Z$101</c:f>
              <c:numCache>
                <c:formatCode>0.00</c:formatCode>
                <c:ptCount val="100"/>
                <c:pt idx="0">
                  <c:v>285</c:v>
                </c:pt>
                <c:pt idx="1">
                  <c:v>285</c:v>
                </c:pt>
                <c:pt idx="2">
                  <c:v>285</c:v>
                </c:pt>
                <c:pt idx="3">
                  <c:v>285</c:v>
                </c:pt>
                <c:pt idx="4">
                  <c:v>285</c:v>
                </c:pt>
                <c:pt idx="5">
                  <c:v>285</c:v>
                </c:pt>
                <c:pt idx="6">
                  <c:v>285</c:v>
                </c:pt>
                <c:pt idx="7">
                  <c:v>285</c:v>
                </c:pt>
                <c:pt idx="8">
                  <c:v>285</c:v>
                </c:pt>
                <c:pt idx="9">
                  <c:v>285</c:v>
                </c:pt>
                <c:pt idx="10">
                  <c:v>285</c:v>
                </c:pt>
                <c:pt idx="11">
                  <c:v>285</c:v>
                </c:pt>
                <c:pt idx="12">
                  <c:v>285</c:v>
                </c:pt>
                <c:pt idx="13">
                  <c:v>285</c:v>
                </c:pt>
                <c:pt idx="14">
                  <c:v>285</c:v>
                </c:pt>
                <c:pt idx="15">
                  <c:v>285</c:v>
                </c:pt>
                <c:pt idx="16">
                  <c:v>285</c:v>
                </c:pt>
                <c:pt idx="17">
                  <c:v>285</c:v>
                </c:pt>
                <c:pt idx="18">
                  <c:v>285</c:v>
                </c:pt>
                <c:pt idx="19">
                  <c:v>285</c:v>
                </c:pt>
                <c:pt idx="20">
                  <c:v>285</c:v>
                </c:pt>
                <c:pt idx="21">
                  <c:v>285</c:v>
                </c:pt>
                <c:pt idx="22">
                  <c:v>285</c:v>
                </c:pt>
                <c:pt idx="23">
                  <c:v>285</c:v>
                </c:pt>
                <c:pt idx="24">
                  <c:v>285</c:v>
                </c:pt>
                <c:pt idx="25">
                  <c:v>285</c:v>
                </c:pt>
                <c:pt idx="26">
                  <c:v>285</c:v>
                </c:pt>
                <c:pt idx="27">
                  <c:v>285</c:v>
                </c:pt>
                <c:pt idx="28">
                  <c:v>285</c:v>
                </c:pt>
                <c:pt idx="29">
                  <c:v>285</c:v>
                </c:pt>
                <c:pt idx="30">
                  <c:v>285</c:v>
                </c:pt>
                <c:pt idx="31">
                  <c:v>285</c:v>
                </c:pt>
                <c:pt idx="32">
                  <c:v>285</c:v>
                </c:pt>
                <c:pt idx="33">
                  <c:v>285</c:v>
                </c:pt>
                <c:pt idx="34">
                  <c:v>285</c:v>
                </c:pt>
                <c:pt idx="35">
                  <c:v>285</c:v>
                </c:pt>
                <c:pt idx="36">
                  <c:v>285</c:v>
                </c:pt>
                <c:pt idx="37">
                  <c:v>285</c:v>
                </c:pt>
                <c:pt idx="38">
                  <c:v>285</c:v>
                </c:pt>
                <c:pt idx="39">
                  <c:v>285</c:v>
                </c:pt>
                <c:pt idx="40">
                  <c:v>285</c:v>
                </c:pt>
                <c:pt idx="41">
                  <c:v>285</c:v>
                </c:pt>
                <c:pt idx="42">
                  <c:v>285</c:v>
                </c:pt>
                <c:pt idx="43">
                  <c:v>285</c:v>
                </c:pt>
                <c:pt idx="44">
                  <c:v>285</c:v>
                </c:pt>
                <c:pt idx="45">
                  <c:v>285</c:v>
                </c:pt>
                <c:pt idx="46">
                  <c:v>285</c:v>
                </c:pt>
                <c:pt idx="47">
                  <c:v>285</c:v>
                </c:pt>
                <c:pt idx="48">
                  <c:v>285</c:v>
                </c:pt>
                <c:pt idx="49">
                  <c:v>285</c:v>
                </c:pt>
                <c:pt idx="50">
                  <c:v>385</c:v>
                </c:pt>
                <c:pt idx="51">
                  <c:v>385</c:v>
                </c:pt>
                <c:pt idx="52">
                  <c:v>385</c:v>
                </c:pt>
                <c:pt idx="53">
                  <c:v>385</c:v>
                </c:pt>
                <c:pt idx="54">
                  <c:v>385</c:v>
                </c:pt>
                <c:pt idx="55">
                  <c:v>385</c:v>
                </c:pt>
                <c:pt idx="56">
                  <c:v>385</c:v>
                </c:pt>
                <c:pt idx="57">
                  <c:v>385</c:v>
                </c:pt>
                <c:pt idx="58">
                  <c:v>385</c:v>
                </c:pt>
                <c:pt idx="59">
                  <c:v>385</c:v>
                </c:pt>
                <c:pt idx="60">
                  <c:v>385</c:v>
                </c:pt>
                <c:pt idx="61">
                  <c:v>385</c:v>
                </c:pt>
                <c:pt idx="62">
                  <c:v>385</c:v>
                </c:pt>
                <c:pt idx="63">
                  <c:v>385</c:v>
                </c:pt>
                <c:pt idx="64">
                  <c:v>385</c:v>
                </c:pt>
                <c:pt idx="65">
                  <c:v>385</c:v>
                </c:pt>
                <c:pt idx="66">
                  <c:v>385</c:v>
                </c:pt>
                <c:pt idx="67">
                  <c:v>385</c:v>
                </c:pt>
                <c:pt idx="68">
                  <c:v>385</c:v>
                </c:pt>
                <c:pt idx="69">
                  <c:v>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CFF-FA46-95B4-F074D0FFB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501168"/>
        <c:axId val="88398495"/>
      </c:lineChart>
      <c:catAx>
        <c:axId val="52650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98495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883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0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2AF6C4-E424-E648-B7C2-087C58FCF86C}">
  <sheetPr codeName="Chart6"/>
  <sheetViews>
    <sheetView zoomScale="1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1B6AE2-4649-D142-9C03-E1BE6A2AE122}">
  <sheetPr codeName="Chart7"/>
  <sheetViews>
    <sheetView zoomScale="1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15C102-22F4-D64C-8EA0-2B48324E366A}">
  <sheetPr codeName="Chart9"/>
  <sheetViews>
    <sheetView zoomScale="1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91B35E-686A-5642-97FA-5D79599D6BD1}">
  <sheetPr codeName="Chart11"/>
  <sheetViews>
    <sheetView zoomScale="1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413836-6F9F-CB49-AB88-309C1A655644}">
  <sheetPr codeName="Chart4"/>
  <sheetViews>
    <sheetView zoomScale="172" workbookViewId="0" zoomToFit="1"/>
  </sheetViews>
  <pageMargins left="0.7" right="0.7" top="0.75" bottom="0.75" header="0.3" footer="0.3"/>
  <pageSetup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488" cy="62835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28261-9656-C28C-4C9E-67566A2B3C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488" cy="62835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D27087-782B-B968-A0A5-5F6101F28CF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8488" cy="62835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777CE-925D-909B-7A2C-24F3EE85CF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5872" cy="62835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CE82B-7F8D-F391-3621-FC3A7431AD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5872" cy="62835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5C398E-1923-9FCA-ADC5-30A473432E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imilian Grimmsmann" refreshedDate="45290.53087534722" createdVersion="8" refreshedVersion="8" minRefreshableVersion="3" recordCount="100" xr:uid="{FD80FD96-FBBA-824F-A73F-ABDCCB96A729}">
  <cacheSource type="worksheet">
    <worksheetSource ref="A1:Z101" sheet="all_products"/>
  </cacheSource>
  <cacheFields count="27">
    <cacheField name="Weight" numFmtId="1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FedEx International First" numFmtId="2">
      <sharedItems containsSemiMixedTypes="0" containsString="0" containsNumber="1" minValue="153.52000000000001" maxValue="972" count="100">
        <n v="153.52000000000001"/>
        <n v="167.48"/>
        <n v="181.78"/>
        <n v="199.37"/>
        <n v="221.65"/>
        <n v="245.52"/>
        <n v="258.93"/>
        <n v="267.01"/>
        <n v="267.82"/>
        <n v="268.27999999999997"/>
        <n v="268.75"/>
        <n v="271.93"/>
        <n v="335.08"/>
        <n v="367.39"/>
        <n v="390.39"/>
        <n v="392.7"/>
        <n v="393.41"/>
        <n v="394.12"/>
        <n v="394.84"/>
        <n v="395.56"/>
        <n v="395.85"/>
        <n v="396.16"/>
        <n v="396.46"/>
        <n v="396.77"/>
        <n v="400.1"/>
        <n v="464.48"/>
        <n v="514.74"/>
        <n v="538.32000000000005"/>
        <n v="540.71"/>
        <n v="541.28"/>
        <n v="541.88"/>
        <n v="543.47"/>
        <n v="573.70000000000005"/>
        <n v="576.74"/>
        <n v="577.04999999999995"/>
        <n v="577.5"/>
        <n v="577.87"/>
        <n v="579.27"/>
        <n v="591.26"/>
        <n v="592.47"/>
        <n v="598.1"/>
        <n v="622.04999999999995"/>
        <n v="641.83000000000004"/>
        <n v="643.80999999999995"/>
        <n v="645.46"/>
        <n v="670.97"/>
        <n v="681.34"/>
        <n v="689.68"/>
        <n v="690.54"/>
        <n v="691.04"/>
        <n v="700.82"/>
        <n v="702.11"/>
        <n v="727.72"/>
        <n v="734.58"/>
        <n v="741.48"/>
        <n v="748.38"/>
        <n v="755.28"/>
        <n v="762.18"/>
        <n v="763.02"/>
        <n v="763.73"/>
        <n v="776.63"/>
        <n v="777.93"/>
        <n v="778.22"/>
        <n v="778.53"/>
        <n v="779.24"/>
        <n v="793.32"/>
        <n v="795.07"/>
        <n v="829.97"/>
        <n v="833.48"/>
        <n v="843.95"/>
        <n v="845"/>
        <n v="845.36"/>
        <n v="845.65"/>
        <n v="846.01"/>
        <n v="846.26"/>
        <n v="847.45"/>
        <n v="871.3"/>
        <n v="876.41"/>
        <n v="876.92"/>
        <n v="878.58"/>
        <n v="911.45"/>
        <n v="916.64"/>
        <n v="917.16"/>
        <n v="925.34"/>
        <n v="926.16"/>
        <n v="926.98"/>
        <n v="927.23"/>
        <n v="928.22"/>
        <n v="929.38"/>
        <n v="952.58"/>
        <n v="954.92"/>
        <n v="966.44"/>
        <n v="968.28"/>
        <n v="968.57"/>
        <n v="968.91"/>
        <n v="969.18"/>
        <n v="969.52"/>
        <n v="969.78"/>
        <n v="971.75"/>
        <n v="972"/>
      </sharedItems>
    </cacheField>
    <cacheField name="FedEx International Priority Express" numFmtId="2">
      <sharedItems containsSemiMixedTypes="0" containsString="0" containsNumber="1" minValue="113.52" maxValue="932"/>
    </cacheField>
    <cacheField name="FedEx International Priority" numFmtId="2">
      <sharedItems containsSemiMixedTypes="0" containsString="0" containsNumber="1" minValue="108.42" maxValue="890"/>
    </cacheField>
    <cacheField name="FedEx International Economy" numFmtId="2">
      <sharedItems containsSemiMixedTypes="0" containsString="0" containsNumber="1" minValue="91.66" maxValue="642"/>
    </cacheField>
    <cacheField name="UPS Express" numFmtId="0">
      <sharedItems containsSemiMixedTypes="0" containsString="0" containsNumber="1" minValue="123.64" maxValue="1235.24"/>
    </cacheField>
    <cacheField name="UPS Saver" numFmtId="0">
      <sharedItems containsSemiMixedTypes="0" containsString="0" containsNumber="1" minValue="122.07" maxValue="1213.4000000000001"/>
    </cacheField>
    <cacheField name="UPS Expedited" numFmtId="2">
      <sharedItems containsSemiMixedTypes="0" containsString="0" containsNumber="1" minValue="111.39" maxValue="902.46"/>
    </cacheField>
    <cacheField name="USPS Global Express Guaranteed" numFmtId="0">
      <sharedItems containsString="0" containsBlank="1" containsNumber="1" minValue="103.5" maxValue="569.6"/>
    </cacheField>
    <cacheField name="USPS Priority Mail Express Int'l" numFmtId="0">
      <sharedItems containsString="0" containsBlank="1" containsNumber="1" minValue="74.45" maxValue="333.3"/>
    </cacheField>
    <cacheField name="USPS Priority Mail Int'l" numFmtId="0">
      <sharedItems containsString="0" containsBlank="1" containsNumber="1" minValue="63.6" maxValue="324.64999999999998"/>
    </cacheField>
    <cacheField name="FedEx Int'l Priority Express 10kg" numFmtId="0">
      <sharedItems containsString="0" containsBlank="1" containsNumber="1" containsInteger="1" minValue="281" maxValue="281"/>
    </cacheField>
    <cacheField name="FedEx Int'l Priority Express 25kg" numFmtId="0">
      <sharedItems containsString="0" containsBlank="1" containsNumber="1" minValue="421.47" maxValue="421.47"/>
    </cacheField>
    <cacheField name="FedEx Int'l Priority 10kg" numFmtId="0">
      <sharedItems containsString="0" containsBlank="1" containsNumber="1" minValue="268.38" maxValue="268.38"/>
    </cacheField>
    <cacheField name="FedEx Int'l Priority 25kg" numFmtId="0">
      <sharedItems containsString="0" containsBlank="1" containsNumber="1" minValue="402.55" maxValue="402.55"/>
    </cacheField>
    <cacheField name="USPS Flat Rate Small" numFmtId="0">
      <sharedItems containsString="0" containsBlank="1" containsNumber="1" minValue="43.6" maxValue="43.6"/>
    </cacheField>
    <cacheField name="USPS Flat Rate Medium" numFmtId="0">
      <sharedItems containsString="0" containsBlank="1" containsNumber="1" minValue="78.05" maxValue="78.05"/>
    </cacheField>
    <cacheField name="USPS Flat Rate Large" numFmtId="0">
      <sharedItems containsString="0" containsBlank="1" containsNumber="1" minValue="93.05" maxValue="93.05"/>
    </cacheField>
    <cacheField name="UPS Worldwide Express 10kg Box" numFmtId="0">
      <sharedItems containsString="0" containsBlank="1" containsNumber="1" minValue="273.10000000000002" maxValue="273.10000000000002"/>
    </cacheField>
    <cacheField name="UPS Worldwide Express 25kg Box" numFmtId="0">
      <sharedItems containsString="0" containsBlank="1" containsNumber="1" minValue="410.89" maxValue="410.89"/>
    </cacheField>
    <cacheField name="UPS Worldwide Saver 10kg Box" numFmtId="0">
      <sharedItems containsString="0" containsBlank="1" containsNumber="1" minValue="262.58999999999997" maxValue="262.58999999999997"/>
    </cacheField>
    <cacheField name="UPS Worldwide Saver 25kg Box" numFmtId="0">
      <sharedItems containsString="0" containsBlank="1" containsNumber="1" minValue="395.08" maxValue="395.08"/>
    </cacheField>
    <cacheField name="Delta First Bag" numFmtId="2">
      <sharedItems containsSemiMixedTypes="0" containsString="0" containsNumber="1" containsInteger="1" minValue="75" maxValue="275"/>
    </cacheField>
    <cacheField name="Delta Second Bag" numFmtId="2">
      <sharedItems containsSemiMixedTypes="0" containsString="0" containsNumber="1" containsInteger="1" minValue="100" maxValue="300"/>
    </cacheField>
    <cacheField name="Delta Third Bag" numFmtId="2">
      <sharedItems containsSemiMixedTypes="0" containsString="0" containsNumber="1" containsInteger="1" minValue="285" maxValue="485"/>
    </cacheField>
    <cacheField name="Delta Fourth Bag" numFmtId="2">
      <sharedItems containsSemiMixedTypes="0" containsString="0" containsNumber="1" containsInteger="1" minValue="285" maxValue="485"/>
    </cacheField>
    <cacheField name="Delta Ski Bag" numFmtId="0">
      <sharedItems containsString="0" containsBlank="1" containsNumber="1" containsInteger="1" minValue="285" maxValue="3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113.52"/>
    <n v="108.42"/>
    <n v="91.66"/>
    <n v="123.64"/>
    <n v="122.07"/>
    <n v="111.39"/>
    <n v="103.5"/>
    <n v="74.45"/>
    <n v="63.6"/>
    <n v="281"/>
    <n v="421.47"/>
    <n v="268.38"/>
    <n v="402.55"/>
    <n v="43.6"/>
    <n v="78.05"/>
    <n v="93.05"/>
    <n v="273.10000000000002"/>
    <n v="410.89"/>
    <n v="262.58999999999997"/>
    <n v="395.08"/>
    <n v="75"/>
    <n v="100"/>
    <n v="285"/>
    <n v="285"/>
    <n v="285"/>
  </r>
  <r>
    <x v="1"/>
    <x v="1"/>
    <n v="127.48"/>
    <n v="121.75"/>
    <n v="99.3"/>
    <n v="143.31"/>
    <n v="141.49"/>
    <n v="130.86000000000001"/>
    <n v="111.25"/>
    <n v="77.95"/>
    <n v="66.8"/>
    <n v="281"/>
    <n v="421.47"/>
    <n v="268.38"/>
    <n v="402.55"/>
    <n v="43.6"/>
    <n v="78.05"/>
    <n v="93.05"/>
    <n v="273.10000000000002"/>
    <n v="410.89"/>
    <n v="262.58999999999997"/>
    <n v="395.08"/>
    <n v="75"/>
    <n v="100"/>
    <n v="285"/>
    <n v="285"/>
    <n v="285"/>
  </r>
  <r>
    <x v="2"/>
    <x v="2"/>
    <n v="141.78"/>
    <n v="135.41"/>
    <n v="119.02"/>
    <n v="166.48"/>
    <n v="164.37"/>
    <n v="151.28"/>
    <n v="128.25"/>
    <n v="81.45"/>
    <n v="70"/>
    <n v="281"/>
    <n v="421.47"/>
    <n v="268.38"/>
    <n v="402.55"/>
    <n v="43.6"/>
    <n v="78.05"/>
    <n v="93.05"/>
    <n v="273.10000000000002"/>
    <n v="410.89"/>
    <n v="262.58999999999997"/>
    <n v="395.08"/>
    <n v="75"/>
    <n v="100"/>
    <n v="285"/>
    <n v="285"/>
    <n v="285"/>
  </r>
  <r>
    <x v="3"/>
    <x v="3"/>
    <n v="159.37"/>
    <n v="152.21"/>
    <n v="121.49"/>
    <n v="192.66"/>
    <n v="190.21"/>
    <n v="173.56"/>
    <n v="136.6"/>
    <n v="84.95"/>
    <n v="73.2"/>
    <n v="281"/>
    <n v="421.47"/>
    <n v="268.38"/>
    <n v="402.55"/>
    <n v="43.6"/>
    <n v="78.05"/>
    <n v="93.05"/>
    <n v="273.10000000000002"/>
    <n v="410.89"/>
    <n v="262.58999999999997"/>
    <n v="395.08"/>
    <n v="75"/>
    <n v="100"/>
    <n v="285"/>
    <n v="285"/>
    <n v="285"/>
  </r>
  <r>
    <x v="4"/>
    <x v="4"/>
    <n v="181.65"/>
    <n v="173.49"/>
    <n v="142.13"/>
    <n v="219.87"/>
    <n v="217.08"/>
    <n v="198.1"/>
    <n v="144.9"/>
    <n v="88.5"/>
    <n v="76.400000000000006"/>
    <n v="281"/>
    <n v="421.47"/>
    <n v="268.38"/>
    <n v="402.55"/>
    <m/>
    <n v="78.05"/>
    <n v="93.05"/>
    <n v="273.10000000000002"/>
    <n v="410.89"/>
    <n v="262.58999999999997"/>
    <n v="395.08"/>
    <n v="75"/>
    <n v="100"/>
    <n v="285"/>
    <n v="285"/>
    <n v="285"/>
  </r>
  <r>
    <x v="5"/>
    <x v="5"/>
    <n v="205.52"/>
    <n v="196.29"/>
    <n v="147.65"/>
    <n v="228.43"/>
    <n v="225.55"/>
    <n v="216.43"/>
    <n v="154.19999999999999"/>
    <n v="91.7"/>
    <n v="79.599999999999994"/>
    <n v="281"/>
    <n v="421.47"/>
    <n v="268.38"/>
    <n v="402.55"/>
    <m/>
    <n v="78.05"/>
    <n v="93.05"/>
    <n v="273.10000000000002"/>
    <n v="410.89"/>
    <n v="262.58999999999997"/>
    <n v="395.08"/>
    <n v="75"/>
    <n v="100"/>
    <n v="285"/>
    <n v="285"/>
    <n v="285"/>
  </r>
  <r>
    <x v="6"/>
    <x v="6"/>
    <n v="218.93"/>
    <n v="209.1"/>
    <n v="167.33"/>
    <n v="242.18"/>
    <n v="239.11"/>
    <n v="228.65"/>
    <n v="161.85"/>
    <n v="95.1"/>
    <n v="82.75"/>
    <n v="281"/>
    <n v="421.47"/>
    <n v="268.38"/>
    <n v="402.55"/>
    <m/>
    <n v="78.05"/>
    <n v="93.05"/>
    <n v="273.10000000000002"/>
    <n v="410.89"/>
    <n v="262.58999999999997"/>
    <n v="395.08"/>
    <n v="75"/>
    <n v="100"/>
    <n v="285"/>
    <n v="285"/>
    <n v="285"/>
  </r>
  <r>
    <x v="7"/>
    <x v="7"/>
    <n v="227.01"/>
    <n v="216.81"/>
    <n v="177.68"/>
    <n v="255.72"/>
    <n v="252.48"/>
    <n v="240.7"/>
    <n v="169.4"/>
    <n v="98.45"/>
    <n v="85.95"/>
    <n v="281"/>
    <n v="421.47"/>
    <n v="268.38"/>
    <n v="402.55"/>
    <m/>
    <n v="78.05"/>
    <n v="93.05"/>
    <n v="273.10000000000002"/>
    <n v="410.89"/>
    <n v="262.58999999999997"/>
    <n v="395.08"/>
    <n v="75"/>
    <n v="100"/>
    <n v="285"/>
    <n v="285"/>
    <n v="285"/>
  </r>
  <r>
    <x v="8"/>
    <x v="8"/>
    <n v="227.82"/>
    <n v="217.59"/>
    <n v="178.72"/>
    <n v="262.3"/>
    <n v="258.98"/>
    <n v="245.87"/>
    <n v="177.05"/>
    <n v="101.85"/>
    <n v="89.3"/>
    <n v="281"/>
    <n v="421.47"/>
    <n v="268.38"/>
    <n v="402.55"/>
    <m/>
    <n v="78.05"/>
    <n v="93.05"/>
    <n v="273.10000000000002"/>
    <n v="410.89"/>
    <n v="262.58999999999997"/>
    <n v="395.08"/>
    <n v="75"/>
    <n v="100"/>
    <n v="285"/>
    <n v="285"/>
    <n v="285"/>
  </r>
  <r>
    <x v="9"/>
    <x v="9"/>
    <n v="228.28"/>
    <n v="218.03"/>
    <n v="179.89"/>
    <n v="267.83999999999997"/>
    <n v="264.45"/>
    <n v="250.01"/>
    <n v="184.6"/>
    <n v="105.25"/>
    <n v="93.5"/>
    <n v="281"/>
    <n v="421.47"/>
    <n v="268.38"/>
    <n v="402.55"/>
    <m/>
    <n v="78.05"/>
    <n v="93.05"/>
    <n v="273.10000000000002"/>
    <n v="410.89"/>
    <n v="262.58999999999997"/>
    <n v="395.08"/>
    <n v="75"/>
    <n v="100"/>
    <n v="285"/>
    <n v="285"/>
    <n v="285"/>
  </r>
  <r>
    <x v="10"/>
    <x v="10"/>
    <n v="228.75"/>
    <n v="218.48"/>
    <n v="203.14"/>
    <n v="270.55"/>
    <n v="267.13"/>
    <n v="254.53"/>
    <n v="191.85"/>
    <n v="109.35"/>
    <n v="96.15"/>
    <n v="281"/>
    <n v="421.47"/>
    <n v="268.38"/>
    <n v="402.55"/>
    <m/>
    <n v="78.05"/>
    <n v="93.05"/>
    <n v="273.10000000000002"/>
    <n v="410.89"/>
    <n v="262.58999999999997"/>
    <n v="395.08"/>
    <n v="75"/>
    <n v="100"/>
    <n v="285"/>
    <n v="285"/>
    <n v="285"/>
  </r>
  <r>
    <x v="11"/>
    <x v="11"/>
    <n v="231.93"/>
    <n v="221.5"/>
    <n v="207.3"/>
    <n v="280.51"/>
    <n v="276.95999999999998"/>
    <n v="256.23"/>
    <n v="198.15"/>
    <n v="113.45"/>
    <n v="98.8"/>
    <n v="281"/>
    <n v="421.47"/>
    <n v="268.38"/>
    <n v="402.55"/>
    <m/>
    <n v="78.05"/>
    <n v="93.05"/>
    <n v="273.10000000000002"/>
    <n v="410.89"/>
    <n v="262.58999999999997"/>
    <n v="395.08"/>
    <n v="75"/>
    <n v="100"/>
    <n v="285"/>
    <n v="285"/>
    <n v="285"/>
  </r>
  <r>
    <x v="12"/>
    <x v="12"/>
    <n v="295.08"/>
    <n v="281.83"/>
    <n v="208.68"/>
    <n v="306.87"/>
    <n v="302.99"/>
    <n v="284.55"/>
    <n v="204.5"/>
    <n v="117.55"/>
    <n v="102.7"/>
    <n v="281"/>
    <n v="421.47"/>
    <n v="268.38"/>
    <n v="402.55"/>
    <m/>
    <n v="78.05"/>
    <n v="93.05"/>
    <n v="273.10000000000002"/>
    <n v="410.89"/>
    <n v="262.58999999999997"/>
    <n v="395.08"/>
    <n v="75"/>
    <n v="100"/>
    <n v="285"/>
    <n v="285"/>
    <n v="285"/>
  </r>
  <r>
    <x v="13"/>
    <x v="13"/>
    <n v="327.39"/>
    <n v="312.69"/>
    <n v="209.23"/>
    <n v="323.31"/>
    <n v="319.20999999999998"/>
    <n v="299.44"/>
    <n v="210.8"/>
    <n v="121.65"/>
    <n v="106.6"/>
    <n v="281"/>
    <n v="421.47"/>
    <n v="268.38"/>
    <n v="402.55"/>
    <m/>
    <n v="78.05"/>
    <n v="93.05"/>
    <n v="273.10000000000002"/>
    <n v="410.89"/>
    <n v="262.58999999999997"/>
    <n v="395.08"/>
    <n v="75"/>
    <n v="100"/>
    <n v="285"/>
    <n v="285"/>
    <n v="285"/>
  </r>
  <r>
    <x v="14"/>
    <x v="14"/>
    <n v="350.39"/>
    <n v="334.66"/>
    <n v="219.96"/>
    <n v="333.94"/>
    <n v="329.72"/>
    <n v="308.62"/>
    <n v="217.2"/>
    <n v="125.65"/>
    <n v="110.5"/>
    <n v="281"/>
    <n v="421.47"/>
    <n v="268.38"/>
    <n v="402.55"/>
    <m/>
    <n v="78.05"/>
    <n v="93.05"/>
    <n v="273.10000000000002"/>
    <n v="410.89"/>
    <n v="262.58999999999997"/>
    <n v="395.08"/>
    <n v="75"/>
    <n v="100"/>
    <n v="285"/>
    <n v="285"/>
    <n v="285"/>
  </r>
  <r>
    <x v="15"/>
    <x v="15"/>
    <n v="352.7"/>
    <n v="336.86"/>
    <n v="221.04"/>
    <n v="351.44"/>
    <n v="346.59"/>
    <n v="324.14999999999998"/>
    <n v="223.45"/>
    <n v="129.75"/>
    <n v="114.35"/>
    <n v="281"/>
    <n v="421.47"/>
    <n v="268.38"/>
    <n v="402.55"/>
    <m/>
    <n v="78.05"/>
    <n v="93.05"/>
    <n v="273.10000000000002"/>
    <n v="410.89"/>
    <n v="262.58999999999997"/>
    <n v="395.08"/>
    <n v="75"/>
    <n v="100"/>
    <n v="285"/>
    <n v="285"/>
    <n v="285"/>
  </r>
  <r>
    <x v="16"/>
    <x v="16"/>
    <n v="353.41"/>
    <n v="337.54"/>
    <n v="233"/>
    <n v="364.9"/>
    <n v="360.29"/>
    <n v="336.5"/>
    <n v="229.8"/>
    <n v="133.85"/>
    <n v="118.25"/>
    <n v="281"/>
    <n v="421.47"/>
    <n v="268.38"/>
    <n v="402.55"/>
    <m/>
    <n v="78.05"/>
    <n v="93.05"/>
    <n v="273.10000000000002"/>
    <n v="410.89"/>
    <n v="262.58999999999997"/>
    <n v="395.08"/>
    <n v="75"/>
    <n v="100"/>
    <n v="285"/>
    <n v="285"/>
    <n v="285"/>
  </r>
  <r>
    <x v="17"/>
    <x v="17"/>
    <n v="354.12"/>
    <n v="338.22"/>
    <n v="234.64"/>
    <n v="376.95"/>
    <n v="372.18"/>
    <n v="347.08"/>
    <n v="236.1"/>
    <n v="137.94999999999999"/>
    <n v="122.15"/>
    <n v="281"/>
    <n v="421.47"/>
    <n v="268.38"/>
    <n v="402.55"/>
    <m/>
    <n v="78.05"/>
    <n v="93.05"/>
    <n v="273.10000000000002"/>
    <n v="410.89"/>
    <n v="262.58999999999997"/>
    <n v="395.08"/>
    <n v="75"/>
    <n v="100"/>
    <n v="285"/>
    <n v="285"/>
    <n v="285"/>
  </r>
  <r>
    <x v="18"/>
    <x v="18"/>
    <n v="354.84"/>
    <n v="338.91"/>
    <n v="267.23"/>
    <n v="379.5"/>
    <n v="374.7"/>
    <n v="348.28"/>
    <n v="242.4"/>
    <n v="142.05000000000001"/>
    <n v="126.05"/>
    <n v="281"/>
    <n v="421.47"/>
    <n v="268.38"/>
    <n v="402.55"/>
    <m/>
    <n v="78.05"/>
    <n v="93.05"/>
    <n v="273.10000000000002"/>
    <n v="410.89"/>
    <n v="262.58999999999997"/>
    <n v="395.08"/>
    <n v="75"/>
    <n v="100"/>
    <n v="285"/>
    <n v="285"/>
    <n v="285"/>
  </r>
  <r>
    <x v="19"/>
    <x v="19"/>
    <n v="355.56"/>
    <n v="339.59"/>
    <n v="272.89999999999998"/>
    <n v="381.74"/>
    <n v="376.91"/>
    <n v="349.16"/>
    <n v="248.7"/>
    <n v="146.15"/>
    <n v="129.94999999999999"/>
    <n v="281"/>
    <n v="421.47"/>
    <n v="268.38"/>
    <n v="402.55"/>
    <m/>
    <n v="78.05"/>
    <n v="93.05"/>
    <n v="273.10000000000002"/>
    <n v="410.89"/>
    <n v="262.58999999999997"/>
    <n v="395.08"/>
    <n v="75"/>
    <n v="100"/>
    <n v="285"/>
    <n v="285"/>
    <n v="285"/>
  </r>
  <r>
    <x v="20"/>
    <x v="20"/>
    <n v="355.85"/>
    <n v="339.87"/>
    <n v="273.5"/>
    <n v="387.96"/>
    <n v="383.05"/>
    <n v="360.69"/>
    <n v="255.55"/>
    <n v="150.19999999999999"/>
    <n v="133.85"/>
    <n v="281"/>
    <n v="421.47"/>
    <n v="268.38"/>
    <n v="402.55"/>
    <m/>
    <m/>
    <m/>
    <n v="273.10000000000002"/>
    <n v="410.89"/>
    <n v="262.58999999999997"/>
    <n v="395.08"/>
    <n v="75"/>
    <n v="100"/>
    <n v="285"/>
    <n v="285"/>
    <n v="285"/>
  </r>
  <r>
    <x v="21"/>
    <x v="21"/>
    <n v="356.16"/>
    <n v="340.17"/>
    <n v="274.33"/>
    <n v="408.76"/>
    <n v="403.59"/>
    <n v="362.06"/>
    <n v="261.85000000000002"/>
    <n v="154.30000000000001"/>
    <n v="137.69999999999999"/>
    <n v="281"/>
    <n v="421.47"/>
    <n v="268.38"/>
    <n v="402.55"/>
    <m/>
    <m/>
    <m/>
    <n v="273.10000000000002"/>
    <n v="410.89"/>
    <n v="262.58999999999997"/>
    <n v="395.08"/>
    <n v="75"/>
    <n v="100"/>
    <n v="285"/>
    <n v="285"/>
    <n v="285"/>
  </r>
  <r>
    <x v="22"/>
    <x v="22"/>
    <n v="356.46"/>
    <n v="340.45"/>
    <n v="290.93"/>
    <n v="419.37"/>
    <n v="414.07"/>
    <n v="373.9"/>
    <n v="268.25"/>
    <n v="158.4"/>
    <n v="141.65"/>
    <m/>
    <n v="421.47"/>
    <m/>
    <n v="402.55"/>
    <m/>
    <m/>
    <m/>
    <m/>
    <n v="410.89"/>
    <m/>
    <n v="395.08"/>
    <n v="75"/>
    <n v="100"/>
    <n v="285"/>
    <n v="285"/>
    <n v="285"/>
  </r>
  <r>
    <x v="23"/>
    <x v="23"/>
    <n v="356.77"/>
    <n v="340.75"/>
    <n v="307.18"/>
    <n v="424.54"/>
    <n v="419.17"/>
    <n v="380.1"/>
    <n v="274.60000000000002"/>
    <n v="162.5"/>
    <n v="145.55000000000001"/>
    <m/>
    <n v="421.47"/>
    <m/>
    <n v="402.55"/>
    <m/>
    <m/>
    <m/>
    <m/>
    <n v="410.89"/>
    <m/>
    <n v="395.08"/>
    <n v="75"/>
    <n v="100"/>
    <n v="285"/>
    <n v="285"/>
    <n v="285"/>
  </r>
  <r>
    <x v="24"/>
    <x v="24"/>
    <n v="360.1"/>
    <n v="343.92"/>
    <n v="308.81"/>
    <n v="433.44"/>
    <n v="427.44"/>
    <n v="383.47"/>
    <n v="280.89999999999998"/>
    <n v="166.55"/>
    <n v="149.44999999999999"/>
    <m/>
    <n v="421.47"/>
    <m/>
    <n v="402.55"/>
    <m/>
    <m/>
    <m/>
    <m/>
    <n v="410.89"/>
    <m/>
    <n v="395.08"/>
    <n v="75"/>
    <n v="100"/>
    <n v="285"/>
    <n v="285"/>
    <n v="285"/>
  </r>
  <r>
    <x v="25"/>
    <x v="25"/>
    <n v="424.48"/>
    <n v="405.42"/>
    <n v="309.06"/>
    <n v="497.57"/>
    <n v="491.28"/>
    <n v="451.17"/>
    <n v="287.2"/>
    <n v="170.6"/>
    <n v="153.35"/>
    <m/>
    <n v="421.47"/>
    <m/>
    <n v="402.55"/>
    <m/>
    <m/>
    <m/>
    <m/>
    <n v="410.89"/>
    <m/>
    <n v="395.08"/>
    <n v="75"/>
    <n v="100"/>
    <n v="285"/>
    <n v="285"/>
    <n v="285"/>
  </r>
  <r>
    <x v="26"/>
    <x v="26"/>
    <n v="474.74"/>
    <n v="453.42"/>
    <n v="309.31"/>
    <n v="513.9"/>
    <n v="506.8"/>
    <n v="464.12"/>
    <n v="293.55"/>
    <n v="174.7"/>
    <n v="157.19999999999999"/>
    <m/>
    <n v="421.47"/>
    <m/>
    <n v="402.55"/>
    <m/>
    <m/>
    <m/>
    <m/>
    <n v="410.89"/>
    <m/>
    <n v="395.08"/>
    <n v="75"/>
    <n v="100"/>
    <n v="285"/>
    <n v="285"/>
    <n v="285"/>
  </r>
  <r>
    <x v="27"/>
    <x v="27"/>
    <n v="498.32"/>
    <n v="475.95"/>
    <n v="310.66000000000003"/>
    <n v="531.1"/>
    <n v="523.77"/>
    <n v="477.03"/>
    <n v="299.89999999999998"/>
    <n v="178.8"/>
    <n v="161.1"/>
    <m/>
    <n v="421.47"/>
    <m/>
    <n v="402.55"/>
    <m/>
    <m/>
    <m/>
    <m/>
    <n v="410.89"/>
    <m/>
    <n v="395.08"/>
    <n v="75"/>
    <n v="100"/>
    <n v="285"/>
    <n v="285"/>
    <n v="285"/>
  </r>
  <r>
    <x v="28"/>
    <x v="28"/>
    <n v="500.71"/>
    <n v="478.23"/>
    <n v="337.46"/>
    <n v="548.30999999999995"/>
    <n v="540.74"/>
    <n v="489.97"/>
    <n v="306.2"/>
    <n v="182.9"/>
    <n v="165"/>
    <m/>
    <n v="421.47"/>
    <m/>
    <n v="402.55"/>
    <m/>
    <m/>
    <m/>
    <m/>
    <n v="410.89"/>
    <m/>
    <n v="395.08"/>
    <n v="75"/>
    <n v="100"/>
    <n v="285"/>
    <n v="285"/>
    <n v="285"/>
  </r>
  <r>
    <x v="29"/>
    <x v="29"/>
    <n v="501.28"/>
    <n v="478.77"/>
    <n v="340.15"/>
    <n v="565"/>
    <n v="557.19000000000005"/>
    <n v="502.38"/>
    <n v="312.55"/>
    <n v="187"/>
    <n v="168.9"/>
    <m/>
    <n v="421.47"/>
    <m/>
    <n v="402.55"/>
    <m/>
    <m/>
    <m/>
    <m/>
    <n v="410.89"/>
    <m/>
    <n v="395.08"/>
    <n v="75"/>
    <n v="100"/>
    <n v="285"/>
    <n v="285"/>
    <n v="285"/>
  </r>
  <r>
    <x v="30"/>
    <x v="30"/>
    <n v="501.88"/>
    <n v="479.35"/>
    <n v="340.43"/>
    <n v="577.66999999999996"/>
    <n v="569.67999999999995"/>
    <n v="505.25"/>
    <n v="319.75"/>
    <n v="190.85"/>
    <n v="172.8"/>
    <m/>
    <n v="421.47"/>
    <m/>
    <n v="402.55"/>
    <m/>
    <m/>
    <m/>
    <m/>
    <n v="410.89"/>
    <m/>
    <n v="395.08"/>
    <n v="75"/>
    <n v="100"/>
    <n v="285"/>
    <n v="285"/>
    <n v="285"/>
  </r>
  <r>
    <x v="31"/>
    <x v="31"/>
    <n v="503.47"/>
    <n v="480.86"/>
    <n v="340.73"/>
    <n v="594.77"/>
    <n v="586.55999999999995"/>
    <n v="517.92999999999995"/>
    <n v="326.10000000000002"/>
    <n v="194.95"/>
    <n v="176.65"/>
    <m/>
    <n v="421.47"/>
    <m/>
    <n v="402.55"/>
    <m/>
    <m/>
    <m/>
    <m/>
    <n v="410.89"/>
    <m/>
    <n v="395.08"/>
    <n v="75"/>
    <n v="100"/>
    <n v="285"/>
    <n v="285"/>
    <n v="285"/>
  </r>
  <r>
    <x v="32"/>
    <x v="32"/>
    <n v="533.70000000000005"/>
    <n v="509.74"/>
    <n v="341.01"/>
    <n v="602.16999999999996"/>
    <n v="593.85"/>
    <n v="521.02"/>
    <n v="332.5"/>
    <n v="199"/>
    <n v="180.55"/>
    <m/>
    <n v="421.47"/>
    <m/>
    <n v="402.55"/>
    <m/>
    <m/>
    <m/>
    <m/>
    <n v="410.89"/>
    <m/>
    <n v="395.08"/>
    <n v="75"/>
    <n v="100"/>
    <n v="285"/>
    <n v="285"/>
    <n v="285"/>
  </r>
  <r>
    <x v="33"/>
    <x v="33"/>
    <n v="536.74"/>
    <n v="512.64"/>
    <n v="341.3"/>
    <n v="614.47"/>
    <n v="605.98"/>
    <n v="528.95000000000005"/>
    <n v="338.85"/>
    <n v="203.1"/>
    <n v="184.45"/>
    <m/>
    <n v="421.47"/>
    <m/>
    <n v="402.55"/>
    <m/>
    <m/>
    <m/>
    <m/>
    <n v="410.89"/>
    <m/>
    <n v="395.08"/>
    <n v="75"/>
    <n v="100"/>
    <n v="285"/>
    <n v="285"/>
    <n v="285"/>
  </r>
  <r>
    <x v="34"/>
    <x v="34"/>
    <n v="537.04999999999995"/>
    <n v="512.94000000000005"/>
    <n v="341.58"/>
    <n v="619.61"/>
    <n v="611.05999999999995"/>
    <n v="529.82000000000005"/>
    <n v="345.15"/>
    <n v="207.2"/>
    <n v="188.35"/>
    <m/>
    <n v="421.47"/>
    <m/>
    <n v="402.55"/>
    <m/>
    <m/>
    <m/>
    <m/>
    <n v="410.89"/>
    <m/>
    <n v="395.08"/>
    <n v="75"/>
    <n v="100"/>
    <n v="285"/>
    <n v="285"/>
    <n v="285"/>
  </r>
  <r>
    <x v="35"/>
    <x v="35"/>
    <n v="537.5"/>
    <n v="513.37"/>
    <n v="341.91"/>
    <n v="624.76"/>
    <n v="616.13"/>
    <n v="530.69000000000005"/>
    <n v="351.55"/>
    <n v="211.25"/>
    <n v="192.25"/>
    <m/>
    <n v="421.47"/>
    <m/>
    <n v="402.55"/>
    <m/>
    <m/>
    <m/>
    <m/>
    <n v="410.89"/>
    <m/>
    <n v="395.08"/>
    <n v="75"/>
    <n v="100"/>
    <n v="285"/>
    <n v="285"/>
    <n v="285"/>
  </r>
  <r>
    <x v="36"/>
    <x v="36"/>
    <n v="537.87"/>
    <n v="513.72"/>
    <n v="348.24"/>
    <n v="629.9"/>
    <n v="621.20000000000005"/>
    <n v="531.57000000000005"/>
    <n v="357.85"/>
    <n v="215.3"/>
    <n v="196.1"/>
    <m/>
    <n v="421.47"/>
    <m/>
    <n v="402.55"/>
    <m/>
    <m/>
    <m/>
    <m/>
    <n v="410.89"/>
    <m/>
    <n v="395.08"/>
    <n v="75"/>
    <n v="100"/>
    <n v="285"/>
    <n v="285"/>
    <n v="285"/>
  </r>
  <r>
    <x v="37"/>
    <x v="37"/>
    <n v="539.27"/>
    <n v="515.05999999999995"/>
    <n v="352.11"/>
    <n v="639.36"/>
    <n v="630.53"/>
    <n v="536.71"/>
    <n v="364.2"/>
    <n v="219.4"/>
    <n v="200.05"/>
    <m/>
    <n v="421.47"/>
    <m/>
    <n v="402.55"/>
    <m/>
    <m/>
    <m/>
    <m/>
    <n v="410.89"/>
    <m/>
    <n v="395.08"/>
    <n v="75"/>
    <n v="100"/>
    <n v="285"/>
    <n v="285"/>
    <n v="285"/>
  </r>
  <r>
    <x v="38"/>
    <x v="38"/>
    <n v="551.26"/>
    <n v="526.51"/>
    <n v="354.47"/>
    <n v="673.14"/>
    <n v="661.23"/>
    <n v="563.20000000000005"/>
    <n v="370.6"/>
    <n v="223.5"/>
    <n v="203.95"/>
    <m/>
    <n v="421.47"/>
    <m/>
    <n v="402.55"/>
    <m/>
    <m/>
    <m/>
    <m/>
    <n v="410.89"/>
    <m/>
    <n v="395.08"/>
    <n v="75"/>
    <n v="100"/>
    <n v="285"/>
    <n v="285"/>
    <n v="285"/>
  </r>
  <r>
    <x v="39"/>
    <x v="39"/>
    <n v="552.47"/>
    <n v="527.66"/>
    <n v="354.76"/>
    <n v="680.06"/>
    <n v="668.03"/>
    <n v="565.79999999999995"/>
    <n v="376.95"/>
    <n v="227.6"/>
    <n v="207.85"/>
    <m/>
    <n v="421.47"/>
    <m/>
    <n v="402.55"/>
    <m/>
    <m/>
    <m/>
    <m/>
    <n v="410.89"/>
    <m/>
    <n v="395.08"/>
    <n v="75"/>
    <n v="100"/>
    <n v="285"/>
    <n v="285"/>
    <n v="285"/>
  </r>
  <r>
    <x v="40"/>
    <x v="40"/>
    <n v="558.1"/>
    <n v="533.04"/>
    <n v="355.08"/>
    <n v="685.23"/>
    <n v="673.11"/>
    <n v="566.67999999999995"/>
    <n v="383.3"/>
    <n v="231.6"/>
    <n v="211.75"/>
    <m/>
    <n v="421.47"/>
    <m/>
    <n v="402.55"/>
    <m/>
    <m/>
    <m/>
    <m/>
    <n v="410.89"/>
    <m/>
    <n v="395.08"/>
    <n v="75"/>
    <n v="100"/>
    <n v="285"/>
    <n v="285"/>
    <n v="285"/>
  </r>
  <r>
    <x v="41"/>
    <x v="41"/>
    <n v="582.04999999999995"/>
    <n v="555.91999999999996"/>
    <n v="355.33"/>
    <n v="690.99"/>
    <n v="678.77"/>
    <n v="568.16"/>
    <n v="389.7"/>
    <n v="235.7"/>
    <n v="215.6"/>
    <m/>
    <n v="421.47"/>
    <m/>
    <n v="402.55"/>
    <m/>
    <m/>
    <m/>
    <m/>
    <n v="410.89"/>
    <m/>
    <n v="395.08"/>
    <n v="75"/>
    <n v="100"/>
    <n v="285"/>
    <n v="285"/>
    <n v="285"/>
  </r>
  <r>
    <x v="42"/>
    <x v="42"/>
    <n v="601.83000000000004"/>
    <n v="574.80999999999995"/>
    <n v="359.96"/>
    <n v="729.26"/>
    <n v="716.36"/>
    <n v="601.49"/>
    <n v="396"/>
    <n v="239.8"/>
    <n v="219.5"/>
    <m/>
    <n v="421.47"/>
    <m/>
    <n v="402.55"/>
    <m/>
    <m/>
    <m/>
    <m/>
    <n v="410.89"/>
    <m/>
    <n v="395.08"/>
    <n v="75"/>
    <n v="100"/>
    <n v="285"/>
    <n v="285"/>
    <n v="285"/>
  </r>
  <r>
    <x v="43"/>
    <x v="43"/>
    <n v="603.80999999999995"/>
    <n v="576.70000000000005"/>
    <n v="381.12"/>
    <n v="745.91"/>
    <n v="732.7"/>
    <n v="613.65"/>
    <n v="402.3"/>
    <n v="243.9"/>
    <n v="223.4"/>
    <m/>
    <n v="421.47"/>
    <m/>
    <n v="402.55"/>
    <m/>
    <m/>
    <m/>
    <m/>
    <n v="410.89"/>
    <m/>
    <n v="395.08"/>
    <n v="75"/>
    <n v="100"/>
    <n v="285"/>
    <n v="285"/>
    <n v="285"/>
  </r>
  <r>
    <x v="44"/>
    <x v="44"/>
    <n v="605.46"/>
    <n v="578.28"/>
    <n v="383.24"/>
    <n v="756.36"/>
    <n v="742.98"/>
    <n v="619.73"/>
    <n v="408.7"/>
    <n v="247.95"/>
    <n v="227.3"/>
    <m/>
    <n v="421.47"/>
    <m/>
    <n v="402.55"/>
    <m/>
    <m/>
    <m/>
    <m/>
    <n v="410.89"/>
    <m/>
    <n v="395.08"/>
    <n v="75"/>
    <n v="100"/>
    <n v="285"/>
    <n v="285"/>
    <n v="285"/>
  </r>
  <r>
    <x v="45"/>
    <x v="45"/>
    <n v="630.97"/>
    <n v="602.64"/>
    <n v="383.56"/>
    <n v="762.29"/>
    <n v="748.81"/>
    <n v="621.37"/>
    <n v="415.05"/>
    <n v="252"/>
    <n v="231.2"/>
    <m/>
    <n v="421.47"/>
    <m/>
    <n v="402.55"/>
    <m/>
    <m/>
    <m/>
    <m/>
    <n v="410.89"/>
    <m/>
    <n v="395.08"/>
    <n v="75"/>
    <n v="100"/>
    <n v="285"/>
    <n v="285"/>
    <n v="285"/>
  </r>
  <r>
    <x v="46"/>
    <x v="46"/>
    <n v="641.34"/>
    <n v="612.54999999999995"/>
    <n v="383.81"/>
    <n v="767.46"/>
    <n v="753.88"/>
    <n v="622.24"/>
    <n v="421.45"/>
    <n v="256.10000000000002"/>
    <n v="235.1"/>
    <m/>
    <n v="421.47"/>
    <m/>
    <n v="402.55"/>
    <m/>
    <m/>
    <m/>
    <m/>
    <n v="410.89"/>
    <m/>
    <n v="395.08"/>
    <n v="75"/>
    <n v="100"/>
    <n v="285"/>
    <n v="285"/>
    <n v="285"/>
  </r>
  <r>
    <x v="47"/>
    <x v="47"/>
    <n v="649.67999999999995"/>
    <n v="620.51"/>
    <n v="384.09"/>
    <n v="788.99"/>
    <n v="775.04"/>
    <n v="639.19000000000005"/>
    <n v="427.75"/>
    <n v="260.2"/>
    <n v="238.95"/>
    <m/>
    <n v="421.47"/>
    <m/>
    <n v="402.55"/>
    <m/>
    <m/>
    <m/>
    <m/>
    <n v="410.89"/>
    <m/>
    <n v="395.08"/>
    <n v="75"/>
    <n v="100"/>
    <n v="285"/>
    <n v="285"/>
    <n v="285"/>
  </r>
  <r>
    <x v="48"/>
    <x v="48"/>
    <n v="650.54"/>
    <n v="621.33000000000004"/>
    <n v="384.39"/>
    <n v="800.89"/>
    <n v="786.73"/>
    <n v="646.69000000000005"/>
    <n v="434.15"/>
    <n v="264.3"/>
    <n v="242.85"/>
    <m/>
    <n v="421.47"/>
    <m/>
    <n v="402.55"/>
    <m/>
    <m/>
    <m/>
    <m/>
    <n v="410.89"/>
    <m/>
    <n v="395.08"/>
    <n v="75"/>
    <n v="100"/>
    <n v="285"/>
    <n v="285"/>
    <n v="285"/>
  </r>
  <r>
    <x v="49"/>
    <x v="49"/>
    <n v="651.04"/>
    <n v="621.80999999999995"/>
    <n v="384.77"/>
    <n v="814.88"/>
    <n v="800.46"/>
    <n v="656.21"/>
    <n v="440.5"/>
    <n v="268.39999999999998"/>
    <n v="246.75"/>
    <m/>
    <n v="421.47"/>
    <m/>
    <n v="402.55"/>
    <m/>
    <m/>
    <m/>
    <m/>
    <n v="410.89"/>
    <m/>
    <n v="395.08"/>
    <n v="75"/>
    <n v="100"/>
    <n v="285"/>
    <n v="285"/>
    <n v="285"/>
  </r>
  <r>
    <x v="50"/>
    <x v="50"/>
    <n v="660.82"/>
    <n v="631.15"/>
    <n v="389.39"/>
    <n v="814.88"/>
    <n v="800.46"/>
    <n v="656.21"/>
    <n v="447.65"/>
    <n v="272.14999999999998"/>
    <n v="250.65"/>
    <m/>
    <n v="421.47"/>
    <m/>
    <n v="402.55"/>
    <m/>
    <m/>
    <m/>
    <m/>
    <n v="410.89"/>
    <m/>
    <n v="395.08"/>
    <n v="175"/>
    <n v="200"/>
    <n v="385"/>
    <n v="385"/>
    <n v="385"/>
  </r>
  <r>
    <x v="51"/>
    <x v="51"/>
    <n v="662.11"/>
    <n v="632.38"/>
    <n v="390.26"/>
    <n v="821.22"/>
    <n v="806.69"/>
    <n v="662.58"/>
    <n v="454"/>
    <n v="276.2"/>
    <n v="254.6"/>
    <m/>
    <n v="421.47"/>
    <m/>
    <n v="402.55"/>
    <m/>
    <m/>
    <m/>
    <m/>
    <n v="410.89"/>
    <m/>
    <n v="395.08"/>
    <n v="175"/>
    <n v="200"/>
    <n v="385"/>
    <n v="385"/>
    <n v="385"/>
  </r>
  <r>
    <x v="52"/>
    <x v="52"/>
    <n v="687.72"/>
    <n v="656.84"/>
    <n v="407.5"/>
    <n v="821.22"/>
    <n v="806.69"/>
    <n v="662.58"/>
    <n v="460.4"/>
    <n v="280.35000000000002"/>
    <n v="258.45"/>
    <m/>
    <n v="421.47"/>
    <m/>
    <n v="402.55"/>
    <m/>
    <m/>
    <m/>
    <m/>
    <n v="410.89"/>
    <m/>
    <n v="395.08"/>
    <n v="175"/>
    <n v="200"/>
    <n v="385"/>
    <n v="385"/>
    <n v="385"/>
  </r>
  <r>
    <x v="53"/>
    <x v="53"/>
    <n v="694.58"/>
    <n v="663.4"/>
    <n v="409.23"/>
    <n v="843.59"/>
    <n v="828.67"/>
    <n v="684.46"/>
    <n v="466.8"/>
    <n v="284.45"/>
    <n v="262.35000000000002"/>
    <m/>
    <n v="421.47"/>
    <m/>
    <n v="402.55"/>
    <m/>
    <m/>
    <m/>
    <m/>
    <n v="410.89"/>
    <m/>
    <n v="395.08"/>
    <n v="175"/>
    <n v="200"/>
    <n v="385"/>
    <n v="385"/>
    <n v="385"/>
  </r>
  <r>
    <x v="54"/>
    <x v="54"/>
    <n v="701.48"/>
    <n v="669.99"/>
    <n v="409.53"/>
    <n v="843.59"/>
    <n v="828.67"/>
    <n v="684.46"/>
    <n v="473.1"/>
    <n v="288.45"/>
    <n v="266.25"/>
    <m/>
    <n v="421.47"/>
    <m/>
    <n v="402.55"/>
    <m/>
    <m/>
    <m/>
    <m/>
    <n v="410.89"/>
    <m/>
    <n v="395.08"/>
    <n v="175"/>
    <n v="200"/>
    <n v="385"/>
    <n v="385"/>
    <n v="385"/>
  </r>
  <r>
    <x v="55"/>
    <x v="55"/>
    <n v="708.38"/>
    <n v="676.58"/>
    <n v="409.83"/>
    <n v="847.37"/>
    <n v="832.39"/>
    <n v="687.85"/>
    <n v="479.5"/>
    <n v="292.55"/>
    <n v="270.14999999999998"/>
    <m/>
    <n v="421.47"/>
    <m/>
    <n v="402.55"/>
    <m/>
    <m/>
    <m/>
    <m/>
    <n v="410.89"/>
    <m/>
    <n v="395.08"/>
    <n v="175"/>
    <n v="200"/>
    <n v="385"/>
    <n v="385"/>
    <n v="385"/>
  </r>
  <r>
    <x v="56"/>
    <x v="56"/>
    <n v="715.28"/>
    <n v="683.17"/>
    <n v="410.13"/>
    <n v="847.37"/>
    <n v="832.39"/>
    <n v="687.85"/>
    <n v="485.85"/>
    <n v="296.60000000000002"/>
    <n v="274.05"/>
    <m/>
    <m/>
    <m/>
    <m/>
    <m/>
    <m/>
    <m/>
    <m/>
    <m/>
    <m/>
    <m/>
    <n v="175"/>
    <n v="200"/>
    <n v="385"/>
    <n v="385"/>
    <n v="385"/>
  </r>
  <r>
    <x v="57"/>
    <x v="57"/>
    <n v="722.18"/>
    <n v="689.76"/>
    <n v="410.43"/>
    <n v="848.27"/>
    <n v="833.26"/>
    <n v="691.27"/>
    <n v="492.2"/>
    <n v="300.7"/>
    <n v="277.89999999999998"/>
    <m/>
    <m/>
    <m/>
    <m/>
    <m/>
    <m/>
    <m/>
    <m/>
    <m/>
    <m/>
    <m/>
    <n v="175"/>
    <n v="200"/>
    <n v="385"/>
    <n v="385"/>
    <n v="385"/>
  </r>
  <r>
    <x v="58"/>
    <x v="58"/>
    <n v="723.02"/>
    <n v="690.56"/>
    <n v="410.68"/>
    <n v="848.27"/>
    <n v="833.26"/>
    <n v="691.27"/>
    <n v="498.55"/>
    <n v="304.8"/>
    <n v="281.8"/>
    <m/>
    <m/>
    <m/>
    <m/>
    <m/>
    <m/>
    <m/>
    <m/>
    <m/>
    <m/>
    <m/>
    <n v="175"/>
    <n v="200"/>
    <n v="385"/>
    <n v="385"/>
    <n v="385"/>
  </r>
  <r>
    <x v="59"/>
    <x v="59"/>
    <n v="723.73"/>
    <n v="691.24"/>
    <n v="410.96"/>
    <n v="890.69"/>
    <n v="874.94"/>
    <n v="729.81"/>
    <n v="504.95"/>
    <n v="308.85000000000002"/>
    <n v="285.7"/>
    <m/>
    <m/>
    <m/>
    <m/>
    <m/>
    <m/>
    <m/>
    <m/>
    <m/>
    <m/>
    <m/>
    <n v="175"/>
    <n v="200"/>
    <n v="385"/>
    <n v="385"/>
    <n v="385"/>
  </r>
  <r>
    <x v="60"/>
    <x v="60"/>
    <n v="736.63"/>
    <n v="703.56"/>
    <n v="415.86"/>
    <n v="890.69"/>
    <n v="874.94"/>
    <n v="729.81"/>
    <n v="512.29999999999995"/>
    <n v="312.89999999999998"/>
    <n v="289.60000000000002"/>
    <m/>
    <m/>
    <m/>
    <m/>
    <m/>
    <m/>
    <m/>
    <m/>
    <m/>
    <m/>
    <m/>
    <n v="175"/>
    <n v="200"/>
    <n v="385"/>
    <n v="385"/>
    <n v="385"/>
  </r>
  <r>
    <x v="61"/>
    <x v="61"/>
    <n v="737.93"/>
    <n v="704.8"/>
    <n v="427.19"/>
    <n v="906.52"/>
    <n v="890.49"/>
    <n v="738.01"/>
    <n v="518.65"/>
    <n v="317"/>
    <n v="293.5"/>
    <m/>
    <m/>
    <m/>
    <m/>
    <m/>
    <m/>
    <m/>
    <m/>
    <m/>
    <m/>
    <m/>
    <n v="175"/>
    <n v="200"/>
    <n v="385"/>
    <n v="385"/>
    <n v="385"/>
  </r>
  <r>
    <x v="62"/>
    <x v="62"/>
    <n v="738.22"/>
    <n v="705.08"/>
    <n v="434.77"/>
    <n v="906.52"/>
    <n v="890.49"/>
    <n v="738.01"/>
    <n v="525"/>
    <n v="321.10000000000002"/>
    <n v="297.35000000000002"/>
    <m/>
    <m/>
    <m/>
    <m/>
    <m/>
    <m/>
    <m/>
    <m/>
    <m/>
    <m/>
    <m/>
    <n v="175"/>
    <n v="200"/>
    <n v="385"/>
    <n v="385"/>
    <n v="385"/>
  </r>
  <r>
    <x v="63"/>
    <x v="63"/>
    <n v="738.53"/>
    <n v="705.37"/>
    <n v="435.53"/>
    <n v="922.18"/>
    <n v="905.87"/>
    <n v="746.02"/>
    <n v="531.35"/>
    <n v="325.2"/>
    <n v="301.25"/>
    <m/>
    <m/>
    <m/>
    <m/>
    <m/>
    <m/>
    <m/>
    <m/>
    <m/>
    <m/>
    <m/>
    <n v="175"/>
    <n v="200"/>
    <n v="385"/>
    <n v="385"/>
    <n v="385"/>
  </r>
  <r>
    <x v="64"/>
    <x v="64"/>
    <n v="739.24"/>
    <n v="706.05"/>
    <n v="435.78"/>
    <n v="922.18"/>
    <n v="905.87"/>
    <n v="746.02"/>
    <n v="537.75"/>
    <n v="329.25"/>
    <n v="305.14999999999998"/>
    <m/>
    <m/>
    <m/>
    <m/>
    <m/>
    <m/>
    <m/>
    <m/>
    <m/>
    <m/>
    <m/>
    <n v="175"/>
    <n v="200"/>
    <n v="385"/>
    <n v="385"/>
    <n v="385"/>
  </r>
  <r>
    <x v="65"/>
    <x v="65"/>
    <n v="753.32"/>
    <n v="719.5"/>
    <n v="436.39"/>
    <n v="943.57"/>
    <n v="926.89"/>
    <n v="759.71"/>
    <n v="544.1"/>
    <n v="333.3"/>
    <n v="309.05"/>
    <m/>
    <m/>
    <m/>
    <m/>
    <m/>
    <m/>
    <m/>
    <m/>
    <m/>
    <m/>
    <m/>
    <n v="175"/>
    <n v="200"/>
    <n v="385"/>
    <n v="385"/>
    <n v="385"/>
  </r>
  <r>
    <x v="66"/>
    <x v="66"/>
    <n v="755.07"/>
    <n v="721.17"/>
    <n v="448.55"/>
    <n v="943.57"/>
    <n v="926.89"/>
    <n v="759.71"/>
    <n v="550.5"/>
    <m/>
    <n v="313"/>
    <m/>
    <m/>
    <m/>
    <m/>
    <m/>
    <m/>
    <m/>
    <m/>
    <m/>
    <m/>
    <m/>
    <n v="175"/>
    <n v="200"/>
    <n v="385"/>
    <n v="385"/>
    <n v="385"/>
  </r>
  <r>
    <x v="67"/>
    <x v="67"/>
    <n v="789.97"/>
    <n v="754.5"/>
    <n v="449.77"/>
    <n v="958.53"/>
    <n v="941.58"/>
    <n v="767.05"/>
    <n v="556.9"/>
    <m/>
    <n v="316.89999999999998"/>
    <m/>
    <m/>
    <m/>
    <m/>
    <m/>
    <m/>
    <m/>
    <m/>
    <m/>
    <m/>
    <m/>
    <n v="175"/>
    <n v="200"/>
    <n v="385"/>
    <n v="385"/>
    <n v="385"/>
  </r>
  <r>
    <x v="68"/>
    <x v="68"/>
    <n v="793.48"/>
    <n v="757.86"/>
    <n v="450.02"/>
    <n v="958.53"/>
    <n v="941.58"/>
    <n v="767.05"/>
    <n v="563.25"/>
    <m/>
    <n v="320.75"/>
    <m/>
    <m/>
    <m/>
    <m/>
    <m/>
    <m/>
    <m/>
    <m/>
    <m/>
    <m/>
    <m/>
    <n v="175"/>
    <n v="200"/>
    <n v="385"/>
    <n v="385"/>
    <n v="385"/>
  </r>
  <r>
    <x v="69"/>
    <x v="69"/>
    <n v="803.95"/>
    <n v="767.86"/>
    <n v="450.65"/>
    <n v="973.58"/>
    <n v="956.37"/>
    <n v="774.48"/>
    <n v="569.6"/>
    <m/>
    <n v="324.64999999999998"/>
    <m/>
    <m/>
    <m/>
    <m/>
    <m/>
    <m/>
    <m/>
    <m/>
    <m/>
    <m/>
    <m/>
    <n v="175"/>
    <n v="200"/>
    <n v="385"/>
    <n v="385"/>
    <n v="385"/>
  </r>
  <r>
    <x v="70"/>
    <x v="70"/>
    <n v="805"/>
    <n v="768.86"/>
    <n v="463.23"/>
    <n v="973.58"/>
    <n v="956.37"/>
    <n v="774.48"/>
    <m/>
    <m/>
    <m/>
    <m/>
    <m/>
    <m/>
    <m/>
    <m/>
    <m/>
    <m/>
    <m/>
    <m/>
    <m/>
    <m/>
    <n v="275"/>
    <n v="300"/>
    <n v="485"/>
    <n v="485"/>
    <m/>
  </r>
  <r>
    <x v="71"/>
    <x v="71"/>
    <n v="805.36"/>
    <n v="769.2"/>
    <n v="464.5"/>
    <n v="1004.38"/>
    <n v="986.62"/>
    <n v="796.7"/>
    <m/>
    <m/>
    <m/>
    <m/>
    <m/>
    <m/>
    <m/>
    <m/>
    <m/>
    <m/>
    <m/>
    <m/>
    <m/>
    <m/>
    <n v="275"/>
    <n v="300"/>
    <n v="485"/>
    <n v="485"/>
    <m/>
  </r>
  <r>
    <x v="72"/>
    <x v="72"/>
    <n v="805.65"/>
    <n v="769.48"/>
    <n v="464.79"/>
    <n v="1004.38"/>
    <n v="986.62"/>
    <n v="796.7"/>
    <m/>
    <m/>
    <m/>
    <m/>
    <m/>
    <m/>
    <m/>
    <m/>
    <m/>
    <m/>
    <m/>
    <m/>
    <m/>
    <m/>
    <n v="275"/>
    <n v="300"/>
    <n v="485"/>
    <n v="485"/>
    <m/>
  </r>
  <r>
    <x v="73"/>
    <x v="73"/>
    <n v="806.01"/>
    <n v="769.76"/>
    <n v="465.3"/>
    <n v="1013.89"/>
    <n v="995.97"/>
    <n v="798.28"/>
    <m/>
    <m/>
    <m/>
    <m/>
    <m/>
    <m/>
    <m/>
    <m/>
    <m/>
    <m/>
    <m/>
    <m/>
    <m/>
    <m/>
    <n v="275"/>
    <n v="300"/>
    <n v="485"/>
    <n v="485"/>
    <m/>
  </r>
  <r>
    <x v="74"/>
    <x v="74"/>
    <n v="806.26"/>
    <n v="770.06"/>
    <n v="475.36"/>
    <n v="1013.89"/>
    <n v="995.97"/>
    <n v="798.28"/>
    <m/>
    <m/>
    <m/>
    <m/>
    <m/>
    <m/>
    <m/>
    <m/>
    <m/>
    <m/>
    <m/>
    <m/>
    <m/>
    <m/>
    <n v="275"/>
    <n v="300"/>
    <n v="485"/>
    <n v="485"/>
    <m/>
  </r>
  <r>
    <x v="75"/>
    <x v="75"/>
    <n v="807.45"/>
    <n v="771.2"/>
    <n v="476.37"/>
    <n v="1023.16"/>
    <n v="1005.06"/>
    <n v="799.83"/>
    <m/>
    <m/>
    <m/>
    <m/>
    <m/>
    <m/>
    <m/>
    <m/>
    <m/>
    <m/>
    <m/>
    <m/>
    <m/>
    <m/>
    <n v="275"/>
    <n v="300"/>
    <n v="485"/>
    <n v="485"/>
    <m/>
  </r>
  <r>
    <x v="76"/>
    <x v="76"/>
    <n v="831.3"/>
    <n v="793.98"/>
    <n v="477.15"/>
    <n v="1023.16"/>
    <n v="1005.06"/>
    <n v="799.83"/>
    <m/>
    <m/>
    <m/>
    <m/>
    <m/>
    <m/>
    <m/>
    <m/>
    <m/>
    <m/>
    <m/>
    <m/>
    <m/>
    <m/>
    <n v="275"/>
    <n v="300"/>
    <n v="485"/>
    <n v="485"/>
    <m/>
  </r>
  <r>
    <x v="77"/>
    <x v="77"/>
    <n v="836.41"/>
    <n v="798.86"/>
    <n v="492.66"/>
    <n v="1043.0899999999999"/>
    <n v="1024.6500000000001"/>
    <n v="801.41"/>
    <m/>
    <m/>
    <m/>
    <m/>
    <m/>
    <m/>
    <m/>
    <m/>
    <m/>
    <m/>
    <m/>
    <m/>
    <m/>
    <m/>
    <n v="275"/>
    <n v="300"/>
    <n v="485"/>
    <n v="485"/>
    <m/>
  </r>
  <r>
    <x v="78"/>
    <x v="78"/>
    <n v="836.92"/>
    <n v="799.35"/>
    <n v="499.86"/>
    <n v="1043.0899999999999"/>
    <n v="1024.6500000000001"/>
    <n v="801.41"/>
    <m/>
    <m/>
    <m/>
    <m/>
    <m/>
    <m/>
    <m/>
    <m/>
    <m/>
    <m/>
    <m/>
    <m/>
    <m/>
    <m/>
    <n v="275"/>
    <n v="300"/>
    <n v="485"/>
    <n v="485"/>
    <m/>
  </r>
  <r>
    <x v="79"/>
    <x v="79"/>
    <n v="838.58"/>
    <n v="800.93"/>
    <n v="500.58"/>
    <n v="1064.42"/>
    <n v="1045.5999999999999"/>
    <n v="820.05"/>
    <m/>
    <m/>
    <m/>
    <m/>
    <m/>
    <m/>
    <m/>
    <m/>
    <m/>
    <m/>
    <m/>
    <m/>
    <m/>
    <m/>
    <n v="275"/>
    <n v="300"/>
    <n v="485"/>
    <n v="485"/>
    <m/>
  </r>
  <r>
    <x v="80"/>
    <x v="80"/>
    <n v="871.45"/>
    <n v="832.33"/>
    <n v="500.83"/>
    <n v="1064.42"/>
    <n v="1045.5999999999999"/>
    <n v="820.05"/>
    <m/>
    <m/>
    <m/>
    <m/>
    <m/>
    <m/>
    <m/>
    <m/>
    <m/>
    <m/>
    <m/>
    <m/>
    <m/>
    <m/>
    <n v="275"/>
    <n v="300"/>
    <n v="485"/>
    <n v="485"/>
    <m/>
  </r>
  <r>
    <x v="81"/>
    <x v="81"/>
    <n v="876.64"/>
    <n v="837.28"/>
    <n v="501.26"/>
    <n v="1090.02"/>
    <n v="1070.74"/>
    <n v="827.58"/>
    <m/>
    <m/>
    <m/>
    <m/>
    <m/>
    <m/>
    <m/>
    <m/>
    <m/>
    <m/>
    <m/>
    <m/>
    <m/>
    <m/>
    <n v="275"/>
    <n v="300"/>
    <n v="485"/>
    <n v="485"/>
    <m/>
  </r>
  <r>
    <x v="82"/>
    <x v="82"/>
    <n v="877.16"/>
    <n v="837.78"/>
    <n v="509.86"/>
    <n v="1090.02"/>
    <n v="1070.74"/>
    <n v="827.58"/>
    <m/>
    <m/>
    <m/>
    <m/>
    <m/>
    <m/>
    <m/>
    <m/>
    <m/>
    <m/>
    <m/>
    <m/>
    <m/>
    <m/>
    <n v="275"/>
    <n v="300"/>
    <n v="485"/>
    <n v="485"/>
    <m/>
  </r>
  <r>
    <x v="83"/>
    <x v="83"/>
    <n v="885.34"/>
    <n v="845.59"/>
    <n v="510.72"/>
    <n v="1113.49"/>
    <n v="1093.8"/>
    <n v="829.3"/>
    <m/>
    <m/>
    <m/>
    <m/>
    <m/>
    <m/>
    <m/>
    <m/>
    <m/>
    <m/>
    <m/>
    <m/>
    <m/>
    <m/>
    <n v="275"/>
    <n v="300"/>
    <n v="485"/>
    <n v="485"/>
    <m/>
  </r>
  <r>
    <x v="84"/>
    <x v="84"/>
    <n v="886.16"/>
    <n v="846.38"/>
    <n v="524.39"/>
    <n v="1113.49"/>
    <n v="1093.8"/>
    <n v="829.3"/>
    <m/>
    <m/>
    <m/>
    <m/>
    <m/>
    <m/>
    <m/>
    <m/>
    <m/>
    <m/>
    <m/>
    <m/>
    <m/>
    <m/>
    <n v="275"/>
    <n v="300"/>
    <n v="485"/>
    <n v="485"/>
    <m/>
  </r>
  <r>
    <x v="85"/>
    <x v="85"/>
    <n v="886.98"/>
    <n v="846.89"/>
    <n v="529.75"/>
    <n v="1130.81"/>
    <n v="1110.81"/>
    <n v="830.86"/>
    <m/>
    <m/>
    <m/>
    <m/>
    <m/>
    <m/>
    <m/>
    <m/>
    <m/>
    <m/>
    <m/>
    <m/>
    <m/>
    <m/>
    <n v="275"/>
    <n v="300"/>
    <n v="485"/>
    <n v="485"/>
    <m/>
  </r>
  <r>
    <x v="86"/>
    <x v="86"/>
    <n v="887.23"/>
    <n v="847.4"/>
    <n v="541.32000000000005"/>
    <n v="1130.81"/>
    <n v="1110.81"/>
    <n v="830.86"/>
    <m/>
    <m/>
    <m/>
    <m/>
    <m/>
    <m/>
    <m/>
    <m/>
    <m/>
    <m/>
    <m/>
    <m/>
    <m/>
    <m/>
    <n v="275"/>
    <n v="300"/>
    <n v="485"/>
    <n v="485"/>
    <m/>
  </r>
  <r>
    <x v="87"/>
    <x v="87"/>
    <n v="888.22"/>
    <n v="848.34"/>
    <n v="542.48"/>
    <n v="1152.7"/>
    <n v="1132.32"/>
    <n v="841.37"/>
    <m/>
    <m/>
    <m/>
    <m/>
    <m/>
    <m/>
    <m/>
    <m/>
    <m/>
    <m/>
    <m/>
    <m/>
    <m/>
    <m/>
    <n v="275"/>
    <n v="300"/>
    <n v="485"/>
    <n v="485"/>
    <m/>
  </r>
  <r>
    <x v="88"/>
    <x v="88"/>
    <n v="889.38"/>
    <n v="849.45"/>
    <n v="542.73"/>
    <n v="1152.7"/>
    <n v="1132.32"/>
    <n v="841.37"/>
    <m/>
    <m/>
    <m/>
    <m/>
    <m/>
    <m/>
    <m/>
    <m/>
    <m/>
    <m/>
    <m/>
    <m/>
    <m/>
    <m/>
    <n v="275"/>
    <n v="300"/>
    <n v="485"/>
    <n v="485"/>
    <m/>
  </r>
  <r>
    <x v="89"/>
    <x v="89"/>
    <n v="912.58"/>
    <n v="871.61"/>
    <n v="542.98"/>
    <n v="1160.73"/>
    <n v="1140.21"/>
    <n v="851.81"/>
    <m/>
    <m/>
    <m/>
    <m/>
    <m/>
    <m/>
    <m/>
    <m/>
    <m/>
    <m/>
    <m/>
    <m/>
    <m/>
    <m/>
    <n v="275"/>
    <n v="300"/>
    <n v="485"/>
    <n v="485"/>
    <m/>
  </r>
  <r>
    <x v="90"/>
    <x v="90"/>
    <n v="914.92"/>
    <n v="873.84"/>
    <n v="543.23"/>
    <n v="1160.73"/>
    <n v="1140.21"/>
    <n v="851.81"/>
    <m/>
    <m/>
    <m/>
    <m/>
    <m/>
    <m/>
    <m/>
    <m/>
    <m/>
    <m/>
    <m/>
    <m/>
    <m/>
    <m/>
    <n v="275"/>
    <n v="300"/>
    <n v="485"/>
    <n v="485"/>
    <m/>
  </r>
  <r>
    <x v="91"/>
    <x v="91"/>
    <n v="926.44"/>
    <n v="884.85"/>
    <n v="543.58000000000004"/>
    <n v="1176.6500000000001"/>
    <n v="1155.8499999999999"/>
    <n v="868.47"/>
    <m/>
    <m/>
    <m/>
    <m/>
    <m/>
    <m/>
    <m/>
    <m/>
    <m/>
    <m/>
    <m/>
    <m/>
    <m/>
    <m/>
    <n v="275"/>
    <n v="300"/>
    <n v="485"/>
    <n v="485"/>
    <m/>
  </r>
  <r>
    <x v="92"/>
    <x v="92"/>
    <n v="928.28"/>
    <n v="886.6"/>
    <n v="543.94000000000005"/>
    <n v="1176.6500000000001"/>
    <n v="1155.8499999999999"/>
    <n v="868.47"/>
    <m/>
    <m/>
    <m/>
    <m/>
    <m/>
    <m/>
    <m/>
    <m/>
    <m/>
    <m/>
    <m/>
    <m/>
    <m/>
    <m/>
    <n v="275"/>
    <n v="300"/>
    <n v="485"/>
    <n v="485"/>
    <m/>
  </r>
  <r>
    <x v="93"/>
    <x v="93"/>
    <n v="928.57"/>
    <n v="886.88"/>
    <n v="545.80999999999995"/>
    <n v="1201.3"/>
    <n v="1180.06"/>
    <n v="887"/>
    <m/>
    <m/>
    <m/>
    <m/>
    <m/>
    <m/>
    <m/>
    <m/>
    <m/>
    <m/>
    <m/>
    <m/>
    <m/>
    <m/>
    <n v="275"/>
    <n v="300"/>
    <n v="485"/>
    <n v="485"/>
    <m/>
  </r>
  <r>
    <x v="94"/>
    <x v="94"/>
    <n v="928.91"/>
    <n v="887.21"/>
    <n v="583.11"/>
    <n v="1201.3"/>
    <n v="1180.06"/>
    <n v="887"/>
    <m/>
    <m/>
    <m/>
    <m/>
    <m/>
    <m/>
    <m/>
    <m/>
    <m/>
    <m/>
    <m/>
    <m/>
    <m/>
    <m/>
    <n v="275"/>
    <n v="300"/>
    <n v="485"/>
    <n v="485"/>
    <m/>
  </r>
  <r>
    <x v="95"/>
    <x v="95"/>
    <n v="929.18"/>
    <n v="887.46"/>
    <n v="586.85"/>
    <n v="1221.46"/>
    <n v="1199.8599999999999"/>
    <n v="895.98"/>
    <m/>
    <m/>
    <m/>
    <m/>
    <m/>
    <m/>
    <m/>
    <m/>
    <m/>
    <m/>
    <m/>
    <m/>
    <m/>
    <m/>
    <n v="275"/>
    <n v="300"/>
    <n v="485"/>
    <n v="485"/>
    <m/>
  </r>
  <r>
    <x v="96"/>
    <x v="96"/>
    <n v="929.52"/>
    <n v="887.79"/>
    <n v="587.23"/>
    <n v="1221.46"/>
    <n v="1199.8599999999999"/>
    <n v="895.98"/>
    <m/>
    <m/>
    <m/>
    <m/>
    <m/>
    <m/>
    <m/>
    <m/>
    <m/>
    <m/>
    <m/>
    <m/>
    <m/>
    <m/>
    <n v="275"/>
    <n v="300"/>
    <n v="485"/>
    <n v="485"/>
    <m/>
  </r>
  <r>
    <x v="97"/>
    <x v="97"/>
    <n v="929.78"/>
    <n v="888.04"/>
    <n v="587.51"/>
    <n v="1231.1600000000001"/>
    <n v="1209.3900000000001"/>
    <n v="897.54"/>
    <m/>
    <m/>
    <m/>
    <m/>
    <m/>
    <m/>
    <m/>
    <m/>
    <m/>
    <m/>
    <m/>
    <m/>
    <m/>
    <m/>
    <n v="275"/>
    <n v="300"/>
    <n v="485"/>
    <n v="485"/>
    <m/>
  </r>
  <r>
    <x v="98"/>
    <x v="98"/>
    <n v="931.75"/>
    <n v="888.32"/>
    <n v="591.29"/>
    <n v="1231.1600000000001"/>
    <n v="1209.3900000000001"/>
    <n v="897.54"/>
    <m/>
    <m/>
    <m/>
    <m/>
    <m/>
    <m/>
    <m/>
    <m/>
    <m/>
    <m/>
    <m/>
    <m/>
    <m/>
    <m/>
    <n v="275"/>
    <n v="300"/>
    <n v="485"/>
    <n v="485"/>
    <m/>
  </r>
  <r>
    <x v="99"/>
    <x v="99"/>
    <n v="932"/>
    <n v="890"/>
    <n v="642"/>
    <n v="1235.24"/>
    <n v="1213.4000000000001"/>
    <n v="902.46"/>
    <m/>
    <m/>
    <m/>
    <m/>
    <m/>
    <m/>
    <m/>
    <m/>
    <m/>
    <m/>
    <m/>
    <m/>
    <m/>
    <m/>
    <n v="275"/>
    <n v="300"/>
    <n v="485"/>
    <n v="48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F47FCE-880D-2E45-9C79-3D97B935895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I104" firstHeaderRow="0" firstDataRow="1" firstDataCol="1"/>
  <pivotFields count="27">
    <pivotField axis="axisRow" numFmtId="1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numFmtId="2" showAll="0"/>
    <pivotField dataField="1" numFmtId="2" showAll="0"/>
    <pivotField dataField="1" numFmtId="2" showAll="0"/>
    <pivotField dataField="1" numFmtId="2" showAll="0"/>
    <pivotField showAll="0"/>
    <pivotField showAll="0"/>
    <pivotField numFmtId="2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FedEx International First" fld="1" baseField="0" baseItem="0"/>
    <dataField name="Sum of FedEx International Priority Express" fld="2" baseField="0" baseItem="0"/>
    <dataField name="Sum of FedEx International Priority" fld="3" baseField="0" baseItem="0"/>
    <dataField name="Sum of FedEx International Economy" fld="4" baseField="0" baseItem="0"/>
    <dataField name="Sum of FedEx Int'l Priority 25kg" fld="14" baseField="0" baseItem="0"/>
    <dataField name="Sum of FedEx Int'l Priority 10kg" fld="13" baseField="0" baseItem="0"/>
    <dataField name="Sum of FedEx Int'l Priority Express 25kg" fld="12" baseField="0" baseItem="0"/>
    <dataField name="Sum of FedEx Int'l Priority Express 10kg" fld="11" baseField="0" baseItem="0"/>
  </dataFields>
  <chartFormats count="8"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5" format="15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5C2A1-D8AE-B04C-8A98-9A0F0D7E0DA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G104" firstHeaderRow="0" firstDataRow="1" firstDataCol="1"/>
  <pivotFields count="27">
    <pivotField axis="axisRow" numFmtId="1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umFmtId="2" showAll="0"/>
    <pivotField numFmtId="2" showAll="0"/>
    <pivotField numFmtId="2" showAll="0"/>
    <pivotField numFmtId="2" showAll="0"/>
    <pivotField showAll="0"/>
    <pivotField showAll="0"/>
    <pivotField numFmtId="2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USPS Global Express Guaranteed" fld="8" baseField="0" baseItem="0"/>
    <dataField name="Sum of USPS Priority Mail Express Int'l" fld="9" baseField="0" baseItem="0"/>
    <dataField name="Sum of USPS Priority Mail Int'l" fld="10" baseField="0" baseItem="0"/>
    <dataField name="Sum of USPS Flat Rate Small" fld="15" baseField="0" baseItem="0"/>
    <dataField name="Sum of USPS Flat Rate Medium" fld="16" baseField="0" baseItem="0"/>
    <dataField name="Sum of USPS Flat Rate Large" fld="17" baseField="0" baseItem="0"/>
  </dataFields>
  <chartFormats count="6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C7DFEE-1E90-9945-B5DB-6D8E24AD31A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H104" firstHeaderRow="0" firstDataRow="1" firstDataCol="1"/>
  <pivotFields count="27">
    <pivotField axis="axisRow" numFmtId="1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umFmtId="2" showAll="0"/>
    <pivotField numFmtId="2" showAll="0"/>
    <pivotField numFmtId="2" showAll="0"/>
    <pivotField numFmtId="2" showAll="0"/>
    <pivotField dataField="1" showAll="0"/>
    <pivotField dataField="1" showAll="0"/>
    <pivotField dataField="1"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numFmtId="2" showAll="0"/>
    <pivotField numFmtId="2" showAll="0"/>
    <pivotField numFmtId="2" showAll="0"/>
    <pivotField numFmtId="2" showAll="0"/>
    <pivotField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UPS Express" fld="5" baseField="0" baseItem="0"/>
    <dataField name="Sum of UPS Saver" fld="6" baseField="0" baseItem="0"/>
    <dataField name="Sum of UPS Expedited" fld="7" baseField="0" baseItem="0"/>
    <dataField name="Sum of UPS Worldwide Express 10kg Box" fld="18" baseField="0" baseItem="0"/>
    <dataField name="Sum of UPS Worldwide Express 25kg Box" fld="19" baseField="0" baseItem="0"/>
    <dataField name="Sum of UPS Worldwide Saver 10kg Box" fld="20" baseField="0" baseItem="0"/>
    <dataField name="Sum of UPS Worldwide Saver 25kg Box" fld="21" baseField="0" baseItem="0"/>
  </dataFields>
  <chartFormats count="7"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32F216-8D46-4449-889A-D7CE4F4A0F9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04" firstHeaderRow="0" firstDataRow="1" firstDataCol="1"/>
  <pivotFields count="27">
    <pivotField axis="axisRow" numFmtId="1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umFmtId="2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umFmtId="2" showAll="0"/>
    <pivotField numFmtId="2" showAll="0"/>
    <pivotField numFmtId="2" showAll="0"/>
    <pivotField showAll="0"/>
    <pivotField showAll="0"/>
    <pivotField numFmtId="2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2" showAll="0"/>
    <pivotField dataField="1" numFmtId="2" showAll="0"/>
    <pivotField dataField="1" numFmtId="2" showAll="0"/>
    <pivotField numFmtId="2" showAll="0"/>
    <pivotField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USPS Priority Mail Express Int'l" fld="9" baseField="0" baseItem="0"/>
    <dataField name="Sum of USPS Priority Mail Int'l" fld="10" baseField="0" baseItem="0"/>
    <dataField name="Sum of Delta First Bag" fld="22" baseField="0" baseItem="0"/>
    <dataField name="Sum of Delta Second Bag" fld="23" baseField="0" baseItem="0"/>
    <dataField name="Sum of Delta Third Bag" fld="24" baseField="0" baseItem="0"/>
  </dataFields>
  <chartFormats count="5">
    <chartFormat chart="1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2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27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0" connectionId="2" xr16:uid="{812EBFE9-A872-8D41-AD8D-0622E298FF3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1" connectionId="4" xr16:uid="{AECCD8BF-5B56-B34C-9CA8-E2001638E29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2" connectionId="6" xr16:uid="{BEABBEDB-DBF8-064D-A709-A48A3187AC25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" connectionId="1" xr16:uid="{038AC7DF-7F1B-2D49-A294-8BEDDEBF14AF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1" connectionId="3" xr16:uid="{666A9162-76F4-7C41-957D-F3C19EDC3C36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2" connectionId="5" xr16:uid="{87AF15D1-8547-E942-9052-F8F8225C5DA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9"/>
  <sheetViews>
    <sheetView tabSelected="1" workbookViewId="0">
      <selection activeCell="A31" sqref="A31"/>
    </sheetView>
  </sheetViews>
  <sheetFormatPr baseColWidth="10" defaultRowHeight="16"/>
  <cols>
    <col min="1" max="1" width="43.33203125" bestFit="1" customWidth="1"/>
    <col min="2" max="2" width="10.6640625" bestFit="1" customWidth="1"/>
    <col min="3" max="3" width="7.1640625" bestFit="1" customWidth="1"/>
    <col min="4" max="4" width="6.6640625" bestFit="1" customWidth="1"/>
    <col min="5" max="5" width="15.5" bestFit="1" customWidth="1"/>
    <col min="6" max="6" width="9" bestFit="1" customWidth="1"/>
    <col min="7" max="7" width="9.33203125" bestFit="1" customWidth="1"/>
    <col min="8" max="8" width="8.6640625" bestFit="1" customWidth="1"/>
  </cols>
  <sheetData>
    <row r="1" spans="1:8" s="16" customFormat="1">
      <c r="A1" s="16" t="s">
        <v>558</v>
      </c>
      <c r="B1" s="16" t="s">
        <v>554</v>
      </c>
      <c r="C1" s="16" t="s">
        <v>555</v>
      </c>
      <c r="D1" s="16" t="s">
        <v>556</v>
      </c>
      <c r="E1" s="16" t="s">
        <v>557</v>
      </c>
      <c r="F1" s="16" t="s">
        <v>551</v>
      </c>
      <c r="G1" s="16" t="s">
        <v>552</v>
      </c>
      <c r="H1" s="16" t="s">
        <v>553</v>
      </c>
    </row>
    <row r="2" spans="1:8">
      <c r="A2" s="1" t="s">
        <v>1</v>
      </c>
      <c r="B2" s="1">
        <v>3</v>
      </c>
      <c r="C2" s="1">
        <v>50</v>
      </c>
      <c r="D2" s="2">
        <f>INDEX(usps_globalExpressGuaranteed!A1:I72, MATCH(C2,usps_globalExpressGuaranteed!A1:A72,0), MATCH(B2,usps_globalExpressGuaranteed!A1:I1,0))</f>
        <v>440.5</v>
      </c>
      <c r="E2" s="2">
        <f t="shared" ref="E2:E4" si="0">D2/C2</f>
        <v>8.81</v>
      </c>
    </row>
    <row r="3" spans="1:8">
      <c r="A3" s="1" t="s">
        <v>2</v>
      </c>
      <c r="B3" s="1">
        <v>16</v>
      </c>
      <c r="C3" s="1">
        <v>66</v>
      </c>
      <c r="D3" s="2">
        <f>INDEX(usps_priorityMailExpressIntl!A1:U72,MATCH(C3,usps_priorityMailExpressIntl!A1:A72,0),MATCH(B3,usps_priorityMailExpressIntl!A1:U1,0))</f>
        <v>333.3</v>
      </c>
      <c r="E3" s="2">
        <f t="shared" si="0"/>
        <v>5.05</v>
      </c>
    </row>
    <row r="4" spans="1:8">
      <c r="A4" s="1" t="s">
        <v>3</v>
      </c>
      <c r="B4" s="1">
        <v>16</v>
      </c>
      <c r="C4" s="1">
        <v>66</v>
      </c>
      <c r="D4" s="2">
        <f>INDEX(usps_priorityMailIntl!A1:U71, MATCH(C4,usps_priorityMailIntl!A1:A71,0), MATCH(B4,usps_priorityMailIntl!A1:U1,0))</f>
        <v>309.05</v>
      </c>
      <c r="E4" s="2">
        <f t="shared" si="0"/>
        <v>4.6825757575757576</v>
      </c>
    </row>
    <row r="5" spans="1:8" s="15" customFormat="1">
      <c r="A5" s="20" t="s">
        <v>5</v>
      </c>
      <c r="B5" s="13" t="s">
        <v>9</v>
      </c>
      <c r="C5" s="13">
        <v>50</v>
      </c>
      <c r="D5" s="14">
        <f>INDEX(fedex!$A$1:$E$101,MATCH(C5,fedex!$A$1:$A$101,0), MATCH(A5,fedex!$A$1:$E$1,0))</f>
        <v>691.04</v>
      </c>
      <c r="E5" s="14">
        <f t="shared" ref="E5:E8" si="1">D5/C5</f>
        <v>13.820799999999998</v>
      </c>
    </row>
    <row r="6" spans="1:8">
      <c r="A6" s="5" t="s">
        <v>6</v>
      </c>
      <c r="B6" s="1" t="s">
        <v>9</v>
      </c>
      <c r="C6" s="1">
        <v>50</v>
      </c>
      <c r="D6" s="2">
        <f>INDEX(fedex!$A$1:$E$101,MATCH(C6,fedex!$A$1:$A$101,0), MATCH(A6,fedex!$A$1:$E$1,0))</f>
        <v>651.04</v>
      </c>
      <c r="E6" s="2">
        <f t="shared" si="1"/>
        <v>13.020799999999999</v>
      </c>
    </row>
    <row r="7" spans="1:8">
      <c r="A7" s="5" t="s">
        <v>7</v>
      </c>
      <c r="B7" s="1" t="s">
        <v>9</v>
      </c>
      <c r="C7" s="1">
        <v>50</v>
      </c>
      <c r="D7" s="2">
        <f>INDEX(fedex!$A$1:$E$101,MATCH(C7,fedex!$A$1:$A$101,0), MATCH(A7,fedex!$A$1:$E$1,0))</f>
        <v>621.80999999999995</v>
      </c>
      <c r="E7" s="2">
        <f t="shared" si="1"/>
        <v>12.436199999999999</v>
      </c>
    </row>
    <row r="8" spans="1:8">
      <c r="A8" s="5" t="s">
        <v>8</v>
      </c>
      <c r="B8" s="1" t="s">
        <v>9</v>
      </c>
      <c r="C8" s="1">
        <v>50</v>
      </c>
      <c r="D8" s="2">
        <f>INDEX(fedex!$A$1:$E$101,MATCH(C8,fedex!$A$1:$A$101,0), MATCH(A8,fedex!$A$1:$E$1,0))</f>
        <v>384.77</v>
      </c>
      <c r="E8" s="2">
        <f t="shared" si="1"/>
        <v>7.6953999999999994</v>
      </c>
    </row>
    <row r="9" spans="1:8" s="15" customFormat="1">
      <c r="A9" s="13" t="s">
        <v>14</v>
      </c>
      <c r="B9" s="13">
        <v>901</v>
      </c>
      <c r="C9" s="13">
        <v>50</v>
      </c>
      <c r="D9" s="14">
        <f>INDEX(ups_express!$A$1:$R$86,MATCH(C9,ups_express!$A$1:$A$86,0),MATCH(B9,ups_express!$A$1:$R$1,0))</f>
        <v>814.88</v>
      </c>
      <c r="E9" s="14">
        <f t="shared" ref="E9:E11" si="2">D9/C9</f>
        <v>16.297599999999999</v>
      </c>
      <c r="F9" s="13">
        <v>1</v>
      </c>
      <c r="G9" s="13">
        <v>3</v>
      </c>
      <c r="H9" s="13">
        <f>AVERAGE(F9,G9)</f>
        <v>2</v>
      </c>
    </row>
    <row r="10" spans="1:8">
      <c r="A10" s="1" t="s">
        <v>15</v>
      </c>
      <c r="B10" s="1">
        <v>401</v>
      </c>
      <c r="C10" s="1">
        <v>50</v>
      </c>
      <c r="D10" s="2">
        <f>INDEX(ups_saver!$A$1:$R$86,MATCH(C10,ups_saver!$A$1:$A$86,0),MATCH(B10,ups_saver!$A$1:$R$1,0))</f>
        <v>800.46</v>
      </c>
      <c r="E10" s="2">
        <f t="shared" si="2"/>
        <v>16.0092</v>
      </c>
      <c r="F10" s="1">
        <v>1</v>
      </c>
      <c r="G10" s="1">
        <v>3</v>
      </c>
      <c r="H10" s="1">
        <f>AVERAGE(F10,G10)</f>
        <v>2</v>
      </c>
    </row>
    <row r="11" spans="1:8">
      <c r="A11" s="18" t="s">
        <v>16</v>
      </c>
      <c r="B11" s="18">
        <v>631</v>
      </c>
      <c r="C11" s="18">
        <v>50</v>
      </c>
      <c r="D11" s="19">
        <f>INDEX(ups_expedited!$A$1:$R$86,MATCH(C11,ups_expedited!$A$1:$A$86,0),MATCH("*631*",ups_expedited!$A$1:$R$1,0))</f>
        <v>656.21</v>
      </c>
      <c r="E11" s="19">
        <f t="shared" si="2"/>
        <v>13.1242</v>
      </c>
      <c r="F11" s="18">
        <v>2</v>
      </c>
      <c r="G11" s="1">
        <v>5</v>
      </c>
      <c r="H11" s="1">
        <f>AVERAGE(F11,G11)</f>
        <v>3.5</v>
      </c>
    </row>
    <row r="12" spans="1:8" s="15" customFormat="1">
      <c r="A12" s="1" t="s">
        <v>4</v>
      </c>
      <c r="B12" s="1">
        <v>4</v>
      </c>
      <c r="C12" s="1">
        <v>20</v>
      </c>
      <c r="D12" s="2">
        <v>93.05</v>
      </c>
      <c r="E12" s="2">
        <f t="shared" ref="E12:E26" si="3">D12/C12</f>
        <v>4.6524999999999999</v>
      </c>
      <c r="F12"/>
    </row>
    <row r="13" spans="1:8">
      <c r="A13" s="1" t="s">
        <v>549</v>
      </c>
      <c r="B13" s="1">
        <v>4</v>
      </c>
      <c r="C13" s="1">
        <v>20</v>
      </c>
      <c r="D13" s="2">
        <v>78.05</v>
      </c>
      <c r="E13" s="2">
        <f t="shared" si="3"/>
        <v>3.9024999999999999</v>
      </c>
    </row>
    <row r="14" spans="1:8">
      <c r="A14" s="1" t="s">
        <v>550</v>
      </c>
      <c r="B14" s="1">
        <v>4</v>
      </c>
      <c r="C14" s="1">
        <v>4</v>
      </c>
      <c r="D14" s="2">
        <v>43.6</v>
      </c>
      <c r="E14" s="2">
        <f t="shared" si="3"/>
        <v>10.9</v>
      </c>
    </row>
    <row r="15" spans="1:8" s="15" customFormat="1">
      <c r="A15" s="13" t="s">
        <v>10</v>
      </c>
      <c r="B15" s="13" t="s">
        <v>9</v>
      </c>
      <c r="C15" s="13">
        <v>22</v>
      </c>
      <c r="D15" s="14">
        <v>281</v>
      </c>
      <c r="E15" s="14">
        <f t="shared" si="3"/>
        <v>12.772727272727273</v>
      </c>
    </row>
    <row r="16" spans="1:8">
      <c r="A16" s="1" t="s">
        <v>11</v>
      </c>
      <c r="B16" s="1" t="s">
        <v>9</v>
      </c>
      <c r="C16" s="1">
        <v>56</v>
      </c>
      <c r="D16" s="2">
        <v>421.47</v>
      </c>
      <c r="E16" s="2">
        <f t="shared" si="3"/>
        <v>7.5262500000000001</v>
      </c>
    </row>
    <row r="17" spans="1:5">
      <c r="A17" s="1" t="s">
        <v>12</v>
      </c>
      <c r="B17" s="1" t="s">
        <v>9</v>
      </c>
      <c r="C17" s="1">
        <v>22</v>
      </c>
      <c r="D17" s="2">
        <v>268.38</v>
      </c>
      <c r="E17" s="2">
        <f t="shared" si="3"/>
        <v>12.199090909090909</v>
      </c>
    </row>
    <row r="18" spans="1:5">
      <c r="A18" s="1" t="s">
        <v>13</v>
      </c>
      <c r="B18" s="1" t="s">
        <v>9</v>
      </c>
      <c r="C18" s="1">
        <v>56</v>
      </c>
      <c r="D18" s="2">
        <v>402.55</v>
      </c>
      <c r="E18" s="2">
        <f t="shared" si="3"/>
        <v>7.1883928571428575</v>
      </c>
    </row>
    <row r="19" spans="1:5" s="15" customFormat="1">
      <c r="A19" s="13" t="s">
        <v>559</v>
      </c>
      <c r="B19" s="13">
        <v>901</v>
      </c>
      <c r="C19" s="13">
        <v>22</v>
      </c>
      <c r="D19" s="14">
        <v>273.10000000000002</v>
      </c>
      <c r="E19" s="14">
        <f t="shared" si="3"/>
        <v>12.413636363636364</v>
      </c>
    </row>
    <row r="20" spans="1:5">
      <c r="A20" s="1" t="s">
        <v>560</v>
      </c>
      <c r="B20" s="1">
        <v>901</v>
      </c>
      <c r="C20" s="1">
        <v>56</v>
      </c>
      <c r="D20" s="2">
        <v>410.89</v>
      </c>
      <c r="E20" s="2">
        <f t="shared" si="3"/>
        <v>7.3373214285714283</v>
      </c>
    </row>
    <row r="21" spans="1:5">
      <c r="A21" s="1" t="s">
        <v>561</v>
      </c>
      <c r="B21" s="1">
        <v>401</v>
      </c>
      <c r="C21" s="1">
        <v>22</v>
      </c>
      <c r="D21" s="2">
        <v>262.58999999999997</v>
      </c>
      <c r="E21" s="2">
        <f t="shared" si="3"/>
        <v>11.935909090909091</v>
      </c>
    </row>
    <row r="22" spans="1:5">
      <c r="A22" s="1" t="s">
        <v>562</v>
      </c>
      <c r="B22" s="1">
        <v>401</v>
      </c>
      <c r="C22" s="1">
        <v>56</v>
      </c>
      <c r="D22" s="2">
        <v>395.08</v>
      </c>
      <c r="E22" s="2">
        <f t="shared" si="3"/>
        <v>7.0549999999999997</v>
      </c>
    </row>
    <row r="23" spans="1:5">
      <c r="A23" s="1" t="s">
        <v>563</v>
      </c>
      <c r="B23" s="1" t="s">
        <v>566</v>
      </c>
      <c r="C23" s="1">
        <v>50</v>
      </c>
      <c r="D23" s="2">
        <v>75</v>
      </c>
      <c r="E23" s="2">
        <f t="shared" si="3"/>
        <v>1.5</v>
      </c>
    </row>
    <row r="24" spans="1:5">
      <c r="A24" s="1" t="s">
        <v>564</v>
      </c>
      <c r="B24" s="1" t="s">
        <v>566</v>
      </c>
      <c r="C24" s="1">
        <v>50</v>
      </c>
      <c r="D24" s="2">
        <v>100</v>
      </c>
      <c r="E24" s="2">
        <f t="shared" si="3"/>
        <v>2</v>
      </c>
    </row>
    <row r="25" spans="1:5">
      <c r="A25" s="1" t="s">
        <v>606</v>
      </c>
      <c r="B25" s="1" t="s">
        <v>566</v>
      </c>
      <c r="C25" s="1">
        <v>50</v>
      </c>
      <c r="D25" s="2">
        <v>285</v>
      </c>
      <c r="E25" s="2">
        <f t="shared" si="3"/>
        <v>5.7</v>
      </c>
    </row>
    <row r="26" spans="1:5">
      <c r="A26" s="1" t="s">
        <v>567</v>
      </c>
      <c r="B26" s="1" t="s">
        <v>566</v>
      </c>
      <c r="C26" s="1">
        <v>50</v>
      </c>
      <c r="D26" s="2">
        <v>285</v>
      </c>
      <c r="E26" s="2">
        <f t="shared" si="3"/>
        <v>5.7</v>
      </c>
    </row>
    <row r="27" spans="1:5">
      <c r="A27" s="1"/>
      <c r="B27" s="1"/>
      <c r="C27" s="1"/>
      <c r="D27" s="1"/>
      <c r="E27" s="1"/>
    </row>
    <row r="28" spans="1:5">
      <c r="A28" s="1"/>
      <c r="B28" s="1"/>
      <c r="C28" s="1"/>
      <c r="D28" s="1"/>
      <c r="E28" s="1"/>
    </row>
    <row r="29" spans="1:5">
      <c r="A29" s="1"/>
      <c r="B29" s="1"/>
      <c r="C29" s="1"/>
      <c r="D29" s="1"/>
      <c r="E29" s="1"/>
    </row>
  </sheetData>
  <conditionalFormatting sqref="D2:D1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DAA60-D82D-A446-8BED-A2CA8730B651}">
  <sheetPr codeName="Sheet22"/>
  <dimension ref="A1:R90"/>
  <sheetViews>
    <sheetView workbookViewId="0">
      <pane ySplit="1" topLeftCell="A2" activePane="bottomLeft" state="frozen"/>
      <selection pane="bottomLeft" activeCell="E2" sqref="E2"/>
    </sheetView>
  </sheetViews>
  <sheetFormatPr baseColWidth="10" defaultRowHeight="16"/>
  <cols>
    <col min="1" max="1" width="9.1640625" bestFit="1" customWidth="1"/>
    <col min="2" max="4" width="9" bestFit="1" customWidth="1"/>
    <col min="5" max="18" width="10.5" bestFit="1" customWidth="1"/>
    <col min="19" max="19" width="26.6640625" bestFit="1" customWidth="1"/>
    <col min="20" max="20" width="11.1640625" bestFit="1" customWidth="1"/>
  </cols>
  <sheetData>
    <row r="1" spans="1:18">
      <c r="A1" t="s">
        <v>17</v>
      </c>
      <c r="B1">
        <v>71</v>
      </c>
      <c r="C1">
        <v>72</v>
      </c>
      <c r="D1">
        <v>74</v>
      </c>
      <c r="E1" t="s">
        <v>298</v>
      </c>
      <c r="F1" t="s">
        <v>299</v>
      </c>
      <c r="G1" t="s">
        <v>300</v>
      </c>
      <c r="H1" t="s">
        <v>301</v>
      </c>
      <c r="I1" t="s">
        <v>302</v>
      </c>
      <c r="J1" t="s">
        <v>303</v>
      </c>
      <c r="K1" t="s">
        <v>304</v>
      </c>
      <c r="L1" t="s">
        <v>305</v>
      </c>
      <c r="M1" t="s">
        <v>306</v>
      </c>
      <c r="N1" t="s">
        <v>307</v>
      </c>
      <c r="O1" t="s">
        <v>308</v>
      </c>
      <c r="P1" t="s">
        <v>309</v>
      </c>
      <c r="Q1">
        <v>620</v>
      </c>
      <c r="R1">
        <v>621</v>
      </c>
    </row>
    <row r="2" spans="1:18">
      <c r="A2">
        <v>1</v>
      </c>
      <c r="B2" s="12">
        <v>86.43</v>
      </c>
      <c r="C2" s="12">
        <v>88.15</v>
      </c>
      <c r="D2" s="12">
        <v>85.63</v>
      </c>
      <c r="E2" s="12">
        <v>111.39</v>
      </c>
      <c r="F2" s="12">
        <v>102.44</v>
      </c>
      <c r="G2" s="12">
        <v>129.88999999999999</v>
      </c>
      <c r="H2" s="12">
        <v>120.18</v>
      </c>
      <c r="I2" s="12">
        <v>117.27</v>
      </c>
      <c r="J2" s="12">
        <v>141.13999999999999</v>
      </c>
      <c r="K2" s="12">
        <v>128.29</v>
      </c>
      <c r="L2" s="12">
        <v>130.9</v>
      </c>
      <c r="M2" s="12">
        <v>101.15</v>
      </c>
      <c r="N2" s="12">
        <v>114.93</v>
      </c>
      <c r="O2" s="12">
        <v>117.55</v>
      </c>
      <c r="P2" s="12">
        <v>103.4</v>
      </c>
      <c r="Q2" s="12">
        <v>98.05</v>
      </c>
      <c r="R2" s="12">
        <v>103.53</v>
      </c>
    </row>
    <row r="3" spans="1:18">
      <c r="A3">
        <v>2</v>
      </c>
      <c r="B3" s="12">
        <v>96.48</v>
      </c>
      <c r="C3" s="12">
        <v>98.39</v>
      </c>
      <c r="D3" s="12">
        <v>97.03</v>
      </c>
      <c r="E3" s="12">
        <v>130.86000000000001</v>
      </c>
      <c r="F3" s="12">
        <v>117.28</v>
      </c>
      <c r="G3" s="12">
        <v>151.77000000000001</v>
      </c>
      <c r="H3" s="12">
        <v>141.41999999999999</v>
      </c>
      <c r="I3" s="12">
        <v>141.24</v>
      </c>
      <c r="J3" s="12">
        <v>172.37</v>
      </c>
      <c r="K3" s="12">
        <v>166.23</v>
      </c>
      <c r="L3" s="12">
        <v>169.64</v>
      </c>
      <c r="M3" s="12">
        <v>119.96</v>
      </c>
      <c r="N3" s="12">
        <v>138.4</v>
      </c>
      <c r="O3" s="12">
        <v>136.07</v>
      </c>
      <c r="P3" s="12">
        <v>122.84</v>
      </c>
      <c r="Q3" s="12">
        <v>115.99</v>
      </c>
      <c r="R3" s="12">
        <v>127.52</v>
      </c>
    </row>
    <row r="4" spans="1:18">
      <c r="A4">
        <v>3</v>
      </c>
      <c r="B4" s="12">
        <v>106.34</v>
      </c>
      <c r="C4" s="12">
        <v>108.46</v>
      </c>
      <c r="D4" s="12">
        <v>114.16</v>
      </c>
      <c r="E4" s="12">
        <v>151.28</v>
      </c>
      <c r="F4" s="12">
        <v>135.4</v>
      </c>
      <c r="G4" s="12">
        <v>170.2</v>
      </c>
      <c r="H4" s="12">
        <v>163.72</v>
      </c>
      <c r="I4" s="12">
        <v>162.69</v>
      </c>
      <c r="J4" s="12">
        <v>206.32</v>
      </c>
      <c r="K4" s="12">
        <v>188.29</v>
      </c>
      <c r="L4" s="12">
        <v>192.14</v>
      </c>
      <c r="M4" s="12">
        <v>139.87</v>
      </c>
      <c r="N4" s="12">
        <v>159.44</v>
      </c>
      <c r="O4" s="12">
        <v>153.29</v>
      </c>
      <c r="P4" s="12">
        <v>142.33000000000001</v>
      </c>
      <c r="Q4" s="12">
        <v>131.21</v>
      </c>
      <c r="R4" s="12">
        <v>142.5</v>
      </c>
    </row>
    <row r="5" spans="1:18">
      <c r="A5">
        <v>4</v>
      </c>
      <c r="B5" s="12">
        <v>116.84</v>
      </c>
      <c r="C5" s="12">
        <v>119.18</v>
      </c>
      <c r="D5" s="12">
        <v>123.58</v>
      </c>
      <c r="E5" s="12">
        <v>173.56</v>
      </c>
      <c r="F5" s="12">
        <v>146.72999999999999</v>
      </c>
      <c r="G5" s="12">
        <v>186.82</v>
      </c>
      <c r="H5" s="12">
        <v>185.95</v>
      </c>
      <c r="I5" s="12">
        <v>183.13</v>
      </c>
      <c r="J5" s="12">
        <v>240.58</v>
      </c>
      <c r="K5" s="12">
        <v>228.08</v>
      </c>
      <c r="L5" s="12">
        <v>232.73</v>
      </c>
      <c r="M5" s="12">
        <v>158.09</v>
      </c>
      <c r="N5" s="12">
        <v>179.47</v>
      </c>
      <c r="O5" s="12">
        <v>167.07</v>
      </c>
      <c r="P5" s="12">
        <v>161.46</v>
      </c>
      <c r="Q5" s="12">
        <v>142.36000000000001</v>
      </c>
      <c r="R5" s="12">
        <v>159.53</v>
      </c>
    </row>
    <row r="6" spans="1:18">
      <c r="A6">
        <v>5</v>
      </c>
      <c r="B6" s="12">
        <v>126.25</v>
      </c>
      <c r="C6" s="12">
        <v>130.44</v>
      </c>
      <c r="D6" s="12">
        <v>138.72999999999999</v>
      </c>
      <c r="E6" s="12">
        <v>198.1</v>
      </c>
      <c r="F6" s="12">
        <v>156.63</v>
      </c>
      <c r="G6" s="12">
        <v>204.38</v>
      </c>
      <c r="H6" s="12">
        <v>203.39</v>
      </c>
      <c r="I6" s="12">
        <v>209.01</v>
      </c>
      <c r="J6" s="12">
        <v>271.79000000000002</v>
      </c>
      <c r="K6" s="12">
        <v>261.17</v>
      </c>
      <c r="L6" s="12">
        <v>266.51</v>
      </c>
      <c r="M6" s="12">
        <v>176.9</v>
      </c>
      <c r="N6" s="12">
        <v>204.29</v>
      </c>
      <c r="O6" s="12">
        <v>196.5</v>
      </c>
      <c r="P6" s="12">
        <v>193.71</v>
      </c>
      <c r="Q6" s="12">
        <v>153.96</v>
      </c>
      <c r="R6" s="12">
        <v>172.59</v>
      </c>
    </row>
    <row r="7" spans="1:18">
      <c r="A7">
        <v>6</v>
      </c>
      <c r="B7" s="12">
        <v>135.43</v>
      </c>
      <c r="C7" s="12">
        <v>138.13999999999999</v>
      </c>
      <c r="D7" s="12">
        <v>153.34</v>
      </c>
      <c r="E7" s="12">
        <v>216.43</v>
      </c>
      <c r="F7" s="12">
        <v>174.28</v>
      </c>
      <c r="G7" s="12">
        <v>231.41</v>
      </c>
      <c r="H7" s="12">
        <v>234.13</v>
      </c>
      <c r="I7" s="12">
        <v>233.03</v>
      </c>
      <c r="J7" s="12">
        <v>319.89</v>
      </c>
      <c r="K7" s="12">
        <v>300.24</v>
      </c>
      <c r="L7" s="12">
        <v>306.35000000000002</v>
      </c>
      <c r="M7" s="12">
        <v>202.61</v>
      </c>
      <c r="N7" s="12">
        <v>227.94</v>
      </c>
      <c r="O7" s="12">
        <v>216.35</v>
      </c>
      <c r="P7" s="12">
        <v>209.15</v>
      </c>
      <c r="Q7" s="12">
        <v>172.48</v>
      </c>
      <c r="R7" s="12">
        <v>206.85</v>
      </c>
    </row>
    <row r="8" spans="1:18">
      <c r="A8">
        <v>7</v>
      </c>
      <c r="B8" s="12">
        <v>138.94</v>
      </c>
      <c r="C8" s="12">
        <v>142.5</v>
      </c>
      <c r="D8" s="12">
        <v>166.4</v>
      </c>
      <c r="E8" s="12">
        <v>228.65</v>
      </c>
      <c r="F8" s="12">
        <v>181.49</v>
      </c>
      <c r="G8" s="12">
        <v>248.49</v>
      </c>
      <c r="H8" s="12">
        <v>254.63</v>
      </c>
      <c r="I8" s="12">
        <v>253.55</v>
      </c>
      <c r="J8" s="12">
        <v>348.91</v>
      </c>
      <c r="K8" s="12">
        <v>316.02999999999997</v>
      </c>
      <c r="L8" s="12">
        <v>320.92</v>
      </c>
      <c r="M8" s="12">
        <v>216.73</v>
      </c>
      <c r="N8" s="12">
        <v>247.98</v>
      </c>
      <c r="O8" s="12">
        <v>242.28</v>
      </c>
      <c r="P8" s="12">
        <v>212.11</v>
      </c>
      <c r="Q8" s="12">
        <v>179.68</v>
      </c>
      <c r="R8" s="12">
        <v>215.14</v>
      </c>
    </row>
    <row r="9" spans="1:18">
      <c r="A9">
        <v>8</v>
      </c>
      <c r="B9" s="12">
        <v>146.30000000000001</v>
      </c>
      <c r="C9" s="12">
        <v>149.22999999999999</v>
      </c>
      <c r="D9" s="12">
        <v>180.12</v>
      </c>
      <c r="E9" s="12">
        <v>240.7</v>
      </c>
      <c r="F9" s="12">
        <v>188.81</v>
      </c>
      <c r="G9" s="12">
        <v>264.26</v>
      </c>
      <c r="H9" s="12">
        <v>270.67</v>
      </c>
      <c r="I9" s="12">
        <v>273.02999999999997</v>
      </c>
      <c r="J9" s="12">
        <v>393.4</v>
      </c>
      <c r="K9" s="12">
        <v>354.37</v>
      </c>
      <c r="L9" s="12">
        <v>361.61</v>
      </c>
      <c r="M9" s="12">
        <v>233.07</v>
      </c>
      <c r="N9" s="12">
        <v>267.57</v>
      </c>
      <c r="O9" s="12">
        <v>253.59</v>
      </c>
      <c r="P9" s="12">
        <v>233.73</v>
      </c>
      <c r="Q9" s="12">
        <v>186.93</v>
      </c>
      <c r="R9" s="12">
        <v>246.19</v>
      </c>
    </row>
    <row r="10" spans="1:18">
      <c r="A10">
        <v>9</v>
      </c>
      <c r="B10" s="12">
        <v>148.01</v>
      </c>
      <c r="C10" s="12">
        <v>154.66999999999999</v>
      </c>
      <c r="D10" s="12">
        <v>187.96</v>
      </c>
      <c r="E10" s="12">
        <v>245.87</v>
      </c>
      <c r="F10" s="12">
        <v>196.18</v>
      </c>
      <c r="G10" s="12">
        <v>280.58</v>
      </c>
      <c r="H10" s="12">
        <v>291.24</v>
      </c>
      <c r="I10" s="12">
        <v>291.05</v>
      </c>
      <c r="J10" s="12">
        <v>426.66</v>
      </c>
      <c r="K10" s="12">
        <v>379.37</v>
      </c>
      <c r="L10" s="12">
        <v>387.12</v>
      </c>
      <c r="M10" s="12">
        <v>235.47</v>
      </c>
      <c r="N10" s="12">
        <v>285.23</v>
      </c>
      <c r="O10" s="12">
        <v>265.26</v>
      </c>
      <c r="P10" s="12">
        <v>236.85</v>
      </c>
      <c r="Q10" s="12">
        <v>194.23</v>
      </c>
      <c r="R10" s="12">
        <v>262.22000000000003</v>
      </c>
    </row>
    <row r="11" spans="1:18">
      <c r="A11">
        <v>10</v>
      </c>
      <c r="B11" s="12">
        <v>151.97999999999999</v>
      </c>
      <c r="C11" s="12">
        <v>160.5</v>
      </c>
      <c r="D11" s="12">
        <v>189.73</v>
      </c>
      <c r="E11" s="12">
        <v>250.01</v>
      </c>
      <c r="F11" s="12">
        <v>203.49</v>
      </c>
      <c r="G11" s="12">
        <v>289.85000000000002</v>
      </c>
      <c r="H11" s="12">
        <v>294.49</v>
      </c>
      <c r="I11" s="12">
        <v>295.85000000000002</v>
      </c>
      <c r="J11" s="12">
        <v>432.93</v>
      </c>
      <c r="K11" s="12">
        <v>400.07</v>
      </c>
      <c r="L11" s="12">
        <v>408.25</v>
      </c>
      <c r="M11" s="12">
        <v>241.62</v>
      </c>
      <c r="N11" s="12">
        <v>289.92</v>
      </c>
      <c r="O11" s="12">
        <v>281.10000000000002</v>
      </c>
      <c r="P11" s="12">
        <v>248.24</v>
      </c>
      <c r="Q11" s="12">
        <v>201.45</v>
      </c>
      <c r="R11" s="12">
        <v>278.82</v>
      </c>
    </row>
    <row r="12" spans="1:18">
      <c r="A12">
        <v>11</v>
      </c>
      <c r="B12" s="12">
        <v>156.76</v>
      </c>
      <c r="C12" s="12">
        <v>168.42</v>
      </c>
      <c r="D12" s="12">
        <v>199.14</v>
      </c>
      <c r="E12" s="12">
        <v>254.53</v>
      </c>
      <c r="F12" s="12">
        <v>214.98</v>
      </c>
      <c r="G12" s="12">
        <v>293.23</v>
      </c>
      <c r="H12" s="12">
        <v>295.36</v>
      </c>
      <c r="I12" s="12">
        <v>297.31</v>
      </c>
      <c r="J12" s="12">
        <v>447.48</v>
      </c>
      <c r="K12" s="12">
        <v>428.36</v>
      </c>
      <c r="L12" s="12">
        <v>437.1</v>
      </c>
      <c r="M12" s="12">
        <v>243.58</v>
      </c>
      <c r="N12" s="12">
        <v>291.37</v>
      </c>
      <c r="O12" s="12">
        <v>285.7</v>
      </c>
      <c r="P12" s="12">
        <v>260.23</v>
      </c>
      <c r="Q12" s="12">
        <v>212.82</v>
      </c>
      <c r="R12" s="12">
        <v>283.83999999999997</v>
      </c>
    </row>
    <row r="13" spans="1:18">
      <c r="A13">
        <v>12</v>
      </c>
      <c r="B13" s="12">
        <v>157.63</v>
      </c>
      <c r="C13" s="12">
        <v>176.32</v>
      </c>
      <c r="D13" s="12">
        <v>206.16</v>
      </c>
      <c r="E13" s="12">
        <v>256.23</v>
      </c>
      <c r="F13" s="12">
        <v>226.44</v>
      </c>
      <c r="G13" s="12">
        <v>295.77</v>
      </c>
      <c r="H13" s="12">
        <v>307.74</v>
      </c>
      <c r="I13" s="12">
        <v>300.14999999999998</v>
      </c>
      <c r="J13" s="12">
        <v>455.6</v>
      </c>
      <c r="K13" s="12">
        <v>440.18</v>
      </c>
      <c r="L13" s="12">
        <v>463.19</v>
      </c>
      <c r="M13" s="12">
        <v>245.91</v>
      </c>
      <c r="N13" s="12">
        <v>294.14</v>
      </c>
      <c r="O13" s="12">
        <v>288.07</v>
      </c>
      <c r="P13" s="12">
        <v>272.07</v>
      </c>
      <c r="Q13" s="12">
        <v>222.43</v>
      </c>
      <c r="R13" s="12">
        <v>299.42</v>
      </c>
    </row>
    <row r="14" spans="1:18">
      <c r="A14">
        <v>13</v>
      </c>
      <c r="B14" s="12">
        <v>172.7</v>
      </c>
      <c r="C14" s="12">
        <v>184.24</v>
      </c>
      <c r="D14" s="12">
        <v>217.4</v>
      </c>
      <c r="E14" s="12">
        <v>284.55</v>
      </c>
      <c r="F14" s="12">
        <v>234.35</v>
      </c>
      <c r="G14" s="12">
        <v>313.35000000000002</v>
      </c>
      <c r="H14" s="12">
        <v>369.68</v>
      </c>
      <c r="I14" s="12">
        <v>329.68</v>
      </c>
      <c r="J14" s="12">
        <v>531.57000000000005</v>
      </c>
      <c r="K14" s="12">
        <v>484.92</v>
      </c>
      <c r="L14" s="12">
        <v>494.81</v>
      </c>
      <c r="M14" s="12">
        <v>282.72000000000003</v>
      </c>
      <c r="N14" s="12">
        <v>323.07</v>
      </c>
      <c r="O14" s="12">
        <v>339.11</v>
      </c>
      <c r="P14" s="12">
        <v>284.2</v>
      </c>
      <c r="Q14" s="12">
        <v>229.98</v>
      </c>
      <c r="R14" s="12">
        <v>326.37</v>
      </c>
    </row>
    <row r="15" spans="1:18">
      <c r="A15">
        <v>14</v>
      </c>
      <c r="B15" s="12">
        <v>180.76</v>
      </c>
      <c r="C15" s="12">
        <v>192.14</v>
      </c>
      <c r="D15" s="12">
        <v>220.83</v>
      </c>
      <c r="E15" s="12">
        <v>299.44</v>
      </c>
      <c r="F15" s="12">
        <v>242.29</v>
      </c>
      <c r="G15" s="12">
        <v>349.4</v>
      </c>
      <c r="H15" s="12">
        <v>389.5</v>
      </c>
      <c r="I15" s="12">
        <v>382.83</v>
      </c>
      <c r="J15" s="12">
        <v>567.54999999999995</v>
      </c>
      <c r="K15" s="12">
        <v>513.19000000000005</v>
      </c>
      <c r="L15" s="12">
        <v>523.66999999999996</v>
      </c>
      <c r="M15" s="12">
        <v>288.68</v>
      </c>
      <c r="N15" s="12">
        <v>375.18</v>
      </c>
      <c r="O15" s="12">
        <v>357.54</v>
      </c>
      <c r="P15" s="12">
        <v>296.2</v>
      </c>
      <c r="Q15" s="12">
        <v>237.92</v>
      </c>
      <c r="R15" s="12">
        <v>341.45</v>
      </c>
    </row>
    <row r="16" spans="1:18">
      <c r="A16">
        <v>15</v>
      </c>
      <c r="B16" s="12">
        <v>186.74</v>
      </c>
      <c r="C16" s="12">
        <v>200.05</v>
      </c>
      <c r="D16" s="12">
        <v>227.86</v>
      </c>
      <c r="E16" s="12">
        <v>308.62</v>
      </c>
      <c r="F16" s="12">
        <v>258.8</v>
      </c>
      <c r="G16" s="12">
        <v>362.82</v>
      </c>
      <c r="H16" s="12">
        <v>409.32</v>
      </c>
      <c r="I16" s="12">
        <v>400.3</v>
      </c>
      <c r="J16" s="12">
        <v>581.41999999999996</v>
      </c>
      <c r="K16" s="12">
        <v>541.47</v>
      </c>
      <c r="L16" s="12">
        <v>552.52</v>
      </c>
      <c r="M16" s="12">
        <v>307.32</v>
      </c>
      <c r="N16" s="12">
        <v>392.28</v>
      </c>
      <c r="O16" s="12">
        <v>375.99</v>
      </c>
      <c r="P16" s="12">
        <v>308.2</v>
      </c>
      <c r="Q16" s="12">
        <v>254.44</v>
      </c>
      <c r="R16" s="12">
        <v>343.93</v>
      </c>
    </row>
    <row r="17" spans="1:18">
      <c r="A17">
        <v>16</v>
      </c>
      <c r="B17" s="12">
        <v>195.4</v>
      </c>
      <c r="C17" s="12">
        <v>207.96</v>
      </c>
      <c r="D17" s="12">
        <v>235.03</v>
      </c>
      <c r="E17" s="12">
        <v>324.14999999999998</v>
      </c>
      <c r="F17" s="12">
        <v>271.31</v>
      </c>
      <c r="G17" s="12">
        <v>379.6</v>
      </c>
      <c r="H17" s="12">
        <v>429.12</v>
      </c>
      <c r="I17" s="12">
        <v>422.42</v>
      </c>
      <c r="J17" s="12">
        <v>604.88</v>
      </c>
      <c r="K17" s="12">
        <v>548.34</v>
      </c>
      <c r="L17" s="12">
        <v>559.54</v>
      </c>
      <c r="M17" s="12">
        <v>310.64</v>
      </c>
      <c r="N17" s="12">
        <v>413.97</v>
      </c>
      <c r="O17" s="12">
        <v>392.47</v>
      </c>
      <c r="P17" s="12">
        <v>320.19</v>
      </c>
      <c r="Q17" s="12">
        <v>266.92</v>
      </c>
      <c r="R17" s="12">
        <v>365.99</v>
      </c>
    </row>
    <row r="18" spans="1:18">
      <c r="A18">
        <v>17</v>
      </c>
      <c r="B18" s="12">
        <v>197</v>
      </c>
      <c r="C18" s="12">
        <v>215.87</v>
      </c>
      <c r="D18" s="12">
        <v>242.35</v>
      </c>
      <c r="E18" s="12">
        <v>336.5</v>
      </c>
      <c r="F18" s="12">
        <v>277.95999999999998</v>
      </c>
      <c r="G18" s="12">
        <v>380.48</v>
      </c>
      <c r="H18" s="12">
        <v>446.39</v>
      </c>
      <c r="I18" s="12">
        <v>433.83</v>
      </c>
      <c r="J18" s="12">
        <v>633.48</v>
      </c>
      <c r="K18" s="12">
        <v>555.19000000000005</v>
      </c>
      <c r="L18" s="12">
        <v>566.51</v>
      </c>
      <c r="M18" s="12">
        <v>326.41000000000003</v>
      </c>
      <c r="N18" s="12">
        <v>425.15</v>
      </c>
      <c r="O18" s="12">
        <v>407.45</v>
      </c>
      <c r="P18" s="12">
        <v>332.17</v>
      </c>
      <c r="Q18" s="12">
        <v>273.60000000000002</v>
      </c>
      <c r="R18" s="12">
        <v>389.81</v>
      </c>
    </row>
    <row r="19" spans="1:18">
      <c r="A19">
        <v>18</v>
      </c>
      <c r="B19" s="12">
        <v>202.15</v>
      </c>
      <c r="C19" s="12">
        <v>223.78</v>
      </c>
      <c r="D19" s="12">
        <v>252.33</v>
      </c>
      <c r="E19" s="12">
        <v>347.08</v>
      </c>
      <c r="F19" s="12">
        <v>289.16000000000003</v>
      </c>
      <c r="G19" s="12">
        <v>392.47</v>
      </c>
      <c r="H19" s="12">
        <v>455.04</v>
      </c>
      <c r="I19" s="12">
        <v>448.45</v>
      </c>
      <c r="J19" s="12">
        <v>675.86</v>
      </c>
      <c r="K19" s="12">
        <v>598.74</v>
      </c>
      <c r="L19" s="12">
        <v>610.97</v>
      </c>
      <c r="M19" s="12">
        <v>329.63</v>
      </c>
      <c r="N19" s="12">
        <v>439.47</v>
      </c>
      <c r="O19" s="12">
        <v>413.45</v>
      </c>
      <c r="P19" s="12">
        <v>344.16</v>
      </c>
      <c r="Q19" s="12">
        <v>284.77999999999997</v>
      </c>
      <c r="R19" s="12">
        <v>401.84</v>
      </c>
    </row>
    <row r="20" spans="1:18">
      <c r="A20">
        <v>19</v>
      </c>
      <c r="B20" s="12">
        <v>207.31</v>
      </c>
      <c r="C20" s="12">
        <v>231.7</v>
      </c>
      <c r="D20" s="12">
        <v>265.95</v>
      </c>
      <c r="E20" s="12">
        <v>348.28</v>
      </c>
      <c r="F20" s="12">
        <v>298.81</v>
      </c>
      <c r="G20" s="12">
        <v>407.9</v>
      </c>
      <c r="H20" s="12">
        <v>470.58</v>
      </c>
      <c r="I20" s="12">
        <v>461.84</v>
      </c>
      <c r="J20" s="12">
        <v>700.56</v>
      </c>
      <c r="K20" s="12">
        <v>649</v>
      </c>
      <c r="L20" s="12">
        <v>662.26</v>
      </c>
      <c r="M20" s="12">
        <v>345.85</v>
      </c>
      <c r="N20" s="12">
        <v>452.6</v>
      </c>
      <c r="O20" s="12">
        <v>425.86</v>
      </c>
      <c r="P20" s="12">
        <v>356.16</v>
      </c>
      <c r="Q20" s="12">
        <v>294.45</v>
      </c>
      <c r="R20" s="12">
        <v>414.67</v>
      </c>
    </row>
    <row r="21" spans="1:18">
      <c r="A21">
        <v>20</v>
      </c>
      <c r="B21" s="12">
        <v>212.45</v>
      </c>
      <c r="C21" s="12">
        <v>239.61</v>
      </c>
      <c r="D21" s="12">
        <v>271.52999999999997</v>
      </c>
      <c r="E21" s="12">
        <v>349.16</v>
      </c>
      <c r="F21" s="12">
        <v>308.52</v>
      </c>
      <c r="G21" s="12">
        <v>408.77</v>
      </c>
      <c r="H21" s="12">
        <v>471.7</v>
      </c>
      <c r="I21" s="12">
        <v>463.03</v>
      </c>
      <c r="J21" s="12">
        <v>702.87</v>
      </c>
      <c r="K21" s="12">
        <v>653.33000000000004</v>
      </c>
      <c r="L21" s="12">
        <v>666.66</v>
      </c>
      <c r="M21" s="12">
        <v>357.95</v>
      </c>
      <c r="N21" s="12">
        <v>453.77</v>
      </c>
      <c r="O21" s="12">
        <v>445.91</v>
      </c>
      <c r="P21" s="12">
        <v>368.15</v>
      </c>
      <c r="Q21" s="12">
        <v>304.14</v>
      </c>
      <c r="R21" s="12">
        <v>428.22</v>
      </c>
    </row>
    <row r="22" spans="1:18">
      <c r="A22">
        <v>21</v>
      </c>
      <c r="B22" s="12">
        <v>227.29</v>
      </c>
      <c r="C22" s="12">
        <v>246.34</v>
      </c>
      <c r="D22" s="12">
        <v>275.47000000000003</v>
      </c>
      <c r="E22" s="12">
        <v>360.69</v>
      </c>
      <c r="F22" s="12">
        <v>319.74</v>
      </c>
      <c r="G22" s="12">
        <v>428.22</v>
      </c>
      <c r="H22" s="12">
        <v>499.88</v>
      </c>
      <c r="I22" s="12">
        <v>482.28</v>
      </c>
      <c r="J22" s="12">
        <v>720.1</v>
      </c>
      <c r="K22" s="12">
        <v>695.09</v>
      </c>
      <c r="L22" s="12">
        <v>709.26</v>
      </c>
      <c r="M22" s="12">
        <v>374.39</v>
      </c>
      <c r="N22" s="12">
        <v>472.64</v>
      </c>
      <c r="O22" s="12">
        <v>457.81</v>
      </c>
      <c r="P22" s="12">
        <v>380.57</v>
      </c>
      <c r="Q22" s="12">
        <v>315.37</v>
      </c>
      <c r="R22" s="12">
        <v>442.01</v>
      </c>
    </row>
    <row r="23" spans="1:18">
      <c r="A23">
        <v>22</v>
      </c>
      <c r="B23" s="12">
        <v>232.69</v>
      </c>
      <c r="C23" s="12">
        <v>253.08</v>
      </c>
      <c r="D23" s="12">
        <v>277.85000000000002</v>
      </c>
      <c r="E23" s="12">
        <v>362.06</v>
      </c>
      <c r="F23" s="12">
        <v>328.08</v>
      </c>
      <c r="G23" s="12">
        <v>429.1</v>
      </c>
      <c r="H23" s="12">
        <v>500.75</v>
      </c>
      <c r="I23" s="12">
        <v>486.12</v>
      </c>
      <c r="J23" s="12">
        <v>735.41</v>
      </c>
      <c r="K23" s="12">
        <v>700.75</v>
      </c>
      <c r="L23" s="12">
        <v>715.06</v>
      </c>
      <c r="M23" s="12">
        <v>376.51</v>
      </c>
      <c r="N23" s="12">
        <v>476.41</v>
      </c>
      <c r="O23" s="12">
        <v>459.92</v>
      </c>
      <c r="P23" s="12">
        <v>392.99</v>
      </c>
      <c r="Q23" s="12">
        <v>323.7</v>
      </c>
      <c r="R23" s="12">
        <v>454.64</v>
      </c>
    </row>
    <row r="24" spans="1:18">
      <c r="A24">
        <v>23</v>
      </c>
      <c r="B24" s="12">
        <v>237.41</v>
      </c>
      <c r="C24" s="12">
        <v>259.81</v>
      </c>
      <c r="D24" s="12">
        <v>278.8</v>
      </c>
      <c r="E24" s="12">
        <v>373.9</v>
      </c>
      <c r="F24" s="12">
        <v>337.7</v>
      </c>
      <c r="G24" s="12">
        <v>429.97</v>
      </c>
      <c r="H24" s="12">
        <v>502.99</v>
      </c>
      <c r="I24" s="12">
        <v>491.31</v>
      </c>
      <c r="J24" s="12">
        <v>744.68</v>
      </c>
      <c r="K24" s="12">
        <v>718.23</v>
      </c>
      <c r="L24" s="12">
        <v>732.89</v>
      </c>
      <c r="M24" s="12">
        <v>377.39</v>
      </c>
      <c r="N24" s="12">
        <v>481.48</v>
      </c>
      <c r="O24" s="12">
        <v>460.78</v>
      </c>
      <c r="P24" s="12">
        <v>405.43</v>
      </c>
      <c r="Q24" s="12">
        <v>333.34</v>
      </c>
      <c r="R24" s="12">
        <v>459.52</v>
      </c>
    </row>
    <row r="25" spans="1:18">
      <c r="A25">
        <v>24</v>
      </c>
      <c r="B25" s="12">
        <v>243.17</v>
      </c>
      <c r="C25" s="12">
        <v>266.54000000000002</v>
      </c>
      <c r="D25" s="12">
        <v>288.83999999999997</v>
      </c>
      <c r="E25" s="12">
        <v>380.1</v>
      </c>
      <c r="F25" s="12">
        <v>344.52</v>
      </c>
      <c r="G25" s="12">
        <v>430.85</v>
      </c>
      <c r="H25" s="12">
        <v>503.86</v>
      </c>
      <c r="I25" s="12">
        <v>492.18</v>
      </c>
      <c r="J25" s="12">
        <v>747.51</v>
      </c>
      <c r="K25" s="12">
        <v>720.16</v>
      </c>
      <c r="L25" s="12">
        <v>734.85</v>
      </c>
      <c r="M25" s="12">
        <v>378.27</v>
      </c>
      <c r="N25" s="12">
        <v>482.35</v>
      </c>
      <c r="O25" s="12">
        <v>461.66</v>
      </c>
      <c r="P25" s="12">
        <v>417.85</v>
      </c>
      <c r="Q25" s="12">
        <v>340.16</v>
      </c>
      <c r="R25" s="12">
        <v>467.38</v>
      </c>
    </row>
    <row r="26" spans="1:18">
      <c r="A26">
        <v>25</v>
      </c>
      <c r="B26" s="12">
        <v>247.99</v>
      </c>
      <c r="C26" s="12">
        <v>273.29000000000002</v>
      </c>
      <c r="D26" s="12">
        <v>294.31</v>
      </c>
      <c r="E26" s="12">
        <v>383.47</v>
      </c>
      <c r="F26" s="12">
        <v>350.18</v>
      </c>
      <c r="G26" s="12">
        <v>434.61</v>
      </c>
      <c r="H26" s="12">
        <v>504.87</v>
      </c>
      <c r="I26" s="12">
        <v>493.64</v>
      </c>
      <c r="J26" s="12">
        <v>749.9</v>
      </c>
      <c r="K26" s="12">
        <v>752.24</v>
      </c>
      <c r="L26" s="12">
        <v>767.6</v>
      </c>
      <c r="M26" s="12">
        <v>379.14</v>
      </c>
      <c r="N26" s="12">
        <v>483.78</v>
      </c>
      <c r="O26" s="12">
        <v>464.33</v>
      </c>
      <c r="P26" s="12">
        <v>430.26</v>
      </c>
      <c r="Q26" s="12">
        <v>345.81</v>
      </c>
      <c r="R26" s="12">
        <v>486.68</v>
      </c>
    </row>
    <row r="27" spans="1:18">
      <c r="A27">
        <v>26</v>
      </c>
      <c r="B27" s="12">
        <v>261.37</v>
      </c>
      <c r="C27" s="12">
        <v>280.02</v>
      </c>
      <c r="D27" s="12">
        <v>305.97000000000003</v>
      </c>
      <c r="E27" s="12">
        <v>451.17</v>
      </c>
      <c r="F27" s="12">
        <v>366.84</v>
      </c>
      <c r="G27" s="12">
        <v>536.12</v>
      </c>
      <c r="H27" s="12">
        <v>600.95000000000005</v>
      </c>
      <c r="I27" s="12">
        <v>560.19000000000005</v>
      </c>
      <c r="J27" s="12">
        <v>817.61</v>
      </c>
      <c r="K27" s="12">
        <v>802.16</v>
      </c>
      <c r="L27" s="12">
        <v>818.54</v>
      </c>
      <c r="M27" s="12">
        <v>435.81</v>
      </c>
      <c r="N27" s="12">
        <v>549</v>
      </c>
      <c r="O27" s="12">
        <v>543.04999999999995</v>
      </c>
      <c r="P27" s="12">
        <v>442.68</v>
      </c>
      <c r="Q27" s="12">
        <v>362.47</v>
      </c>
      <c r="R27" s="12">
        <v>505.39</v>
      </c>
    </row>
    <row r="28" spans="1:18">
      <c r="A28">
        <v>27</v>
      </c>
      <c r="B28" s="12">
        <v>266.31</v>
      </c>
      <c r="C28" s="12">
        <v>286.76</v>
      </c>
      <c r="D28" s="12">
        <v>306.85000000000002</v>
      </c>
      <c r="E28" s="12">
        <v>464.12</v>
      </c>
      <c r="F28" s="12">
        <v>376.49</v>
      </c>
      <c r="G28" s="12">
        <v>549.02</v>
      </c>
      <c r="H28" s="12">
        <v>623.36</v>
      </c>
      <c r="I28" s="12">
        <v>570.54999999999995</v>
      </c>
      <c r="J28" s="12">
        <v>839.17</v>
      </c>
      <c r="K28" s="12">
        <v>844.08</v>
      </c>
      <c r="L28" s="12">
        <v>861.33</v>
      </c>
      <c r="M28" s="12">
        <v>447.21</v>
      </c>
      <c r="N28" s="12">
        <v>559.13</v>
      </c>
      <c r="O28" s="12">
        <v>562.94000000000005</v>
      </c>
      <c r="P28" s="12">
        <v>454.56</v>
      </c>
      <c r="Q28" s="12">
        <v>372.12</v>
      </c>
      <c r="R28" s="12">
        <v>506.27</v>
      </c>
    </row>
    <row r="29" spans="1:18">
      <c r="A29">
        <v>28</v>
      </c>
      <c r="B29" s="12">
        <v>272.89</v>
      </c>
      <c r="C29" s="12">
        <v>293.48</v>
      </c>
      <c r="D29" s="12">
        <v>315.3</v>
      </c>
      <c r="E29" s="12">
        <v>477.03</v>
      </c>
      <c r="F29" s="12">
        <v>383.51</v>
      </c>
      <c r="G29" s="12">
        <v>561.91</v>
      </c>
      <c r="H29" s="12">
        <v>640.33000000000004</v>
      </c>
      <c r="I29" s="12">
        <v>626</v>
      </c>
      <c r="J29" s="12">
        <v>853.02</v>
      </c>
      <c r="K29" s="12">
        <v>867.13</v>
      </c>
      <c r="L29" s="12">
        <v>884.82</v>
      </c>
      <c r="M29" s="12">
        <v>458.6</v>
      </c>
      <c r="N29" s="12">
        <v>613.49</v>
      </c>
      <c r="O29" s="12">
        <v>566.52</v>
      </c>
      <c r="P29" s="12">
        <v>467.54</v>
      </c>
      <c r="Q29" s="12">
        <v>379.13</v>
      </c>
      <c r="R29" s="12">
        <v>523.82000000000005</v>
      </c>
    </row>
    <row r="30" spans="1:18">
      <c r="A30">
        <v>29</v>
      </c>
      <c r="B30" s="12">
        <v>277.05</v>
      </c>
      <c r="C30" s="12">
        <v>300.23</v>
      </c>
      <c r="D30" s="12">
        <v>324.04000000000002</v>
      </c>
      <c r="E30" s="12">
        <v>489.97</v>
      </c>
      <c r="F30" s="12">
        <v>393.2</v>
      </c>
      <c r="G30" s="12">
        <v>574.80999999999995</v>
      </c>
      <c r="H30" s="12">
        <v>656.83</v>
      </c>
      <c r="I30" s="12">
        <v>648.21</v>
      </c>
      <c r="J30" s="12">
        <v>897.23</v>
      </c>
      <c r="K30" s="12">
        <v>890.17</v>
      </c>
      <c r="L30" s="12">
        <v>908.32</v>
      </c>
      <c r="M30" s="12">
        <v>470</v>
      </c>
      <c r="N30" s="12">
        <v>635.24</v>
      </c>
      <c r="O30" s="12">
        <v>604.79</v>
      </c>
      <c r="P30" s="12">
        <v>475.48</v>
      </c>
      <c r="Q30" s="12">
        <v>388.84</v>
      </c>
      <c r="R30" s="12">
        <v>541.95000000000005</v>
      </c>
    </row>
    <row r="31" spans="1:18">
      <c r="A31">
        <v>30</v>
      </c>
      <c r="B31" s="12">
        <v>281.23</v>
      </c>
      <c r="C31" s="12">
        <v>306.95</v>
      </c>
      <c r="D31" s="12">
        <v>327.52999999999997</v>
      </c>
      <c r="E31" s="12">
        <v>502.38</v>
      </c>
      <c r="F31" s="12">
        <v>401.09</v>
      </c>
      <c r="G31" s="12">
        <v>587.70000000000005</v>
      </c>
      <c r="H31" s="12">
        <v>673.32</v>
      </c>
      <c r="I31" s="12">
        <v>657.7</v>
      </c>
      <c r="J31" s="12">
        <v>904.32</v>
      </c>
      <c r="K31" s="12">
        <v>894.5</v>
      </c>
      <c r="L31" s="12">
        <v>912.74</v>
      </c>
      <c r="M31" s="12">
        <v>481.38</v>
      </c>
      <c r="N31" s="12">
        <v>644.53</v>
      </c>
      <c r="O31" s="12">
        <v>619.97</v>
      </c>
      <c r="P31" s="12">
        <v>484.73</v>
      </c>
      <c r="Q31" s="12">
        <v>396.71</v>
      </c>
      <c r="R31" s="12">
        <v>555.13</v>
      </c>
    </row>
    <row r="32" spans="1:18">
      <c r="A32">
        <v>31</v>
      </c>
      <c r="B32" s="12">
        <v>287.18</v>
      </c>
      <c r="C32" s="12">
        <v>307.83</v>
      </c>
      <c r="D32" s="12">
        <v>332.57</v>
      </c>
      <c r="E32" s="12">
        <v>505.25</v>
      </c>
      <c r="F32" s="12">
        <v>409</v>
      </c>
      <c r="G32" s="12">
        <v>588.87</v>
      </c>
      <c r="H32" s="12">
        <v>675.67</v>
      </c>
      <c r="I32" s="12">
        <v>666.14</v>
      </c>
      <c r="J32" s="12">
        <v>962.36</v>
      </c>
      <c r="K32" s="12">
        <v>913.41</v>
      </c>
      <c r="L32" s="12">
        <v>932.06</v>
      </c>
      <c r="M32" s="12">
        <v>482.67</v>
      </c>
      <c r="N32" s="12">
        <v>652.79999999999995</v>
      </c>
      <c r="O32" s="12">
        <v>622.12</v>
      </c>
      <c r="P32" s="12">
        <v>494.46</v>
      </c>
      <c r="Q32" s="12">
        <v>404.63</v>
      </c>
      <c r="R32" s="12">
        <v>572.32000000000005</v>
      </c>
    </row>
    <row r="33" spans="1:18">
      <c r="A33">
        <v>32</v>
      </c>
      <c r="B33" s="12">
        <v>293.39</v>
      </c>
      <c r="C33" s="12">
        <v>313.88</v>
      </c>
      <c r="D33" s="12">
        <v>334.62</v>
      </c>
      <c r="E33" s="12">
        <v>517.92999999999995</v>
      </c>
      <c r="F33" s="12">
        <v>417.91</v>
      </c>
      <c r="G33" s="12">
        <v>600.91999999999996</v>
      </c>
      <c r="H33" s="12">
        <v>691.82</v>
      </c>
      <c r="I33" s="12">
        <v>672.61</v>
      </c>
      <c r="J33" s="12">
        <v>981.89</v>
      </c>
      <c r="K33" s="12">
        <v>931.25</v>
      </c>
      <c r="L33" s="12">
        <v>950.26</v>
      </c>
      <c r="M33" s="12">
        <v>493.84</v>
      </c>
      <c r="N33" s="12">
        <v>659.16</v>
      </c>
      <c r="O33" s="12">
        <v>636.97</v>
      </c>
      <c r="P33" s="12">
        <v>505.39</v>
      </c>
      <c r="Q33" s="12">
        <v>413.53</v>
      </c>
      <c r="R33" s="12">
        <v>588.04999999999995</v>
      </c>
    </row>
    <row r="34" spans="1:18">
      <c r="A34">
        <v>33</v>
      </c>
      <c r="B34" s="12">
        <v>299.61</v>
      </c>
      <c r="C34" s="12">
        <v>320.45999999999998</v>
      </c>
      <c r="D34" s="12">
        <v>336.66</v>
      </c>
      <c r="E34" s="12">
        <v>521.02</v>
      </c>
      <c r="F34" s="12">
        <v>425.76</v>
      </c>
      <c r="G34" s="12">
        <v>613.55999999999995</v>
      </c>
      <c r="H34" s="12">
        <v>707.99</v>
      </c>
      <c r="I34" s="12">
        <v>680.65</v>
      </c>
      <c r="J34" s="12">
        <v>990.34</v>
      </c>
      <c r="K34" s="12">
        <v>932.13</v>
      </c>
      <c r="L34" s="12">
        <v>951.13</v>
      </c>
      <c r="M34" s="12">
        <v>505</v>
      </c>
      <c r="N34" s="12">
        <v>667.06</v>
      </c>
      <c r="O34" s="12">
        <v>651.84</v>
      </c>
      <c r="P34" s="12">
        <v>515.27</v>
      </c>
      <c r="Q34" s="12">
        <v>421.41</v>
      </c>
      <c r="R34" s="12">
        <v>595.34</v>
      </c>
    </row>
    <row r="35" spans="1:18">
      <c r="A35">
        <v>34</v>
      </c>
      <c r="B35" s="12">
        <v>305.83</v>
      </c>
      <c r="C35" s="12">
        <v>327.06</v>
      </c>
      <c r="D35" s="12">
        <v>344.19</v>
      </c>
      <c r="E35" s="12">
        <v>528.95000000000005</v>
      </c>
      <c r="F35" s="12">
        <v>432.53</v>
      </c>
      <c r="G35" s="12">
        <v>626.19000000000005</v>
      </c>
      <c r="H35" s="12">
        <v>724.13</v>
      </c>
      <c r="I35" s="12">
        <v>682.35</v>
      </c>
      <c r="J35" s="12">
        <v>992.2</v>
      </c>
      <c r="K35" s="12">
        <v>933</v>
      </c>
      <c r="L35" s="12">
        <v>952.01</v>
      </c>
      <c r="M35" s="12">
        <v>516.16</v>
      </c>
      <c r="N35" s="12">
        <v>668.7</v>
      </c>
      <c r="O35" s="12">
        <v>666.71</v>
      </c>
      <c r="P35" s="12">
        <v>525.15</v>
      </c>
      <c r="Q35" s="12">
        <v>428.16</v>
      </c>
      <c r="R35" s="12">
        <v>603.15</v>
      </c>
    </row>
    <row r="36" spans="1:18">
      <c r="A36">
        <v>35</v>
      </c>
      <c r="B36" s="12">
        <v>312.07</v>
      </c>
      <c r="C36" s="12">
        <v>333.67</v>
      </c>
      <c r="D36" s="12">
        <v>345.06</v>
      </c>
      <c r="E36" s="12">
        <v>529.82000000000005</v>
      </c>
      <c r="F36" s="12">
        <v>440.37</v>
      </c>
      <c r="G36" s="12">
        <v>638.82000000000005</v>
      </c>
      <c r="H36" s="12">
        <v>740.29</v>
      </c>
      <c r="I36" s="12">
        <v>683.48</v>
      </c>
      <c r="J36" s="12">
        <v>994.78</v>
      </c>
      <c r="K36" s="12">
        <v>933.88</v>
      </c>
      <c r="L36" s="12">
        <v>952.89</v>
      </c>
      <c r="M36" s="12">
        <v>527.32000000000005</v>
      </c>
      <c r="N36" s="12">
        <v>669.79</v>
      </c>
      <c r="O36" s="12">
        <v>670.67</v>
      </c>
      <c r="P36" s="12">
        <v>536.12</v>
      </c>
      <c r="Q36" s="12">
        <v>436</v>
      </c>
      <c r="R36" s="12">
        <v>618.78</v>
      </c>
    </row>
    <row r="37" spans="1:18">
      <c r="A37">
        <v>36</v>
      </c>
      <c r="B37" s="12">
        <v>318.23</v>
      </c>
      <c r="C37" s="12">
        <v>340.26</v>
      </c>
      <c r="D37" s="12">
        <v>346.98</v>
      </c>
      <c r="E37" s="12">
        <v>530.69000000000005</v>
      </c>
      <c r="F37" s="12">
        <v>447.19</v>
      </c>
      <c r="G37" s="12">
        <v>651.47</v>
      </c>
      <c r="H37" s="12">
        <v>756.45</v>
      </c>
      <c r="I37" s="12">
        <v>684.34</v>
      </c>
      <c r="J37" s="12">
        <v>995.96</v>
      </c>
      <c r="K37" s="12">
        <v>950.82</v>
      </c>
      <c r="L37" s="12">
        <v>970.24</v>
      </c>
      <c r="M37" s="12">
        <v>538.48</v>
      </c>
      <c r="N37" s="12">
        <v>676.74</v>
      </c>
      <c r="O37" s="12">
        <v>696.44</v>
      </c>
      <c r="P37" s="12">
        <v>550.41999999999996</v>
      </c>
      <c r="Q37" s="12">
        <v>442.81</v>
      </c>
      <c r="R37" s="12">
        <v>622.86</v>
      </c>
    </row>
    <row r="38" spans="1:18">
      <c r="A38">
        <v>37</v>
      </c>
      <c r="B38" s="12">
        <v>324.41000000000003</v>
      </c>
      <c r="C38" s="12">
        <v>346.86</v>
      </c>
      <c r="D38" s="12">
        <v>353.44</v>
      </c>
      <c r="E38" s="12">
        <v>531.57000000000005</v>
      </c>
      <c r="F38" s="12">
        <v>453.94</v>
      </c>
      <c r="G38" s="12">
        <v>664.09</v>
      </c>
      <c r="H38" s="12">
        <v>772.6</v>
      </c>
      <c r="I38" s="12">
        <v>685.22</v>
      </c>
      <c r="J38" s="12">
        <v>1004</v>
      </c>
      <c r="K38" s="12">
        <v>952.66</v>
      </c>
      <c r="L38" s="12">
        <v>972.11</v>
      </c>
      <c r="M38" s="12">
        <v>549.65</v>
      </c>
      <c r="N38" s="12">
        <v>687.39</v>
      </c>
      <c r="O38" s="12">
        <v>711.31</v>
      </c>
      <c r="P38" s="12">
        <v>560.62</v>
      </c>
      <c r="Q38" s="12">
        <v>449.57</v>
      </c>
      <c r="R38" s="12">
        <v>637.95000000000005</v>
      </c>
    </row>
    <row r="39" spans="1:18">
      <c r="A39">
        <v>38</v>
      </c>
      <c r="B39" s="12">
        <v>330.63</v>
      </c>
      <c r="C39" s="12">
        <v>353.45</v>
      </c>
      <c r="D39" s="12">
        <v>354.32</v>
      </c>
      <c r="E39" s="12">
        <v>536.71</v>
      </c>
      <c r="F39" s="12">
        <v>461.7</v>
      </c>
      <c r="G39" s="12">
        <v>676.73</v>
      </c>
      <c r="H39" s="12">
        <v>788.76</v>
      </c>
      <c r="I39" s="12">
        <v>697.45</v>
      </c>
      <c r="J39" s="12" t="s">
        <v>445</v>
      </c>
      <c r="K39" s="12">
        <v>987.48</v>
      </c>
      <c r="L39" s="12" t="s">
        <v>448</v>
      </c>
      <c r="M39" s="12">
        <v>560.79999999999995</v>
      </c>
      <c r="N39" s="12">
        <v>697.27</v>
      </c>
      <c r="O39" s="12">
        <v>726.18</v>
      </c>
      <c r="P39" s="12">
        <v>572.4</v>
      </c>
      <c r="Q39" s="12">
        <v>457.34</v>
      </c>
      <c r="R39" s="12">
        <v>653.98</v>
      </c>
    </row>
    <row r="40" spans="1:18">
      <c r="A40">
        <v>39</v>
      </c>
      <c r="B40" s="12">
        <v>336.86</v>
      </c>
      <c r="C40" s="12">
        <v>360.05</v>
      </c>
      <c r="D40" s="12">
        <v>357.68</v>
      </c>
      <c r="E40" s="12">
        <v>563.20000000000005</v>
      </c>
      <c r="F40" s="12">
        <v>469.99</v>
      </c>
      <c r="G40" s="12">
        <v>689.37</v>
      </c>
      <c r="H40" s="12">
        <v>804.91</v>
      </c>
      <c r="I40" s="12">
        <v>747.59</v>
      </c>
      <c r="J40" s="12" t="s">
        <v>446</v>
      </c>
      <c r="K40" s="12">
        <v>994.37</v>
      </c>
      <c r="L40" s="12" t="s">
        <v>449</v>
      </c>
      <c r="M40" s="12">
        <v>571.97</v>
      </c>
      <c r="N40" s="12">
        <v>732.64</v>
      </c>
      <c r="O40" s="12">
        <v>741.05</v>
      </c>
      <c r="P40" s="12">
        <v>583.42999999999995</v>
      </c>
      <c r="Q40" s="12">
        <v>465.62</v>
      </c>
      <c r="R40" s="12">
        <v>664.15</v>
      </c>
    </row>
    <row r="41" spans="1:18">
      <c r="A41">
        <v>40</v>
      </c>
      <c r="B41" s="12">
        <v>343.1</v>
      </c>
      <c r="C41" s="12">
        <v>366.65</v>
      </c>
      <c r="D41" s="12">
        <v>358.55</v>
      </c>
      <c r="E41" s="12">
        <v>565.79999999999995</v>
      </c>
      <c r="F41" s="12">
        <v>478.17</v>
      </c>
      <c r="G41" s="12">
        <v>701.99</v>
      </c>
      <c r="H41" s="12">
        <v>821.07</v>
      </c>
      <c r="I41" s="12">
        <v>788.96</v>
      </c>
      <c r="J41" s="12" t="s">
        <v>447</v>
      </c>
      <c r="K41" s="12">
        <v>996.3</v>
      </c>
      <c r="L41" s="12" t="s">
        <v>450</v>
      </c>
      <c r="M41" s="12">
        <v>583.12</v>
      </c>
      <c r="N41" s="12">
        <v>773.2</v>
      </c>
      <c r="O41" s="12">
        <v>755.91</v>
      </c>
      <c r="P41" s="12">
        <v>592.25</v>
      </c>
      <c r="Q41" s="12">
        <v>473.8</v>
      </c>
      <c r="R41" s="12">
        <v>669.78</v>
      </c>
    </row>
    <row r="42" spans="1:18">
      <c r="A42">
        <v>41</v>
      </c>
      <c r="B42" s="12">
        <v>349.32</v>
      </c>
      <c r="C42" s="12">
        <v>373.25</v>
      </c>
      <c r="D42" s="12">
        <v>359.43</v>
      </c>
      <c r="E42" s="12">
        <v>566.67999999999995</v>
      </c>
      <c r="F42" s="12">
        <v>484.51</v>
      </c>
      <c r="G42" s="12">
        <v>714.64</v>
      </c>
      <c r="H42" s="12">
        <v>837.22</v>
      </c>
      <c r="I42" s="12">
        <v>796.68</v>
      </c>
      <c r="J42" s="12">
        <v>1102.31</v>
      </c>
      <c r="K42" s="12">
        <v>997.17</v>
      </c>
      <c r="L42" s="12">
        <v>1017.51</v>
      </c>
      <c r="M42" s="12">
        <v>594.28</v>
      </c>
      <c r="N42" s="12">
        <v>780.74</v>
      </c>
      <c r="O42" s="12">
        <v>770.78</v>
      </c>
      <c r="P42" s="12">
        <v>600.66</v>
      </c>
      <c r="Q42" s="12">
        <v>477.23</v>
      </c>
      <c r="R42" s="12">
        <v>680.12</v>
      </c>
    </row>
    <row r="43" spans="1:18">
      <c r="A43">
        <v>42</v>
      </c>
      <c r="B43" s="12">
        <v>355.59</v>
      </c>
      <c r="C43" s="12">
        <v>379.85</v>
      </c>
      <c r="D43" s="12">
        <v>360.62</v>
      </c>
      <c r="E43" s="12">
        <v>568.16</v>
      </c>
      <c r="F43" s="12">
        <v>489.35</v>
      </c>
      <c r="G43" s="12">
        <v>727.26</v>
      </c>
      <c r="H43" s="12">
        <v>853.39</v>
      </c>
      <c r="I43" s="12">
        <v>805.9</v>
      </c>
      <c r="J43" s="12">
        <v>1109.68</v>
      </c>
      <c r="K43" s="12">
        <v>1068.81</v>
      </c>
      <c r="L43" s="12">
        <v>1037.8900000000001</v>
      </c>
      <c r="M43" s="12">
        <v>605.45000000000005</v>
      </c>
      <c r="N43" s="12">
        <v>789.79</v>
      </c>
      <c r="O43" s="12">
        <v>785.65</v>
      </c>
      <c r="P43" s="12">
        <v>609.16</v>
      </c>
      <c r="Q43" s="12">
        <v>482</v>
      </c>
      <c r="R43" s="12">
        <v>692.79</v>
      </c>
    </row>
    <row r="44" spans="1:18">
      <c r="A44">
        <v>43</v>
      </c>
      <c r="B44" s="12">
        <v>361.85</v>
      </c>
      <c r="C44" s="12">
        <v>386.45</v>
      </c>
      <c r="D44" s="12">
        <v>363.22</v>
      </c>
      <c r="E44" s="12">
        <v>601.49</v>
      </c>
      <c r="F44" s="12">
        <v>496.12</v>
      </c>
      <c r="G44" s="12">
        <v>739.91</v>
      </c>
      <c r="H44" s="12">
        <v>869.55</v>
      </c>
      <c r="I44" s="12">
        <v>817.69</v>
      </c>
      <c r="J44" s="12">
        <v>1118.48</v>
      </c>
      <c r="K44" s="12">
        <v>1092.6199999999999</v>
      </c>
      <c r="L44" s="12">
        <v>1114.93</v>
      </c>
      <c r="M44" s="12">
        <v>616.6</v>
      </c>
      <c r="N44" s="12">
        <v>801.34</v>
      </c>
      <c r="O44" s="12">
        <v>797.94</v>
      </c>
      <c r="P44" s="12">
        <v>617.49</v>
      </c>
      <c r="Q44" s="12">
        <v>488.68</v>
      </c>
      <c r="R44" s="12">
        <v>707.21</v>
      </c>
    </row>
    <row r="45" spans="1:18">
      <c r="A45">
        <v>44</v>
      </c>
      <c r="B45" s="12">
        <v>368.13</v>
      </c>
      <c r="C45" s="12">
        <v>393.05</v>
      </c>
      <c r="D45" s="12">
        <v>365.8</v>
      </c>
      <c r="E45" s="12">
        <v>613.65</v>
      </c>
      <c r="F45" s="12">
        <v>502.33</v>
      </c>
      <c r="G45" s="12">
        <v>752.53</v>
      </c>
      <c r="H45" s="12">
        <v>885.7</v>
      </c>
      <c r="I45" s="12">
        <v>829.43</v>
      </c>
      <c r="J45" s="12">
        <v>1147.21</v>
      </c>
      <c r="K45" s="12">
        <v>1100.6600000000001</v>
      </c>
      <c r="L45" s="12">
        <v>1123.1300000000001</v>
      </c>
      <c r="M45" s="12">
        <v>627.76</v>
      </c>
      <c r="N45" s="12">
        <v>812.85</v>
      </c>
      <c r="O45" s="12">
        <v>815.38</v>
      </c>
      <c r="P45" s="12">
        <v>626</v>
      </c>
      <c r="Q45" s="12">
        <v>494.81</v>
      </c>
      <c r="R45" s="12">
        <v>719.89</v>
      </c>
    </row>
    <row r="46" spans="1:18">
      <c r="A46">
        <v>45</v>
      </c>
      <c r="B46" s="12">
        <v>374.42</v>
      </c>
      <c r="C46" s="12">
        <v>399.65</v>
      </c>
      <c r="D46" s="12">
        <v>369.01</v>
      </c>
      <c r="E46" s="12">
        <v>619.73</v>
      </c>
      <c r="F46" s="12">
        <v>508.59</v>
      </c>
      <c r="G46" s="12">
        <v>765.16</v>
      </c>
      <c r="H46" s="12">
        <v>901.85</v>
      </c>
      <c r="I46" s="12">
        <v>859.21</v>
      </c>
      <c r="J46" s="12">
        <v>1151.51</v>
      </c>
      <c r="K46" s="12">
        <v>1134.44</v>
      </c>
      <c r="L46" s="12">
        <v>1157.5999999999999</v>
      </c>
      <c r="M46" s="12">
        <v>638.92999999999995</v>
      </c>
      <c r="N46" s="12">
        <v>842.03</v>
      </c>
      <c r="O46" s="12">
        <v>830.25</v>
      </c>
      <c r="P46" s="12">
        <v>634.21</v>
      </c>
      <c r="Q46" s="12">
        <v>500.98</v>
      </c>
      <c r="R46" s="12">
        <v>734.95</v>
      </c>
    </row>
    <row r="47" spans="1:18">
      <c r="A47">
        <v>46</v>
      </c>
      <c r="B47" s="12">
        <v>380.66</v>
      </c>
      <c r="C47" s="12">
        <v>406.24</v>
      </c>
      <c r="D47" s="12">
        <v>375.44</v>
      </c>
      <c r="E47" s="12">
        <v>621.37</v>
      </c>
      <c r="F47" s="12">
        <v>515.9</v>
      </c>
      <c r="G47" s="12">
        <v>777.82</v>
      </c>
      <c r="H47" s="12">
        <v>918</v>
      </c>
      <c r="I47" s="12">
        <v>885.57</v>
      </c>
      <c r="J47" s="12">
        <v>1153.83</v>
      </c>
      <c r="K47" s="12">
        <v>1183.81</v>
      </c>
      <c r="L47" s="12">
        <v>1207.96</v>
      </c>
      <c r="M47" s="12">
        <v>650.09</v>
      </c>
      <c r="N47" s="12">
        <v>867.86</v>
      </c>
      <c r="O47" s="12">
        <v>845.12</v>
      </c>
      <c r="P47" s="12">
        <v>642.4</v>
      </c>
      <c r="Q47" s="12">
        <v>508.16</v>
      </c>
      <c r="R47" s="12">
        <v>749.44</v>
      </c>
    </row>
    <row r="48" spans="1:18">
      <c r="A48">
        <v>47</v>
      </c>
      <c r="B48" s="12">
        <v>386.28</v>
      </c>
      <c r="C48" s="12">
        <v>412.85</v>
      </c>
      <c r="D48" s="12">
        <v>381.1</v>
      </c>
      <c r="E48" s="12">
        <v>622.24</v>
      </c>
      <c r="F48" s="12">
        <v>532.62</v>
      </c>
      <c r="G48" s="12">
        <v>790.44</v>
      </c>
      <c r="H48" s="12">
        <v>930.05</v>
      </c>
      <c r="I48" s="12">
        <v>907.03</v>
      </c>
      <c r="J48" s="12" t="s">
        <v>451</v>
      </c>
      <c r="K48" s="12" t="s">
        <v>455</v>
      </c>
      <c r="L48" s="12" t="s">
        <v>459</v>
      </c>
      <c r="M48" s="12">
        <v>661.24</v>
      </c>
      <c r="N48" s="12">
        <v>888.88</v>
      </c>
      <c r="O48" s="12">
        <v>859.99</v>
      </c>
      <c r="P48" s="12">
        <v>650.87</v>
      </c>
      <c r="Q48" s="12">
        <v>524.63</v>
      </c>
      <c r="R48" s="12">
        <v>764.6</v>
      </c>
    </row>
    <row r="49" spans="1:18">
      <c r="A49">
        <v>48</v>
      </c>
      <c r="B49" s="12">
        <v>392.09</v>
      </c>
      <c r="C49" s="12">
        <v>419.44</v>
      </c>
      <c r="D49" s="12">
        <v>384.73</v>
      </c>
      <c r="E49" s="12">
        <v>639.19000000000005</v>
      </c>
      <c r="F49" s="12">
        <v>536.71</v>
      </c>
      <c r="G49" s="12">
        <v>803.08</v>
      </c>
      <c r="H49" s="12">
        <v>941.97</v>
      </c>
      <c r="I49" s="12">
        <v>919.5</v>
      </c>
      <c r="J49" s="12" t="s">
        <v>452</v>
      </c>
      <c r="K49" s="12" t="s">
        <v>456</v>
      </c>
      <c r="L49" s="12" t="s">
        <v>460</v>
      </c>
      <c r="M49" s="12">
        <v>666.37</v>
      </c>
      <c r="N49" s="12">
        <v>901.1</v>
      </c>
      <c r="O49" s="12">
        <v>868.66</v>
      </c>
      <c r="P49" s="12">
        <v>659.12</v>
      </c>
      <c r="Q49" s="12">
        <v>528.65</v>
      </c>
      <c r="R49" s="12">
        <v>780.46</v>
      </c>
    </row>
    <row r="50" spans="1:18">
      <c r="A50">
        <v>49</v>
      </c>
      <c r="B50" s="12">
        <v>396.68</v>
      </c>
      <c r="C50" s="12">
        <v>426.04</v>
      </c>
      <c r="D50" s="12">
        <v>389.96</v>
      </c>
      <c r="E50" s="12">
        <v>646.69000000000005</v>
      </c>
      <c r="F50" s="12">
        <v>537.58000000000004</v>
      </c>
      <c r="G50" s="12">
        <v>815.7</v>
      </c>
      <c r="H50" s="12">
        <v>966.47</v>
      </c>
      <c r="I50" s="12">
        <v>920.38</v>
      </c>
      <c r="J50" s="12" t="s">
        <v>453</v>
      </c>
      <c r="K50" s="12" t="s">
        <v>457</v>
      </c>
      <c r="L50" s="12" t="s">
        <v>461</v>
      </c>
      <c r="M50" s="12">
        <v>668.68</v>
      </c>
      <c r="N50" s="12">
        <v>901.98</v>
      </c>
      <c r="O50" s="12">
        <v>869.54</v>
      </c>
      <c r="P50" s="12">
        <v>667.28</v>
      </c>
      <c r="Q50" s="12">
        <v>529.52</v>
      </c>
      <c r="R50" s="12">
        <v>795.47</v>
      </c>
    </row>
    <row r="51" spans="1:18">
      <c r="A51">
        <v>50</v>
      </c>
      <c r="B51" s="12">
        <v>401.86</v>
      </c>
      <c r="C51" s="12">
        <v>432.62</v>
      </c>
      <c r="D51" s="12">
        <v>390.84</v>
      </c>
      <c r="E51" s="12">
        <v>656.21</v>
      </c>
      <c r="F51" s="12">
        <v>541.96</v>
      </c>
      <c r="G51" s="12">
        <v>828.35</v>
      </c>
      <c r="H51" s="12">
        <v>973.52</v>
      </c>
      <c r="I51" s="12">
        <v>935.97</v>
      </c>
      <c r="J51" s="12" t="s">
        <v>454</v>
      </c>
      <c r="K51" s="12" t="s">
        <v>458</v>
      </c>
      <c r="L51" s="12" t="s">
        <v>462</v>
      </c>
      <c r="M51" s="12">
        <v>671.92</v>
      </c>
      <c r="N51" s="12">
        <v>917.24</v>
      </c>
      <c r="O51" s="12">
        <v>870.39</v>
      </c>
      <c r="P51" s="12">
        <v>676.9</v>
      </c>
      <c r="Q51" s="12">
        <v>533.84</v>
      </c>
      <c r="R51" s="12">
        <v>811.65</v>
      </c>
    </row>
    <row r="52" spans="1:18">
      <c r="A52">
        <v>52</v>
      </c>
      <c r="B52" s="12">
        <v>414.83</v>
      </c>
      <c r="C52" s="12">
        <v>440.66</v>
      </c>
      <c r="D52" s="12">
        <v>398.79</v>
      </c>
      <c r="E52" s="12">
        <v>662.58</v>
      </c>
      <c r="F52" s="12">
        <v>562.33000000000004</v>
      </c>
      <c r="G52" s="12">
        <v>855.4</v>
      </c>
      <c r="H52" s="12">
        <v>997.6</v>
      </c>
      <c r="I52" s="12">
        <v>960.28</v>
      </c>
      <c r="J52" s="12">
        <v>1314.13</v>
      </c>
      <c r="K52" s="12">
        <v>1314.74</v>
      </c>
      <c r="L52" s="12">
        <v>1341.57</v>
      </c>
      <c r="M52" s="12">
        <v>699.7</v>
      </c>
      <c r="N52" s="12">
        <v>941.08</v>
      </c>
      <c r="O52" s="12">
        <v>897.35</v>
      </c>
      <c r="P52" s="12">
        <v>691.77</v>
      </c>
      <c r="Q52" s="12">
        <v>553.9</v>
      </c>
      <c r="R52" s="12">
        <v>828.41</v>
      </c>
    </row>
    <row r="53" spans="1:18">
      <c r="A53">
        <v>54</v>
      </c>
      <c r="B53" s="12">
        <v>418.63</v>
      </c>
      <c r="C53" s="12">
        <v>448.69</v>
      </c>
      <c r="D53" s="12">
        <v>402.23</v>
      </c>
      <c r="E53" s="12">
        <v>684.46</v>
      </c>
      <c r="F53" s="12">
        <v>569.69000000000005</v>
      </c>
      <c r="G53" s="12">
        <v>882.48</v>
      </c>
      <c r="H53" s="12">
        <v>1018.32</v>
      </c>
      <c r="I53" s="12">
        <v>975.55</v>
      </c>
      <c r="J53" s="12">
        <v>1330.61</v>
      </c>
      <c r="K53" s="12">
        <v>1316.27</v>
      </c>
      <c r="L53" s="12">
        <v>1343.13</v>
      </c>
      <c r="M53" s="12">
        <v>702.1</v>
      </c>
      <c r="N53" s="12">
        <v>956.05</v>
      </c>
      <c r="O53" s="12">
        <v>902.04</v>
      </c>
      <c r="P53" s="12">
        <v>705.53</v>
      </c>
      <c r="Q53" s="12">
        <v>561.14</v>
      </c>
      <c r="R53" s="12">
        <v>858.33</v>
      </c>
    </row>
    <row r="54" spans="1:18">
      <c r="A54">
        <v>56</v>
      </c>
      <c r="B54" s="12">
        <v>428.35</v>
      </c>
      <c r="C54" s="12">
        <v>456.72</v>
      </c>
      <c r="D54" s="12">
        <v>410.7</v>
      </c>
      <c r="E54" s="12">
        <v>687.85</v>
      </c>
      <c r="F54" s="12">
        <v>582.33000000000004</v>
      </c>
      <c r="G54" s="12">
        <v>909.55</v>
      </c>
      <c r="H54" s="12">
        <v>1044.7</v>
      </c>
      <c r="I54" s="12">
        <v>987.11</v>
      </c>
      <c r="J54" s="12">
        <v>1332.18</v>
      </c>
      <c r="K54" s="12">
        <v>1317.81</v>
      </c>
      <c r="L54" s="12">
        <v>1344.72</v>
      </c>
      <c r="M54" s="12">
        <v>719.29</v>
      </c>
      <c r="N54" s="12">
        <v>967.37</v>
      </c>
      <c r="O54" s="12">
        <v>904.62</v>
      </c>
      <c r="P54" s="12">
        <v>718.85</v>
      </c>
      <c r="Q54" s="12">
        <v>573.58000000000004</v>
      </c>
      <c r="R54" s="12">
        <v>889.29</v>
      </c>
    </row>
    <row r="55" spans="1:18">
      <c r="A55">
        <v>58</v>
      </c>
      <c r="B55" s="12">
        <v>438.03</v>
      </c>
      <c r="C55" s="12">
        <v>464.74</v>
      </c>
      <c r="D55" s="12">
        <v>419.01</v>
      </c>
      <c r="E55" s="12">
        <v>691.27</v>
      </c>
      <c r="F55" s="12">
        <v>594.95000000000005</v>
      </c>
      <c r="G55" s="12">
        <v>927.68</v>
      </c>
      <c r="H55" s="12">
        <v>1071.1199999999999</v>
      </c>
      <c r="I55" s="12">
        <v>1000.38</v>
      </c>
      <c r="J55" s="12">
        <v>1333.73</v>
      </c>
      <c r="K55" s="12">
        <v>1320.49</v>
      </c>
      <c r="L55" s="12">
        <v>1347.44</v>
      </c>
      <c r="M55" s="12">
        <v>736.47</v>
      </c>
      <c r="N55" s="12">
        <v>980.38</v>
      </c>
      <c r="O55" s="12">
        <v>907.19</v>
      </c>
      <c r="P55" s="12">
        <v>732.35</v>
      </c>
      <c r="Q55" s="12">
        <v>586.04999999999995</v>
      </c>
      <c r="R55" s="12">
        <v>920.45</v>
      </c>
    </row>
    <row r="56" spans="1:18">
      <c r="A56">
        <v>60</v>
      </c>
      <c r="B56" s="12">
        <v>447.89</v>
      </c>
      <c r="C56" s="12">
        <v>472.75</v>
      </c>
      <c r="D56" s="12">
        <v>420.56</v>
      </c>
      <c r="E56" s="12">
        <v>729.81</v>
      </c>
      <c r="F56" s="12">
        <v>605.95000000000005</v>
      </c>
      <c r="G56" s="12">
        <v>939.57</v>
      </c>
      <c r="H56" s="12">
        <v>1073.32</v>
      </c>
      <c r="I56" s="12">
        <v>1014.8</v>
      </c>
      <c r="J56" s="12">
        <v>1335.31</v>
      </c>
      <c r="K56" s="12">
        <v>1322.02</v>
      </c>
      <c r="L56" s="12">
        <v>1349.01</v>
      </c>
      <c r="M56" s="12">
        <v>762.56</v>
      </c>
      <c r="N56" s="12">
        <v>994.51</v>
      </c>
      <c r="O56" s="12">
        <v>920.67</v>
      </c>
      <c r="P56" s="12">
        <v>746.06</v>
      </c>
      <c r="Q56" s="12">
        <v>596.87</v>
      </c>
      <c r="R56" s="12">
        <v>951.56</v>
      </c>
    </row>
    <row r="57" spans="1:18">
      <c r="A57">
        <v>62</v>
      </c>
      <c r="B57" s="12">
        <v>458.01</v>
      </c>
      <c r="C57" s="12">
        <v>480.78</v>
      </c>
      <c r="D57" s="12">
        <v>433.54</v>
      </c>
      <c r="E57" s="12">
        <v>738.01</v>
      </c>
      <c r="F57" s="12">
        <v>618.98</v>
      </c>
      <c r="G57" s="12">
        <v>943.35</v>
      </c>
      <c r="H57" s="12">
        <v>1092.0999999999999</v>
      </c>
      <c r="I57" s="12">
        <v>1026.24</v>
      </c>
      <c r="J57" s="12">
        <v>1345.9</v>
      </c>
      <c r="K57" s="12">
        <v>1323.56</v>
      </c>
      <c r="L57" s="12">
        <v>1350.6</v>
      </c>
      <c r="M57" s="12">
        <v>792.18</v>
      </c>
      <c r="N57" s="12">
        <v>1005.72</v>
      </c>
      <c r="O57" s="12">
        <v>922.42</v>
      </c>
      <c r="P57" s="12">
        <v>759.5</v>
      </c>
      <c r="Q57" s="12">
        <v>609.70000000000005</v>
      </c>
      <c r="R57" s="12">
        <v>982.87</v>
      </c>
    </row>
    <row r="58" spans="1:18">
      <c r="A58">
        <v>64</v>
      </c>
      <c r="B58" s="12">
        <v>477.07</v>
      </c>
      <c r="C58" s="12">
        <v>488.8</v>
      </c>
      <c r="D58" s="12">
        <v>438.02</v>
      </c>
      <c r="E58" s="12">
        <v>746.02</v>
      </c>
      <c r="F58" s="12">
        <v>638.77</v>
      </c>
      <c r="G58" s="12">
        <v>944.92</v>
      </c>
      <c r="H58" s="12" t="s">
        <v>465</v>
      </c>
      <c r="I58" s="12" t="s">
        <v>469</v>
      </c>
      <c r="J58" s="12" t="s">
        <v>473</v>
      </c>
      <c r="K58" s="12" t="s">
        <v>477</v>
      </c>
      <c r="L58" s="12" t="s">
        <v>481</v>
      </c>
      <c r="M58" s="12">
        <v>806.66</v>
      </c>
      <c r="N58" s="12" t="s">
        <v>485</v>
      </c>
      <c r="O58" s="12">
        <v>926.76</v>
      </c>
      <c r="P58" s="12">
        <v>773.26</v>
      </c>
      <c r="Q58" s="12">
        <v>629.19000000000005</v>
      </c>
      <c r="R58" s="12">
        <v>1013.16</v>
      </c>
    </row>
    <row r="59" spans="1:18">
      <c r="A59">
        <v>66</v>
      </c>
      <c r="B59" s="12">
        <v>482.86</v>
      </c>
      <c r="C59" s="12">
        <v>496.83</v>
      </c>
      <c r="D59" s="12">
        <v>445.52</v>
      </c>
      <c r="E59" s="12">
        <v>759.71</v>
      </c>
      <c r="F59" s="12">
        <v>645.86</v>
      </c>
      <c r="G59" s="12">
        <v>998.36</v>
      </c>
      <c r="H59" s="12" t="s">
        <v>466</v>
      </c>
      <c r="I59" s="12" t="s">
        <v>470</v>
      </c>
      <c r="J59" s="12" t="s">
        <v>474</v>
      </c>
      <c r="K59" s="12" t="s">
        <v>478</v>
      </c>
      <c r="L59" s="12" t="s">
        <v>482</v>
      </c>
      <c r="M59" s="12">
        <v>820.9</v>
      </c>
      <c r="N59" s="12" t="s">
        <v>486</v>
      </c>
      <c r="O59" s="12">
        <v>931.14</v>
      </c>
      <c r="P59" s="12">
        <v>819.05</v>
      </c>
      <c r="Q59" s="12">
        <v>636.16</v>
      </c>
      <c r="R59" s="12">
        <v>1043.4000000000001</v>
      </c>
    </row>
    <row r="60" spans="1:18">
      <c r="A60">
        <v>68</v>
      </c>
      <c r="B60" s="12">
        <v>488.4</v>
      </c>
      <c r="C60" s="12">
        <v>504.86</v>
      </c>
      <c r="D60" s="12">
        <v>453</v>
      </c>
      <c r="E60" s="12">
        <v>767.05</v>
      </c>
      <c r="F60" s="12">
        <v>658.84</v>
      </c>
      <c r="G60" s="12" t="s">
        <v>463</v>
      </c>
      <c r="H60" s="12" t="s">
        <v>467</v>
      </c>
      <c r="I60" s="12" t="s">
        <v>471</v>
      </c>
      <c r="J60" s="12" t="s">
        <v>475</v>
      </c>
      <c r="K60" s="12" t="s">
        <v>479</v>
      </c>
      <c r="L60" s="12" t="s">
        <v>483</v>
      </c>
      <c r="M60" s="12">
        <v>835.13</v>
      </c>
      <c r="N60" s="12" t="s">
        <v>487</v>
      </c>
      <c r="O60" s="12">
        <v>935.55</v>
      </c>
      <c r="P60" s="12">
        <v>833.44</v>
      </c>
      <c r="Q60" s="12">
        <v>648.96</v>
      </c>
      <c r="R60" s="12">
        <v>1074.57</v>
      </c>
    </row>
    <row r="61" spans="1:18">
      <c r="A61">
        <v>70</v>
      </c>
      <c r="B61" s="12">
        <v>498.52</v>
      </c>
      <c r="C61" s="12">
        <v>512.87</v>
      </c>
      <c r="D61" s="12">
        <v>460.41</v>
      </c>
      <c r="E61" s="12">
        <v>774.48</v>
      </c>
      <c r="F61" s="12">
        <v>672.01</v>
      </c>
      <c r="G61" s="12" t="s">
        <v>464</v>
      </c>
      <c r="H61" s="12" t="s">
        <v>468</v>
      </c>
      <c r="I61" s="12" t="s">
        <v>472</v>
      </c>
      <c r="J61" s="12" t="s">
        <v>476</v>
      </c>
      <c r="K61" s="12" t="s">
        <v>480</v>
      </c>
      <c r="L61" s="12" t="s">
        <v>484</v>
      </c>
      <c r="M61" s="12">
        <v>849.35</v>
      </c>
      <c r="N61" s="12" t="s">
        <v>488</v>
      </c>
      <c r="O61" s="12">
        <v>939.92</v>
      </c>
      <c r="P61" s="12">
        <v>847.55</v>
      </c>
      <c r="Q61" s="12">
        <v>661.94</v>
      </c>
      <c r="R61" s="12">
        <v>1105.1400000000001</v>
      </c>
    </row>
    <row r="62" spans="1:18">
      <c r="A62">
        <v>72</v>
      </c>
      <c r="B62" s="12">
        <v>510.82</v>
      </c>
      <c r="C62" s="12">
        <v>521.03</v>
      </c>
      <c r="D62" s="12">
        <v>467.91</v>
      </c>
      <c r="E62" s="12">
        <v>796.7</v>
      </c>
      <c r="F62" s="12">
        <v>685.9</v>
      </c>
      <c r="G62" s="12">
        <v>1013.87</v>
      </c>
      <c r="H62" s="12">
        <v>1130.01</v>
      </c>
      <c r="I62" s="12">
        <v>1089.6099999999999</v>
      </c>
      <c r="J62" s="12">
        <v>1374.33</v>
      </c>
      <c r="K62" s="12">
        <v>1456.97</v>
      </c>
      <c r="L62" s="12">
        <v>1486.7</v>
      </c>
      <c r="M62" s="12">
        <v>863.6</v>
      </c>
      <c r="N62" s="12">
        <v>1067.81</v>
      </c>
      <c r="O62" s="12">
        <v>944.3</v>
      </c>
      <c r="P62" s="12">
        <v>861.81</v>
      </c>
      <c r="Q62" s="12">
        <v>675.61</v>
      </c>
      <c r="R62" s="12">
        <v>1135.6500000000001</v>
      </c>
    </row>
    <row r="63" spans="1:18">
      <c r="A63">
        <v>74</v>
      </c>
      <c r="B63" s="12">
        <v>518.82000000000005</v>
      </c>
      <c r="C63" s="12">
        <v>529.17999999999995</v>
      </c>
      <c r="D63" s="12">
        <v>475.38</v>
      </c>
      <c r="E63" s="12">
        <v>798.28</v>
      </c>
      <c r="F63" s="12">
        <v>698.2</v>
      </c>
      <c r="G63" s="12">
        <v>1015.42</v>
      </c>
      <c r="H63" s="12">
        <v>1137.6099999999999</v>
      </c>
      <c r="I63" s="12">
        <v>1096.71</v>
      </c>
      <c r="J63" s="12">
        <v>1401.8</v>
      </c>
      <c r="K63" s="12">
        <v>1458.5</v>
      </c>
      <c r="L63" s="12">
        <v>1488.27</v>
      </c>
      <c r="M63" s="12">
        <v>877.84</v>
      </c>
      <c r="N63" s="12">
        <v>1074.77</v>
      </c>
      <c r="O63" s="12">
        <v>948.66</v>
      </c>
      <c r="P63" s="12">
        <v>876.03</v>
      </c>
      <c r="Q63" s="12">
        <v>687.72</v>
      </c>
      <c r="R63" s="12">
        <v>1166.26</v>
      </c>
    </row>
    <row r="64" spans="1:18">
      <c r="A64">
        <v>76</v>
      </c>
      <c r="B64" s="12">
        <v>526.79999999999995</v>
      </c>
      <c r="C64" s="12">
        <v>537.35</v>
      </c>
      <c r="D64" s="12">
        <v>482.8</v>
      </c>
      <c r="E64" s="12">
        <v>799.83</v>
      </c>
      <c r="F64" s="12">
        <v>711.24</v>
      </c>
      <c r="G64" s="12">
        <v>1016.98</v>
      </c>
      <c r="H64" s="12">
        <v>1145.25</v>
      </c>
      <c r="I64" s="12">
        <v>1108.5899999999999</v>
      </c>
      <c r="J64" s="12">
        <v>1403.37</v>
      </c>
      <c r="K64" s="12">
        <v>1510.46</v>
      </c>
      <c r="L64" s="12">
        <v>1541.29</v>
      </c>
      <c r="M64" s="12">
        <v>892.07</v>
      </c>
      <c r="N64" s="12">
        <v>1086.42</v>
      </c>
      <c r="O64" s="12">
        <v>953.1</v>
      </c>
      <c r="P64" s="12">
        <v>889.94</v>
      </c>
      <c r="Q64" s="12">
        <v>700.56</v>
      </c>
      <c r="R64" s="12">
        <v>1197.07</v>
      </c>
    </row>
    <row r="65" spans="1:18">
      <c r="A65">
        <v>78</v>
      </c>
      <c r="B65" s="12">
        <v>534.80999999999995</v>
      </c>
      <c r="C65" s="12">
        <v>545.51</v>
      </c>
      <c r="D65" s="12">
        <v>490.29</v>
      </c>
      <c r="E65" s="12">
        <v>801.41</v>
      </c>
      <c r="F65" s="12">
        <v>723.26</v>
      </c>
      <c r="G65" s="12">
        <v>1043.72</v>
      </c>
      <c r="H65" s="12">
        <v>1152.8399999999999</v>
      </c>
      <c r="I65" s="12">
        <v>1123.8699999999999</v>
      </c>
      <c r="J65" s="12">
        <v>1406.72</v>
      </c>
      <c r="K65" s="12">
        <v>1515.97</v>
      </c>
      <c r="L65" s="12">
        <v>1546.91</v>
      </c>
      <c r="M65" s="12">
        <v>906.31</v>
      </c>
      <c r="N65" s="12">
        <v>1101.3900000000001</v>
      </c>
      <c r="O65" s="12">
        <v>957.46</v>
      </c>
      <c r="P65" s="12">
        <v>904.45</v>
      </c>
      <c r="Q65" s="12">
        <v>712.41</v>
      </c>
      <c r="R65" s="12">
        <v>1227.56</v>
      </c>
    </row>
    <row r="66" spans="1:18">
      <c r="A66">
        <v>80</v>
      </c>
      <c r="B66" s="12">
        <v>540.67999999999995</v>
      </c>
      <c r="C66" s="12">
        <v>553.66</v>
      </c>
      <c r="D66" s="12">
        <v>504.24</v>
      </c>
      <c r="E66" s="12">
        <v>820.05</v>
      </c>
      <c r="F66" s="12">
        <v>733.92</v>
      </c>
      <c r="G66" s="12">
        <v>1048.9000000000001</v>
      </c>
      <c r="H66" s="12">
        <v>1160.51</v>
      </c>
      <c r="I66" s="12">
        <v>1130.97</v>
      </c>
      <c r="J66" s="12">
        <v>1474.86</v>
      </c>
      <c r="K66" s="12">
        <v>1517.53</v>
      </c>
      <c r="L66" s="12">
        <v>1548.49</v>
      </c>
      <c r="M66" s="12">
        <v>920.54</v>
      </c>
      <c r="N66" s="12">
        <v>1108.3499999999999</v>
      </c>
      <c r="O66" s="12">
        <v>961.86</v>
      </c>
      <c r="P66" s="12">
        <v>919.18</v>
      </c>
      <c r="Q66" s="12">
        <v>722.9</v>
      </c>
      <c r="R66" s="12">
        <v>1257.3699999999999</v>
      </c>
    </row>
    <row r="67" spans="1:18">
      <c r="A67">
        <v>82</v>
      </c>
      <c r="B67" s="12">
        <v>545.01</v>
      </c>
      <c r="C67" s="12">
        <v>561.82000000000005</v>
      </c>
      <c r="D67" s="12">
        <v>511.93</v>
      </c>
      <c r="E67" s="12">
        <v>827.58</v>
      </c>
      <c r="F67" s="12">
        <v>753.33</v>
      </c>
      <c r="G67" s="12">
        <v>1051.83</v>
      </c>
      <c r="H67" s="12">
        <v>1168.0999999999999</v>
      </c>
      <c r="I67" s="12">
        <v>1132.53</v>
      </c>
      <c r="J67" s="12">
        <v>1476.4</v>
      </c>
      <c r="K67" s="12">
        <v>1519.07</v>
      </c>
      <c r="L67" s="12">
        <v>1550.06</v>
      </c>
      <c r="M67" s="12">
        <v>934.79</v>
      </c>
      <c r="N67" s="12">
        <v>1109.8800000000001</v>
      </c>
      <c r="O67" s="12">
        <v>966.24</v>
      </c>
      <c r="P67" s="12">
        <v>932.75</v>
      </c>
      <c r="Q67" s="12">
        <v>742.02</v>
      </c>
      <c r="R67" s="12">
        <v>1281.76</v>
      </c>
    </row>
    <row r="68" spans="1:18">
      <c r="A68">
        <v>84</v>
      </c>
      <c r="B68" s="12">
        <v>549.35</v>
      </c>
      <c r="C68" s="12">
        <v>569.98</v>
      </c>
      <c r="D68" s="12">
        <v>513.49</v>
      </c>
      <c r="E68" s="12">
        <v>829.3</v>
      </c>
      <c r="F68" s="12">
        <v>755.26</v>
      </c>
      <c r="G68" s="12" t="s">
        <v>489</v>
      </c>
      <c r="H68" s="12" t="s">
        <v>493</v>
      </c>
      <c r="I68" s="12" t="s">
        <v>497</v>
      </c>
      <c r="J68" s="12" t="s">
        <v>501</v>
      </c>
      <c r="K68" s="12" t="s">
        <v>505</v>
      </c>
      <c r="L68" s="12" t="s">
        <v>509</v>
      </c>
      <c r="M68" s="12">
        <v>949.03</v>
      </c>
      <c r="N68" s="12" t="s">
        <v>513</v>
      </c>
      <c r="O68" s="12">
        <v>970.64</v>
      </c>
      <c r="P68" s="12">
        <v>946.81</v>
      </c>
      <c r="Q68" s="12">
        <v>743.94</v>
      </c>
      <c r="R68" s="12">
        <v>1305.79</v>
      </c>
    </row>
    <row r="69" spans="1:18">
      <c r="A69">
        <v>86</v>
      </c>
      <c r="B69" s="12">
        <v>553.67999999999995</v>
      </c>
      <c r="C69" s="12">
        <v>578.13</v>
      </c>
      <c r="D69" s="12">
        <v>533.76</v>
      </c>
      <c r="E69" s="12">
        <v>830.86</v>
      </c>
      <c r="F69" s="12">
        <v>765.92</v>
      </c>
      <c r="G69" s="12" t="s">
        <v>490</v>
      </c>
      <c r="H69" s="12" t="s">
        <v>494</v>
      </c>
      <c r="I69" s="12" t="s">
        <v>498</v>
      </c>
      <c r="J69" s="12" t="s">
        <v>502</v>
      </c>
      <c r="K69" s="12" t="s">
        <v>506</v>
      </c>
      <c r="L69" s="12" t="s">
        <v>510</v>
      </c>
      <c r="M69" s="12">
        <v>963.27</v>
      </c>
      <c r="N69" s="12" t="s">
        <v>514</v>
      </c>
      <c r="O69" s="12">
        <v>975.05</v>
      </c>
      <c r="P69" s="12">
        <v>961.12</v>
      </c>
      <c r="Q69" s="12">
        <v>754.4</v>
      </c>
      <c r="R69" s="12">
        <v>1316.64</v>
      </c>
    </row>
    <row r="70" spans="1:18">
      <c r="A70">
        <v>88</v>
      </c>
      <c r="B70" s="12">
        <v>558.04</v>
      </c>
      <c r="C70" s="12">
        <v>586.28</v>
      </c>
      <c r="D70" s="12">
        <v>546.29999999999995</v>
      </c>
      <c r="E70" s="12">
        <v>841.37</v>
      </c>
      <c r="F70" s="12">
        <v>776.64</v>
      </c>
      <c r="G70" s="12" t="s">
        <v>491</v>
      </c>
      <c r="H70" s="12" t="s">
        <v>495</v>
      </c>
      <c r="I70" s="12" t="s">
        <v>499</v>
      </c>
      <c r="J70" s="12" t="s">
        <v>503</v>
      </c>
      <c r="K70" s="12" t="s">
        <v>507</v>
      </c>
      <c r="L70" s="12" t="s">
        <v>511</v>
      </c>
      <c r="M70" s="12">
        <v>977.49</v>
      </c>
      <c r="N70" s="12" t="s">
        <v>515</v>
      </c>
      <c r="O70" s="12">
        <v>979.41</v>
      </c>
      <c r="P70" s="12">
        <v>975.21</v>
      </c>
      <c r="Q70" s="12">
        <v>764.99</v>
      </c>
      <c r="R70" s="12">
        <v>1349.32</v>
      </c>
    </row>
    <row r="71" spans="1:18">
      <c r="A71">
        <v>90</v>
      </c>
      <c r="B71" s="12">
        <v>562.38</v>
      </c>
      <c r="C71" s="12">
        <v>594.44000000000005</v>
      </c>
      <c r="D71" s="12">
        <v>547.85</v>
      </c>
      <c r="E71" s="12">
        <v>851.81</v>
      </c>
      <c r="F71" s="12">
        <v>795.51</v>
      </c>
      <c r="G71" s="12" t="s">
        <v>492</v>
      </c>
      <c r="H71" s="12" t="s">
        <v>496</v>
      </c>
      <c r="I71" s="12" t="s">
        <v>500</v>
      </c>
      <c r="J71" s="12" t="s">
        <v>504</v>
      </c>
      <c r="K71" s="12" t="s">
        <v>508</v>
      </c>
      <c r="L71" s="12" t="s">
        <v>512</v>
      </c>
      <c r="M71" s="12">
        <v>991.74</v>
      </c>
      <c r="N71" s="12" t="s">
        <v>516</v>
      </c>
      <c r="O71" s="12">
        <v>983.81</v>
      </c>
      <c r="P71" s="12">
        <v>989.52</v>
      </c>
      <c r="Q71" s="12">
        <v>783.58</v>
      </c>
      <c r="R71" s="12">
        <v>1379.02</v>
      </c>
    </row>
    <row r="72" spans="1:18">
      <c r="A72">
        <v>92</v>
      </c>
      <c r="B72" s="12">
        <v>566.76</v>
      </c>
      <c r="C72" s="12">
        <v>602.6</v>
      </c>
      <c r="D72" s="12">
        <v>553.14</v>
      </c>
      <c r="E72" s="12">
        <v>868.47</v>
      </c>
      <c r="F72" s="12">
        <v>797.92</v>
      </c>
      <c r="G72" s="12" t="s">
        <v>517</v>
      </c>
      <c r="H72" s="12" t="s">
        <v>518</v>
      </c>
      <c r="I72" s="12" t="s">
        <v>519</v>
      </c>
      <c r="J72" s="12">
        <v>1484.21</v>
      </c>
      <c r="K72" s="12">
        <v>1616.88</v>
      </c>
      <c r="L72" s="12">
        <v>1649.88</v>
      </c>
      <c r="M72" s="12">
        <v>1005.97</v>
      </c>
      <c r="N72" s="12">
        <v>1188.6300000000001</v>
      </c>
      <c r="O72" s="12">
        <v>988.18</v>
      </c>
      <c r="P72" s="12">
        <v>1003.73</v>
      </c>
      <c r="Q72" s="12">
        <v>785.96</v>
      </c>
      <c r="R72" s="12">
        <v>1408.64</v>
      </c>
    </row>
    <row r="73" spans="1:18">
      <c r="A73">
        <v>94</v>
      </c>
      <c r="B73" s="12">
        <v>571.11</v>
      </c>
      <c r="C73" s="12">
        <v>610.75</v>
      </c>
      <c r="D73" s="12">
        <v>554.91999999999996</v>
      </c>
      <c r="E73" s="12">
        <v>887</v>
      </c>
      <c r="F73" s="12">
        <v>812.71</v>
      </c>
      <c r="G73" s="12" t="s">
        <v>520</v>
      </c>
      <c r="H73" s="12" t="s">
        <v>521</v>
      </c>
      <c r="I73" s="12">
        <v>1188.26</v>
      </c>
      <c r="J73" s="12">
        <v>1485.76</v>
      </c>
      <c r="K73" s="12">
        <v>1629.39</v>
      </c>
      <c r="L73" s="12">
        <v>1662.64</v>
      </c>
      <c r="M73" s="12">
        <v>1020.21</v>
      </c>
      <c r="N73" s="12">
        <v>1189.98</v>
      </c>
      <c r="O73" s="12">
        <v>992.57</v>
      </c>
      <c r="P73" s="12">
        <v>1017.86</v>
      </c>
      <c r="Q73" s="12">
        <v>800.52</v>
      </c>
      <c r="R73" s="12">
        <v>1438.13</v>
      </c>
    </row>
    <row r="74" spans="1:18">
      <c r="A74">
        <v>96</v>
      </c>
      <c r="B74" s="12">
        <v>575.19000000000005</v>
      </c>
      <c r="C74" s="12">
        <v>615.78</v>
      </c>
      <c r="D74" s="12">
        <v>566.91999999999996</v>
      </c>
      <c r="E74" s="12">
        <v>895.98</v>
      </c>
      <c r="F74" s="12">
        <v>819.28</v>
      </c>
      <c r="G74" s="12" t="s">
        <v>522</v>
      </c>
      <c r="H74" s="12" t="s">
        <v>523</v>
      </c>
      <c r="I74" s="12">
        <v>1189.8399999999999</v>
      </c>
      <c r="J74" s="12">
        <v>1487.34</v>
      </c>
      <c r="K74" s="12">
        <v>1634.44</v>
      </c>
      <c r="L74" s="12">
        <v>1667.79</v>
      </c>
      <c r="M74" s="12">
        <v>1034.45</v>
      </c>
      <c r="N74" s="12">
        <v>1191.3499999999999</v>
      </c>
      <c r="O74" s="12">
        <v>994.49</v>
      </c>
      <c r="P74" s="12">
        <v>1032.17</v>
      </c>
      <c r="Q74" s="12">
        <v>806.98</v>
      </c>
      <c r="R74" s="12">
        <v>1454.17</v>
      </c>
    </row>
    <row r="75" spans="1:18">
      <c r="A75">
        <v>98</v>
      </c>
      <c r="B75" s="12">
        <v>583.86</v>
      </c>
      <c r="C75" s="12">
        <v>617.29999999999995</v>
      </c>
      <c r="D75" s="12">
        <v>568.49</v>
      </c>
      <c r="E75" s="12">
        <v>897.54</v>
      </c>
      <c r="F75" s="12">
        <v>829.98</v>
      </c>
      <c r="G75" s="12" t="s">
        <v>524</v>
      </c>
      <c r="H75" s="12" t="s">
        <v>525</v>
      </c>
      <c r="I75" s="12">
        <v>1192.9100000000001</v>
      </c>
      <c r="J75" s="12">
        <v>1488.9</v>
      </c>
      <c r="K75" s="12">
        <v>1635.97</v>
      </c>
      <c r="L75" s="12">
        <v>1669.35</v>
      </c>
      <c r="M75" s="12">
        <v>1045.48</v>
      </c>
      <c r="N75" s="12">
        <v>1192.69</v>
      </c>
      <c r="O75" s="12">
        <v>1006.66</v>
      </c>
      <c r="P75" s="12">
        <v>1044.73</v>
      </c>
      <c r="Q75" s="12">
        <v>817.55</v>
      </c>
      <c r="R75" s="12">
        <v>1456.17</v>
      </c>
    </row>
    <row r="76" spans="1:18">
      <c r="A76">
        <v>100</v>
      </c>
      <c r="B76" s="12">
        <v>585.42999999999995</v>
      </c>
      <c r="C76" s="12">
        <v>618.87</v>
      </c>
      <c r="D76" s="12">
        <v>616.87</v>
      </c>
      <c r="E76" s="12">
        <v>902.46</v>
      </c>
      <c r="F76" s="12">
        <v>875.69</v>
      </c>
      <c r="G76" s="12" t="s">
        <v>526</v>
      </c>
      <c r="H76" s="12" t="s">
        <v>527</v>
      </c>
      <c r="I76" s="12">
        <v>1214.1600000000001</v>
      </c>
      <c r="J76" s="12">
        <v>1568.39</v>
      </c>
      <c r="K76" s="12">
        <v>1703.53</v>
      </c>
      <c r="L76" s="12">
        <v>1738.3</v>
      </c>
      <c r="M76" s="12">
        <v>1047.04</v>
      </c>
      <c r="N76" s="12">
        <v>1233.27</v>
      </c>
      <c r="O76" s="12">
        <v>1024.04</v>
      </c>
      <c r="P76" s="12">
        <v>1045.83</v>
      </c>
      <c r="Q76" s="12">
        <v>862.57</v>
      </c>
      <c r="R76" s="12">
        <v>1522.58</v>
      </c>
    </row>
    <row r="77" spans="1:18">
      <c r="A77">
        <v>105</v>
      </c>
      <c r="B77" s="12">
        <v>612.72</v>
      </c>
      <c r="C77" s="12">
        <v>639.20000000000005</v>
      </c>
      <c r="D77" s="12">
        <v>647.73</v>
      </c>
      <c r="E77" s="12">
        <v>947.67</v>
      </c>
      <c r="F77" s="12">
        <v>919.5</v>
      </c>
      <c r="G77" s="12" t="s">
        <v>528</v>
      </c>
      <c r="H77" s="12" t="s">
        <v>529</v>
      </c>
      <c r="I77" s="12">
        <v>1275.6300000000001</v>
      </c>
      <c r="J77" s="12">
        <v>1646.83</v>
      </c>
      <c r="K77" s="12">
        <v>1788.7</v>
      </c>
      <c r="L77" s="12">
        <v>1825.21</v>
      </c>
      <c r="M77" s="12">
        <v>1098.49</v>
      </c>
      <c r="N77" s="12">
        <v>1294.94</v>
      </c>
      <c r="O77" s="12">
        <v>1057.3699999999999</v>
      </c>
      <c r="P77" s="12">
        <v>1097.5999999999999</v>
      </c>
      <c r="Q77" s="12">
        <v>902.93</v>
      </c>
      <c r="R77" s="12">
        <v>1573.61</v>
      </c>
    </row>
    <row r="78" spans="1:18">
      <c r="A78">
        <v>110</v>
      </c>
      <c r="B78" s="12">
        <v>641.91</v>
      </c>
      <c r="C78" s="12">
        <v>669.62</v>
      </c>
      <c r="D78" s="12">
        <v>678.56</v>
      </c>
      <c r="E78" s="12">
        <v>992.68</v>
      </c>
      <c r="F78" s="12">
        <v>963.28</v>
      </c>
      <c r="G78" s="12" t="s">
        <v>530</v>
      </c>
      <c r="H78" s="12" t="s">
        <v>531</v>
      </c>
      <c r="I78" s="12">
        <v>1329.21</v>
      </c>
      <c r="J78" s="12">
        <v>1725.25</v>
      </c>
      <c r="K78" s="12">
        <v>1873.88</v>
      </c>
      <c r="L78" s="12">
        <v>1912.12</v>
      </c>
      <c r="M78" s="12">
        <v>1150.8</v>
      </c>
      <c r="N78" s="12">
        <v>1356.6</v>
      </c>
      <c r="O78" s="12">
        <v>1100.49</v>
      </c>
      <c r="P78" s="12">
        <v>1149.97</v>
      </c>
      <c r="Q78" s="12">
        <v>945.94</v>
      </c>
      <c r="R78" s="12">
        <v>1585.07</v>
      </c>
    </row>
    <row r="79" spans="1:18">
      <c r="A79">
        <v>115</v>
      </c>
      <c r="B79" s="12">
        <v>671.06</v>
      </c>
      <c r="C79" s="12">
        <v>700.07</v>
      </c>
      <c r="D79" s="12">
        <v>709.42</v>
      </c>
      <c r="E79" s="12">
        <v>1037.8900000000001</v>
      </c>
      <c r="F79" s="12">
        <v>1007.05</v>
      </c>
      <c r="G79" s="12" t="s">
        <v>532</v>
      </c>
      <c r="H79" s="12" t="s">
        <v>533</v>
      </c>
      <c r="I79" s="12">
        <v>1379.63</v>
      </c>
      <c r="J79" s="12">
        <v>1803.66</v>
      </c>
      <c r="K79" s="12">
        <v>1959.06</v>
      </c>
      <c r="L79" s="12">
        <v>1999.03</v>
      </c>
      <c r="M79" s="12">
        <v>1203.1099999999999</v>
      </c>
      <c r="N79" s="12">
        <v>1418.25</v>
      </c>
      <c r="O79" s="12">
        <v>1150.49</v>
      </c>
      <c r="P79" s="12">
        <v>1204.3599999999999</v>
      </c>
      <c r="Q79" s="12">
        <v>988.92</v>
      </c>
      <c r="R79" s="12">
        <v>1652.35</v>
      </c>
    </row>
    <row r="80" spans="1:18">
      <c r="A80">
        <v>120</v>
      </c>
      <c r="B80" s="12">
        <v>700.26</v>
      </c>
      <c r="C80" s="12">
        <v>730.51</v>
      </c>
      <c r="D80" s="12">
        <v>740.25</v>
      </c>
      <c r="E80" s="12">
        <v>1082.9000000000001</v>
      </c>
      <c r="F80" s="12">
        <v>1050.83</v>
      </c>
      <c r="G80" s="12" t="s">
        <v>534</v>
      </c>
      <c r="H80" s="12" t="s">
        <v>535</v>
      </c>
      <c r="I80" s="12">
        <v>1437.07</v>
      </c>
      <c r="J80" s="12">
        <v>1882.08</v>
      </c>
      <c r="K80" s="12">
        <v>2044.24</v>
      </c>
      <c r="L80" s="12">
        <v>2085.9499999999998</v>
      </c>
      <c r="M80" s="12">
        <v>1255.42</v>
      </c>
      <c r="N80" s="12">
        <v>1479.93</v>
      </c>
      <c r="O80" s="12">
        <v>1200.51</v>
      </c>
      <c r="P80" s="12">
        <v>1255.3800000000001</v>
      </c>
      <c r="Q80" s="12">
        <v>1031.93</v>
      </c>
      <c r="R80" s="12">
        <v>1718.74</v>
      </c>
    </row>
    <row r="81" spans="1:18">
      <c r="A81">
        <v>125</v>
      </c>
      <c r="B81" s="12">
        <v>729.43</v>
      </c>
      <c r="C81" s="12">
        <v>760.94</v>
      </c>
      <c r="D81" s="12">
        <v>771.1</v>
      </c>
      <c r="E81" s="12">
        <v>1128.0899999999999</v>
      </c>
      <c r="F81" s="12">
        <v>1094.6300000000001</v>
      </c>
      <c r="G81" s="12" t="s">
        <v>536</v>
      </c>
      <c r="H81" s="12" t="s">
        <v>537</v>
      </c>
      <c r="I81" s="12">
        <v>1511.14</v>
      </c>
      <c r="J81" s="12">
        <v>1960.5</v>
      </c>
      <c r="K81" s="12">
        <v>2129.42</v>
      </c>
      <c r="L81" s="12">
        <v>2172.87</v>
      </c>
      <c r="M81" s="12">
        <v>1307.72</v>
      </c>
      <c r="N81" s="12">
        <v>1541.58</v>
      </c>
      <c r="O81" s="12">
        <v>1250.53</v>
      </c>
      <c r="P81" s="12">
        <v>1305.53</v>
      </c>
      <c r="Q81" s="12">
        <v>1074.9100000000001</v>
      </c>
      <c r="R81" s="12">
        <v>1772.19</v>
      </c>
    </row>
    <row r="82" spans="1:18">
      <c r="A82">
        <v>130</v>
      </c>
      <c r="B82" s="12">
        <v>758.62</v>
      </c>
      <c r="C82" s="12">
        <v>791.38</v>
      </c>
      <c r="D82" s="12">
        <v>801.93</v>
      </c>
      <c r="E82" s="12">
        <v>1173.0899999999999</v>
      </c>
      <c r="F82" s="12">
        <v>1138.4100000000001</v>
      </c>
      <c r="G82" s="12" t="s">
        <v>538</v>
      </c>
      <c r="H82" s="12" t="s">
        <v>539</v>
      </c>
      <c r="I82" s="12">
        <v>1535.81</v>
      </c>
      <c r="J82" s="12">
        <v>2038.91</v>
      </c>
      <c r="K82" s="12">
        <v>2214.58</v>
      </c>
      <c r="L82" s="12">
        <v>2259.77</v>
      </c>
      <c r="M82" s="12">
        <v>1360.04</v>
      </c>
      <c r="N82" s="12">
        <v>1603.25</v>
      </c>
      <c r="O82" s="12">
        <v>1300.55</v>
      </c>
      <c r="P82" s="12">
        <v>1360.49</v>
      </c>
      <c r="Q82" s="12">
        <v>1117.93</v>
      </c>
      <c r="R82" s="12">
        <v>1825.65</v>
      </c>
    </row>
    <row r="83" spans="1:18">
      <c r="A83">
        <v>135</v>
      </c>
      <c r="B83" s="12">
        <v>787.78</v>
      </c>
      <c r="C83" s="12">
        <v>821.82</v>
      </c>
      <c r="D83" s="12">
        <v>832.79</v>
      </c>
      <c r="E83" s="12">
        <v>1218.32</v>
      </c>
      <c r="F83" s="12">
        <v>1182.19</v>
      </c>
      <c r="G83" s="12" t="s">
        <v>540</v>
      </c>
      <c r="H83" s="12" t="s">
        <v>541</v>
      </c>
      <c r="I83" s="12">
        <v>1577.97</v>
      </c>
      <c r="J83" s="12">
        <v>2117.34</v>
      </c>
      <c r="K83" s="12">
        <v>2299.7600000000002</v>
      </c>
      <c r="L83" s="12">
        <v>2346.69</v>
      </c>
      <c r="M83" s="12">
        <v>1412.34</v>
      </c>
      <c r="N83" s="12">
        <v>1604.61</v>
      </c>
      <c r="O83" s="12">
        <v>1350.59</v>
      </c>
      <c r="P83" s="12">
        <v>1410.67</v>
      </c>
      <c r="Q83" s="12">
        <v>1160.92</v>
      </c>
      <c r="R83" s="12">
        <v>1875.89</v>
      </c>
    </row>
    <row r="84" spans="1:18">
      <c r="A84">
        <v>140</v>
      </c>
      <c r="B84" s="12">
        <v>816.97</v>
      </c>
      <c r="C84" s="12">
        <v>852.26</v>
      </c>
      <c r="D84" s="12">
        <v>863.62</v>
      </c>
      <c r="E84" s="12">
        <v>1263.3</v>
      </c>
      <c r="F84" s="12">
        <v>1225.99</v>
      </c>
      <c r="G84" s="12" t="s">
        <v>542</v>
      </c>
      <c r="H84" s="12" t="s">
        <v>543</v>
      </c>
      <c r="I84" s="12">
        <v>1625.49</v>
      </c>
      <c r="J84" s="12">
        <v>2195.7600000000002</v>
      </c>
      <c r="K84" s="12">
        <v>2384.9299999999998</v>
      </c>
      <c r="L84" s="12">
        <v>2433.6</v>
      </c>
      <c r="M84" s="12">
        <v>1464.66</v>
      </c>
      <c r="N84" s="12">
        <v>1655.9</v>
      </c>
      <c r="O84" s="12">
        <v>1400.59</v>
      </c>
      <c r="P84" s="12">
        <v>1461.65</v>
      </c>
      <c r="Q84" s="12">
        <v>1203.92</v>
      </c>
      <c r="R84" s="12">
        <v>1940</v>
      </c>
    </row>
    <row r="85" spans="1:18">
      <c r="A85">
        <v>145</v>
      </c>
      <c r="B85" s="12">
        <v>846.12</v>
      </c>
      <c r="C85" s="12">
        <v>882.69</v>
      </c>
      <c r="D85" s="12">
        <v>894.49</v>
      </c>
      <c r="E85" s="12">
        <v>1308.08</v>
      </c>
      <c r="F85" s="12">
        <v>1258.3399999999999</v>
      </c>
      <c r="G85" s="12" t="s">
        <v>544</v>
      </c>
      <c r="H85" s="12" t="s">
        <v>545</v>
      </c>
      <c r="I85" s="12">
        <v>1637.83</v>
      </c>
      <c r="J85" s="12">
        <v>2274.17</v>
      </c>
      <c r="K85" s="12">
        <v>2470.1</v>
      </c>
      <c r="L85" s="12">
        <v>2520.52</v>
      </c>
      <c r="M85" s="12">
        <v>1516.96</v>
      </c>
      <c r="N85" s="12">
        <v>1712.08</v>
      </c>
      <c r="O85" s="12">
        <v>1450.62</v>
      </c>
      <c r="P85" s="12">
        <v>1516.84</v>
      </c>
      <c r="Q85" s="12">
        <v>1235.67</v>
      </c>
      <c r="R85" s="12">
        <v>2003.07</v>
      </c>
    </row>
    <row r="86" spans="1:18">
      <c r="A86">
        <v>150</v>
      </c>
      <c r="B86" s="12">
        <v>875.32</v>
      </c>
      <c r="C86" s="12">
        <v>913.14</v>
      </c>
      <c r="D86" s="12">
        <v>925.31</v>
      </c>
      <c r="E86" s="12">
        <v>1350.94</v>
      </c>
      <c r="F86" s="12">
        <v>1297.04</v>
      </c>
      <c r="G86" s="12" t="s">
        <v>546</v>
      </c>
      <c r="H86" s="12" t="s">
        <v>547</v>
      </c>
      <c r="I86" s="12">
        <v>1647.84</v>
      </c>
      <c r="J86" s="12">
        <v>2352.6</v>
      </c>
      <c r="K86" s="12">
        <v>2555.2800000000002</v>
      </c>
      <c r="L86" s="12">
        <v>2607.4299999999998</v>
      </c>
      <c r="M86" s="12">
        <v>1569.26</v>
      </c>
      <c r="N86" s="12">
        <v>1768.06</v>
      </c>
      <c r="O86" s="12">
        <v>1500.63</v>
      </c>
      <c r="P86" s="12">
        <v>1566.58</v>
      </c>
      <c r="Q86" s="12">
        <v>1273.67</v>
      </c>
      <c r="R86" s="12">
        <v>2065.2199999999998</v>
      </c>
    </row>
    <row r="88" spans="1:18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90" spans="1:18"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A386F-DC22-D94A-A573-2B9B4FE14C77}">
  <sheetPr codeName="Sheet5"/>
  <dimension ref="A3:I104"/>
  <sheetViews>
    <sheetView zoomScale="125" workbookViewId="0">
      <selection activeCell="A3" sqref="A3"/>
    </sheetView>
  </sheetViews>
  <sheetFormatPr baseColWidth="10" defaultRowHeight="16"/>
  <cols>
    <col min="1" max="1" width="13" bestFit="1" customWidth="1"/>
    <col min="2" max="2" width="28.1640625" bestFit="1" customWidth="1"/>
    <col min="3" max="3" width="37.6640625" bestFit="1" customWidth="1"/>
    <col min="4" max="4" width="30.5" bestFit="1" customWidth="1"/>
    <col min="5" max="5" width="32.1640625" bestFit="1" customWidth="1"/>
    <col min="6" max="7" width="27.6640625" bestFit="1" customWidth="1"/>
    <col min="8" max="9" width="34.6640625" bestFit="1" customWidth="1"/>
    <col min="10" max="10" width="30.5" bestFit="1" customWidth="1"/>
    <col min="11" max="11" width="28.1640625" bestFit="1" customWidth="1"/>
    <col min="12" max="12" width="37.6640625" bestFit="1" customWidth="1"/>
    <col min="13" max="13" width="30.5" bestFit="1" customWidth="1"/>
    <col min="14" max="14" width="28.1640625" bestFit="1" customWidth="1"/>
    <col min="15" max="15" width="37.6640625" bestFit="1" customWidth="1"/>
    <col min="16" max="16" width="30.5" bestFit="1" customWidth="1"/>
    <col min="17" max="17" width="28.1640625" bestFit="1" customWidth="1"/>
    <col min="18" max="18" width="37.6640625" bestFit="1" customWidth="1"/>
    <col min="19" max="19" width="30.5" bestFit="1" customWidth="1"/>
    <col min="20" max="20" width="28.1640625" bestFit="1" customWidth="1"/>
    <col min="21" max="21" width="37.6640625" bestFit="1" customWidth="1"/>
    <col min="22" max="22" width="30.5" bestFit="1" customWidth="1"/>
    <col min="23" max="23" width="28.1640625" bestFit="1" customWidth="1"/>
    <col min="24" max="24" width="37.6640625" bestFit="1" customWidth="1"/>
    <col min="25" max="25" width="30.5" bestFit="1" customWidth="1"/>
    <col min="26" max="26" width="28.1640625" bestFit="1" customWidth="1"/>
    <col min="27" max="27" width="37.6640625" bestFit="1" customWidth="1"/>
    <col min="28" max="28" width="30.5" bestFit="1" customWidth="1"/>
    <col min="29" max="29" width="28.1640625" bestFit="1" customWidth="1"/>
    <col min="30" max="30" width="37.6640625" bestFit="1" customWidth="1"/>
    <col min="31" max="31" width="30.5" bestFit="1" customWidth="1"/>
    <col min="32" max="32" width="28.1640625" bestFit="1" customWidth="1"/>
    <col min="33" max="33" width="37.6640625" bestFit="1" customWidth="1"/>
    <col min="34" max="34" width="30.5" bestFit="1" customWidth="1"/>
    <col min="35" max="35" width="28.1640625" bestFit="1" customWidth="1"/>
    <col min="36" max="36" width="37.6640625" bestFit="1" customWidth="1"/>
    <col min="37" max="37" width="30.5" bestFit="1" customWidth="1"/>
    <col min="38" max="38" width="28.1640625" bestFit="1" customWidth="1"/>
    <col min="39" max="39" width="37.6640625" bestFit="1" customWidth="1"/>
    <col min="40" max="40" width="30.5" bestFit="1" customWidth="1"/>
    <col min="41" max="41" width="28.1640625" bestFit="1" customWidth="1"/>
    <col min="42" max="42" width="37.6640625" bestFit="1" customWidth="1"/>
    <col min="43" max="43" width="30.5" bestFit="1" customWidth="1"/>
    <col min="44" max="44" width="28.1640625" bestFit="1" customWidth="1"/>
    <col min="45" max="45" width="37.6640625" bestFit="1" customWidth="1"/>
    <col min="46" max="46" width="30.5" bestFit="1" customWidth="1"/>
    <col min="47" max="47" width="28.1640625" bestFit="1" customWidth="1"/>
    <col min="48" max="48" width="37.6640625" bestFit="1" customWidth="1"/>
    <col min="49" max="49" width="30.5" bestFit="1" customWidth="1"/>
    <col min="50" max="50" width="28.1640625" bestFit="1" customWidth="1"/>
    <col min="51" max="51" width="37.6640625" bestFit="1" customWidth="1"/>
    <col min="52" max="52" width="30.5" bestFit="1" customWidth="1"/>
    <col min="53" max="53" width="28.1640625" bestFit="1" customWidth="1"/>
    <col min="54" max="54" width="37.6640625" bestFit="1" customWidth="1"/>
    <col min="55" max="55" width="30.5" bestFit="1" customWidth="1"/>
    <col min="56" max="56" width="28.1640625" bestFit="1" customWidth="1"/>
    <col min="57" max="57" width="37.6640625" bestFit="1" customWidth="1"/>
    <col min="58" max="58" width="30.5" bestFit="1" customWidth="1"/>
    <col min="59" max="59" width="28.1640625" bestFit="1" customWidth="1"/>
    <col min="60" max="60" width="37.6640625" bestFit="1" customWidth="1"/>
    <col min="61" max="61" width="30.5" bestFit="1" customWidth="1"/>
    <col min="62" max="62" width="28.1640625" bestFit="1" customWidth="1"/>
    <col min="63" max="63" width="37.6640625" bestFit="1" customWidth="1"/>
    <col min="64" max="64" width="30.5" bestFit="1" customWidth="1"/>
    <col min="65" max="65" width="28.1640625" bestFit="1" customWidth="1"/>
    <col min="66" max="66" width="37.6640625" bestFit="1" customWidth="1"/>
    <col min="67" max="67" width="30.5" bestFit="1" customWidth="1"/>
    <col min="68" max="68" width="28.1640625" bestFit="1" customWidth="1"/>
    <col min="69" max="69" width="37.6640625" bestFit="1" customWidth="1"/>
    <col min="70" max="70" width="30.5" bestFit="1" customWidth="1"/>
    <col min="71" max="71" width="28.1640625" bestFit="1" customWidth="1"/>
    <col min="72" max="72" width="37.6640625" bestFit="1" customWidth="1"/>
    <col min="73" max="73" width="30.5" bestFit="1" customWidth="1"/>
    <col min="74" max="74" width="28.1640625" bestFit="1" customWidth="1"/>
    <col min="75" max="75" width="37.6640625" bestFit="1" customWidth="1"/>
    <col min="76" max="76" width="30.5" bestFit="1" customWidth="1"/>
    <col min="77" max="77" width="28.1640625" bestFit="1" customWidth="1"/>
    <col min="78" max="78" width="37.6640625" bestFit="1" customWidth="1"/>
    <col min="79" max="79" width="30.5" bestFit="1" customWidth="1"/>
    <col min="80" max="80" width="28.1640625" bestFit="1" customWidth="1"/>
    <col min="81" max="81" width="37.6640625" bestFit="1" customWidth="1"/>
    <col min="82" max="82" width="30.5" bestFit="1" customWidth="1"/>
    <col min="83" max="83" width="28.1640625" bestFit="1" customWidth="1"/>
    <col min="84" max="84" width="37.6640625" bestFit="1" customWidth="1"/>
    <col min="85" max="85" width="30.5" bestFit="1" customWidth="1"/>
    <col min="86" max="86" width="28.1640625" bestFit="1" customWidth="1"/>
    <col min="87" max="87" width="37.6640625" bestFit="1" customWidth="1"/>
    <col min="88" max="88" width="30.5" bestFit="1" customWidth="1"/>
    <col min="89" max="89" width="28.1640625" bestFit="1" customWidth="1"/>
    <col min="90" max="90" width="37.6640625" bestFit="1" customWidth="1"/>
    <col min="91" max="91" width="30.5" bestFit="1" customWidth="1"/>
    <col min="92" max="92" width="28.1640625" bestFit="1" customWidth="1"/>
    <col min="93" max="93" width="37.6640625" bestFit="1" customWidth="1"/>
    <col min="94" max="94" width="30.5" bestFit="1" customWidth="1"/>
    <col min="95" max="95" width="28.1640625" bestFit="1" customWidth="1"/>
    <col min="96" max="96" width="37.6640625" bestFit="1" customWidth="1"/>
    <col min="97" max="97" width="30.5" bestFit="1" customWidth="1"/>
    <col min="98" max="98" width="28.1640625" bestFit="1" customWidth="1"/>
    <col min="99" max="99" width="37.6640625" bestFit="1" customWidth="1"/>
    <col min="100" max="100" width="30.5" bestFit="1" customWidth="1"/>
    <col min="101" max="101" width="28.1640625" bestFit="1" customWidth="1"/>
    <col min="102" max="102" width="37.6640625" bestFit="1" customWidth="1"/>
    <col min="103" max="103" width="30.5" bestFit="1" customWidth="1"/>
    <col min="104" max="104" width="28.1640625" bestFit="1" customWidth="1"/>
    <col min="105" max="105" width="37.6640625" bestFit="1" customWidth="1"/>
    <col min="106" max="106" width="30.5" bestFit="1" customWidth="1"/>
    <col min="107" max="107" width="28.1640625" bestFit="1" customWidth="1"/>
    <col min="108" max="108" width="37.6640625" bestFit="1" customWidth="1"/>
    <col min="109" max="109" width="30.5" bestFit="1" customWidth="1"/>
    <col min="110" max="110" width="28.1640625" bestFit="1" customWidth="1"/>
    <col min="111" max="111" width="37.6640625" bestFit="1" customWidth="1"/>
    <col min="112" max="112" width="30.5" bestFit="1" customWidth="1"/>
    <col min="113" max="113" width="28.1640625" bestFit="1" customWidth="1"/>
    <col min="114" max="114" width="37.6640625" bestFit="1" customWidth="1"/>
    <col min="115" max="115" width="30.5" bestFit="1" customWidth="1"/>
    <col min="116" max="116" width="28.1640625" bestFit="1" customWidth="1"/>
    <col min="117" max="117" width="37.6640625" bestFit="1" customWidth="1"/>
    <col min="118" max="118" width="30.5" bestFit="1" customWidth="1"/>
    <col min="119" max="119" width="28.1640625" bestFit="1" customWidth="1"/>
    <col min="120" max="120" width="37.6640625" bestFit="1" customWidth="1"/>
    <col min="121" max="121" width="30.5" bestFit="1" customWidth="1"/>
    <col min="122" max="122" width="28.1640625" bestFit="1" customWidth="1"/>
    <col min="123" max="123" width="37.6640625" bestFit="1" customWidth="1"/>
    <col min="124" max="124" width="30.5" bestFit="1" customWidth="1"/>
    <col min="125" max="125" width="28.1640625" bestFit="1" customWidth="1"/>
    <col min="126" max="126" width="37.6640625" bestFit="1" customWidth="1"/>
    <col min="127" max="127" width="30.5" bestFit="1" customWidth="1"/>
    <col min="128" max="128" width="28.1640625" bestFit="1" customWidth="1"/>
    <col min="129" max="129" width="37.6640625" bestFit="1" customWidth="1"/>
    <col min="130" max="130" width="30.5" bestFit="1" customWidth="1"/>
    <col min="131" max="131" width="28.1640625" bestFit="1" customWidth="1"/>
    <col min="132" max="132" width="37.6640625" bestFit="1" customWidth="1"/>
    <col min="133" max="133" width="30.5" bestFit="1" customWidth="1"/>
    <col min="134" max="134" width="28.1640625" bestFit="1" customWidth="1"/>
    <col min="135" max="135" width="37.6640625" bestFit="1" customWidth="1"/>
    <col min="136" max="136" width="30.5" bestFit="1" customWidth="1"/>
    <col min="137" max="137" width="28.1640625" bestFit="1" customWidth="1"/>
    <col min="138" max="138" width="37.6640625" bestFit="1" customWidth="1"/>
    <col min="139" max="139" width="30.5" bestFit="1" customWidth="1"/>
    <col min="140" max="140" width="28.1640625" bestFit="1" customWidth="1"/>
    <col min="141" max="141" width="37.6640625" bestFit="1" customWidth="1"/>
    <col min="142" max="142" width="30.5" bestFit="1" customWidth="1"/>
    <col min="143" max="143" width="28.1640625" bestFit="1" customWidth="1"/>
    <col min="144" max="144" width="37.6640625" bestFit="1" customWidth="1"/>
    <col min="145" max="145" width="30.5" bestFit="1" customWidth="1"/>
    <col min="146" max="146" width="28.1640625" bestFit="1" customWidth="1"/>
    <col min="147" max="147" width="37.6640625" bestFit="1" customWidth="1"/>
    <col min="148" max="148" width="30.5" bestFit="1" customWidth="1"/>
    <col min="149" max="149" width="28.1640625" bestFit="1" customWidth="1"/>
    <col min="150" max="150" width="37.6640625" bestFit="1" customWidth="1"/>
    <col min="151" max="151" width="30.5" bestFit="1" customWidth="1"/>
    <col min="152" max="152" width="28.1640625" bestFit="1" customWidth="1"/>
    <col min="153" max="153" width="37.6640625" bestFit="1" customWidth="1"/>
    <col min="154" max="154" width="30.5" bestFit="1" customWidth="1"/>
    <col min="155" max="155" width="28.1640625" bestFit="1" customWidth="1"/>
    <col min="156" max="156" width="37.6640625" bestFit="1" customWidth="1"/>
    <col min="157" max="157" width="30.5" bestFit="1" customWidth="1"/>
    <col min="158" max="158" width="28.1640625" bestFit="1" customWidth="1"/>
    <col min="159" max="159" width="37.6640625" bestFit="1" customWidth="1"/>
    <col min="160" max="160" width="30.5" bestFit="1" customWidth="1"/>
    <col min="161" max="161" width="28.1640625" bestFit="1" customWidth="1"/>
    <col min="162" max="162" width="37.6640625" bestFit="1" customWidth="1"/>
    <col min="163" max="163" width="30.5" bestFit="1" customWidth="1"/>
    <col min="164" max="164" width="28.1640625" bestFit="1" customWidth="1"/>
    <col min="165" max="165" width="37.6640625" bestFit="1" customWidth="1"/>
    <col min="166" max="166" width="30.5" bestFit="1" customWidth="1"/>
    <col min="167" max="167" width="28.1640625" bestFit="1" customWidth="1"/>
    <col min="168" max="168" width="37.6640625" bestFit="1" customWidth="1"/>
    <col min="169" max="169" width="30.5" bestFit="1" customWidth="1"/>
    <col min="170" max="170" width="28.1640625" bestFit="1" customWidth="1"/>
    <col min="171" max="171" width="37.6640625" bestFit="1" customWidth="1"/>
    <col min="172" max="172" width="30.5" bestFit="1" customWidth="1"/>
    <col min="173" max="173" width="28.1640625" bestFit="1" customWidth="1"/>
    <col min="174" max="174" width="37.6640625" bestFit="1" customWidth="1"/>
    <col min="175" max="175" width="30.5" bestFit="1" customWidth="1"/>
    <col min="176" max="176" width="28.1640625" bestFit="1" customWidth="1"/>
    <col min="177" max="177" width="37.6640625" bestFit="1" customWidth="1"/>
    <col min="178" max="178" width="30.5" bestFit="1" customWidth="1"/>
    <col min="179" max="179" width="28.1640625" bestFit="1" customWidth="1"/>
    <col min="180" max="180" width="37.6640625" bestFit="1" customWidth="1"/>
    <col min="181" max="181" width="30.5" bestFit="1" customWidth="1"/>
    <col min="182" max="182" width="28.1640625" bestFit="1" customWidth="1"/>
    <col min="183" max="183" width="37.6640625" bestFit="1" customWidth="1"/>
    <col min="184" max="184" width="30.5" bestFit="1" customWidth="1"/>
    <col min="185" max="185" width="28.1640625" bestFit="1" customWidth="1"/>
    <col min="186" max="186" width="37.6640625" bestFit="1" customWidth="1"/>
    <col min="187" max="187" width="30.5" bestFit="1" customWidth="1"/>
    <col min="188" max="188" width="28.1640625" bestFit="1" customWidth="1"/>
    <col min="189" max="189" width="37.6640625" bestFit="1" customWidth="1"/>
    <col min="190" max="190" width="30.5" bestFit="1" customWidth="1"/>
    <col min="191" max="191" width="28.1640625" bestFit="1" customWidth="1"/>
    <col min="192" max="192" width="37.6640625" bestFit="1" customWidth="1"/>
    <col min="193" max="193" width="30.5" bestFit="1" customWidth="1"/>
    <col min="194" max="194" width="28.1640625" bestFit="1" customWidth="1"/>
    <col min="195" max="195" width="37.6640625" bestFit="1" customWidth="1"/>
    <col min="196" max="196" width="30.5" bestFit="1" customWidth="1"/>
    <col min="197" max="197" width="28.1640625" bestFit="1" customWidth="1"/>
    <col min="198" max="198" width="37.6640625" bestFit="1" customWidth="1"/>
    <col min="199" max="199" width="30.5" bestFit="1" customWidth="1"/>
    <col min="200" max="200" width="28.1640625" bestFit="1" customWidth="1"/>
    <col min="201" max="201" width="37.6640625" bestFit="1" customWidth="1"/>
    <col min="202" max="202" width="30.5" bestFit="1" customWidth="1"/>
    <col min="203" max="203" width="28.1640625" bestFit="1" customWidth="1"/>
    <col min="204" max="204" width="37.6640625" bestFit="1" customWidth="1"/>
    <col min="205" max="205" width="30.5" bestFit="1" customWidth="1"/>
    <col min="206" max="206" width="28.1640625" bestFit="1" customWidth="1"/>
    <col min="207" max="207" width="37.6640625" bestFit="1" customWidth="1"/>
    <col min="208" max="208" width="30.5" bestFit="1" customWidth="1"/>
    <col min="209" max="209" width="28.1640625" bestFit="1" customWidth="1"/>
    <col min="210" max="210" width="37.6640625" bestFit="1" customWidth="1"/>
    <col min="211" max="211" width="30.5" bestFit="1" customWidth="1"/>
    <col min="212" max="212" width="28.1640625" bestFit="1" customWidth="1"/>
    <col min="213" max="213" width="37.6640625" bestFit="1" customWidth="1"/>
    <col min="214" max="214" width="30.5" bestFit="1" customWidth="1"/>
    <col min="215" max="215" width="28.1640625" bestFit="1" customWidth="1"/>
    <col min="216" max="216" width="37.6640625" bestFit="1" customWidth="1"/>
    <col min="217" max="217" width="30.5" bestFit="1" customWidth="1"/>
    <col min="218" max="218" width="28.1640625" bestFit="1" customWidth="1"/>
    <col min="219" max="219" width="37.6640625" bestFit="1" customWidth="1"/>
    <col min="220" max="220" width="30.5" bestFit="1" customWidth="1"/>
    <col min="221" max="221" width="28.1640625" bestFit="1" customWidth="1"/>
    <col min="222" max="222" width="37.6640625" bestFit="1" customWidth="1"/>
    <col min="223" max="223" width="30.5" bestFit="1" customWidth="1"/>
    <col min="224" max="224" width="28.1640625" bestFit="1" customWidth="1"/>
    <col min="225" max="225" width="37.6640625" bestFit="1" customWidth="1"/>
    <col min="226" max="226" width="30.5" bestFit="1" customWidth="1"/>
    <col min="227" max="227" width="28.1640625" bestFit="1" customWidth="1"/>
    <col min="228" max="228" width="37.6640625" bestFit="1" customWidth="1"/>
    <col min="229" max="229" width="30.5" bestFit="1" customWidth="1"/>
    <col min="230" max="230" width="28.1640625" bestFit="1" customWidth="1"/>
    <col min="231" max="231" width="37.6640625" bestFit="1" customWidth="1"/>
    <col min="232" max="232" width="30.5" bestFit="1" customWidth="1"/>
    <col min="233" max="233" width="28.1640625" bestFit="1" customWidth="1"/>
    <col min="234" max="234" width="37.6640625" bestFit="1" customWidth="1"/>
    <col min="235" max="235" width="30.5" bestFit="1" customWidth="1"/>
    <col min="236" max="236" width="28.1640625" bestFit="1" customWidth="1"/>
    <col min="237" max="237" width="37.6640625" bestFit="1" customWidth="1"/>
    <col min="238" max="238" width="30.5" bestFit="1" customWidth="1"/>
    <col min="239" max="239" width="28.1640625" bestFit="1" customWidth="1"/>
    <col min="240" max="240" width="37.6640625" bestFit="1" customWidth="1"/>
    <col min="241" max="241" width="30.5" bestFit="1" customWidth="1"/>
    <col min="242" max="242" width="28.1640625" bestFit="1" customWidth="1"/>
    <col min="243" max="243" width="37.6640625" bestFit="1" customWidth="1"/>
    <col min="244" max="244" width="30.5" bestFit="1" customWidth="1"/>
    <col min="245" max="245" width="28.1640625" bestFit="1" customWidth="1"/>
    <col min="246" max="246" width="37.6640625" bestFit="1" customWidth="1"/>
    <col min="247" max="247" width="30.5" bestFit="1" customWidth="1"/>
    <col min="248" max="248" width="28.1640625" bestFit="1" customWidth="1"/>
    <col min="249" max="249" width="37.6640625" bestFit="1" customWidth="1"/>
    <col min="250" max="250" width="30.5" bestFit="1" customWidth="1"/>
    <col min="251" max="251" width="28.1640625" bestFit="1" customWidth="1"/>
    <col min="252" max="252" width="37.6640625" bestFit="1" customWidth="1"/>
    <col min="253" max="253" width="30.5" bestFit="1" customWidth="1"/>
    <col min="254" max="254" width="28.1640625" bestFit="1" customWidth="1"/>
    <col min="255" max="255" width="37.6640625" bestFit="1" customWidth="1"/>
    <col min="256" max="256" width="30.5" bestFit="1" customWidth="1"/>
    <col min="257" max="257" width="28.1640625" bestFit="1" customWidth="1"/>
    <col min="258" max="258" width="37.6640625" bestFit="1" customWidth="1"/>
    <col min="259" max="259" width="30.5" bestFit="1" customWidth="1"/>
    <col min="260" max="260" width="28.1640625" bestFit="1" customWidth="1"/>
    <col min="261" max="261" width="37.6640625" bestFit="1" customWidth="1"/>
    <col min="262" max="262" width="30.5" bestFit="1" customWidth="1"/>
    <col min="263" max="263" width="28.1640625" bestFit="1" customWidth="1"/>
    <col min="264" max="264" width="37.6640625" bestFit="1" customWidth="1"/>
    <col min="265" max="265" width="30.5" bestFit="1" customWidth="1"/>
    <col min="266" max="266" width="28.1640625" bestFit="1" customWidth="1"/>
    <col min="267" max="267" width="37.6640625" bestFit="1" customWidth="1"/>
    <col min="268" max="268" width="30.5" bestFit="1" customWidth="1"/>
    <col min="269" max="269" width="28.1640625" bestFit="1" customWidth="1"/>
    <col min="270" max="270" width="37.6640625" bestFit="1" customWidth="1"/>
    <col min="271" max="271" width="30.5" bestFit="1" customWidth="1"/>
    <col min="272" max="272" width="28.1640625" bestFit="1" customWidth="1"/>
    <col min="273" max="273" width="37.6640625" bestFit="1" customWidth="1"/>
    <col min="274" max="274" width="30.5" bestFit="1" customWidth="1"/>
    <col min="275" max="275" width="28.1640625" bestFit="1" customWidth="1"/>
    <col min="276" max="276" width="37.6640625" bestFit="1" customWidth="1"/>
    <col min="277" max="277" width="30.5" bestFit="1" customWidth="1"/>
    <col min="278" max="278" width="28.1640625" bestFit="1" customWidth="1"/>
    <col min="279" max="279" width="37.6640625" bestFit="1" customWidth="1"/>
    <col min="280" max="280" width="30.5" bestFit="1" customWidth="1"/>
    <col min="281" max="281" width="28.1640625" bestFit="1" customWidth="1"/>
    <col min="282" max="282" width="37.6640625" bestFit="1" customWidth="1"/>
    <col min="283" max="283" width="30.5" bestFit="1" customWidth="1"/>
    <col min="284" max="284" width="28.1640625" bestFit="1" customWidth="1"/>
    <col min="285" max="285" width="37.6640625" bestFit="1" customWidth="1"/>
    <col min="286" max="286" width="30.5" bestFit="1" customWidth="1"/>
    <col min="287" max="287" width="28.1640625" bestFit="1" customWidth="1"/>
    <col min="288" max="288" width="37.6640625" bestFit="1" customWidth="1"/>
    <col min="289" max="289" width="30.5" bestFit="1" customWidth="1"/>
    <col min="290" max="290" width="28.1640625" bestFit="1" customWidth="1"/>
    <col min="291" max="291" width="37.6640625" bestFit="1" customWidth="1"/>
    <col min="292" max="292" width="30.5" bestFit="1" customWidth="1"/>
    <col min="293" max="293" width="28.1640625" bestFit="1" customWidth="1"/>
    <col min="294" max="294" width="37.6640625" bestFit="1" customWidth="1"/>
    <col min="295" max="295" width="30.5" bestFit="1" customWidth="1"/>
    <col min="296" max="296" width="28.1640625" bestFit="1" customWidth="1"/>
    <col min="297" max="297" width="37.6640625" bestFit="1" customWidth="1"/>
    <col min="298" max="298" width="30.5" bestFit="1" customWidth="1"/>
    <col min="299" max="299" width="28.1640625" bestFit="1" customWidth="1"/>
    <col min="300" max="300" width="37.6640625" bestFit="1" customWidth="1"/>
    <col min="301" max="301" width="30.5" bestFit="1" customWidth="1"/>
    <col min="302" max="302" width="33" bestFit="1" customWidth="1"/>
    <col min="303" max="303" width="42.5" bestFit="1" customWidth="1"/>
    <col min="304" max="304" width="35.33203125" bestFit="1" customWidth="1"/>
    <col min="305" max="305" width="43.83203125" bestFit="1" customWidth="1"/>
    <col min="306" max="306" width="28.1640625" bestFit="1" customWidth="1"/>
    <col min="307" max="307" width="37.6640625" bestFit="1" customWidth="1"/>
    <col min="308" max="308" width="34.33203125" bestFit="1" customWidth="1"/>
    <col min="309" max="309" width="43.83203125" bestFit="1" customWidth="1"/>
    <col min="310" max="310" width="28.1640625" bestFit="1" customWidth="1"/>
    <col min="311" max="311" width="37.6640625" bestFit="1" customWidth="1"/>
    <col min="312" max="312" width="34.33203125" bestFit="1" customWidth="1"/>
    <col min="313" max="313" width="43.83203125" bestFit="1" customWidth="1"/>
    <col min="314" max="314" width="28.1640625" bestFit="1" customWidth="1"/>
    <col min="315" max="315" width="37.6640625" bestFit="1" customWidth="1"/>
    <col min="316" max="316" width="34.33203125" bestFit="1" customWidth="1"/>
    <col min="317" max="317" width="43.83203125" bestFit="1" customWidth="1"/>
    <col min="318" max="318" width="28.1640625" bestFit="1" customWidth="1"/>
    <col min="319" max="319" width="37.6640625" bestFit="1" customWidth="1"/>
    <col min="320" max="320" width="34.33203125" bestFit="1" customWidth="1"/>
    <col min="321" max="321" width="43.83203125" bestFit="1" customWidth="1"/>
    <col min="322" max="322" width="28.1640625" bestFit="1" customWidth="1"/>
    <col min="323" max="323" width="37.6640625" bestFit="1" customWidth="1"/>
    <col min="324" max="324" width="34.33203125" bestFit="1" customWidth="1"/>
    <col min="325" max="325" width="43.83203125" bestFit="1" customWidth="1"/>
    <col min="326" max="326" width="28.1640625" bestFit="1" customWidth="1"/>
    <col min="327" max="327" width="37.6640625" bestFit="1" customWidth="1"/>
    <col min="328" max="328" width="34.33203125" bestFit="1" customWidth="1"/>
    <col min="329" max="329" width="43.83203125" bestFit="1" customWidth="1"/>
    <col min="330" max="330" width="28.1640625" bestFit="1" customWidth="1"/>
    <col min="331" max="331" width="37.6640625" bestFit="1" customWidth="1"/>
    <col min="332" max="332" width="34.33203125" bestFit="1" customWidth="1"/>
    <col min="333" max="333" width="43.83203125" bestFit="1" customWidth="1"/>
    <col min="334" max="334" width="28.1640625" bestFit="1" customWidth="1"/>
    <col min="335" max="335" width="37.6640625" bestFit="1" customWidth="1"/>
    <col min="336" max="336" width="34.33203125" bestFit="1" customWidth="1"/>
    <col min="337" max="337" width="43.83203125" bestFit="1" customWidth="1"/>
    <col min="338" max="338" width="28.1640625" bestFit="1" customWidth="1"/>
    <col min="339" max="339" width="37.6640625" bestFit="1" customWidth="1"/>
    <col min="340" max="340" width="34.33203125" bestFit="1" customWidth="1"/>
    <col min="341" max="341" width="43.83203125" bestFit="1" customWidth="1"/>
    <col min="342" max="342" width="28.1640625" bestFit="1" customWidth="1"/>
    <col min="343" max="343" width="37.6640625" bestFit="1" customWidth="1"/>
    <col min="344" max="344" width="34.33203125" bestFit="1" customWidth="1"/>
    <col min="345" max="345" width="43.83203125" bestFit="1" customWidth="1"/>
    <col min="346" max="346" width="28.1640625" bestFit="1" customWidth="1"/>
    <col min="347" max="347" width="37.6640625" bestFit="1" customWidth="1"/>
    <col min="348" max="348" width="34.33203125" bestFit="1" customWidth="1"/>
    <col min="349" max="349" width="43.83203125" bestFit="1" customWidth="1"/>
    <col min="350" max="350" width="28.1640625" bestFit="1" customWidth="1"/>
    <col min="351" max="351" width="37.6640625" bestFit="1" customWidth="1"/>
    <col min="352" max="352" width="34.33203125" bestFit="1" customWidth="1"/>
    <col min="353" max="353" width="43.83203125" bestFit="1" customWidth="1"/>
    <col min="354" max="354" width="28.1640625" bestFit="1" customWidth="1"/>
    <col min="355" max="355" width="37.6640625" bestFit="1" customWidth="1"/>
    <col min="356" max="356" width="34.33203125" bestFit="1" customWidth="1"/>
    <col min="357" max="357" width="43.83203125" bestFit="1" customWidth="1"/>
    <col min="358" max="358" width="28.1640625" bestFit="1" customWidth="1"/>
    <col min="359" max="359" width="37.6640625" bestFit="1" customWidth="1"/>
    <col min="360" max="360" width="34.33203125" bestFit="1" customWidth="1"/>
    <col min="361" max="361" width="43.83203125" bestFit="1" customWidth="1"/>
    <col min="362" max="362" width="28.1640625" bestFit="1" customWidth="1"/>
    <col min="363" max="363" width="37.6640625" bestFit="1" customWidth="1"/>
    <col min="364" max="364" width="34.33203125" bestFit="1" customWidth="1"/>
    <col min="365" max="365" width="43.83203125" bestFit="1" customWidth="1"/>
    <col min="366" max="366" width="28.1640625" bestFit="1" customWidth="1"/>
    <col min="367" max="367" width="37.6640625" bestFit="1" customWidth="1"/>
    <col min="368" max="368" width="34.33203125" bestFit="1" customWidth="1"/>
    <col min="369" max="369" width="43.83203125" bestFit="1" customWidth="1"/>
    <col min="370" max="370" width="28.1640625" bestFit="1" customWidth="1"/>
    <col min="371" max="371" width="37.6640625" bestFit="1" customWidth="1"/>
    <col min="372" max="372" width="34.33203125" bestFit="1" customWidth="1"/>
    <col min="373" max="373" width="43.83203125" bestFit="1" customWidth="1"/>
    <col min="374" max="374" width="28.1640625" bestFit="1" customWidth="1"/>
    <col min="375" max="375" width="37.6640625" bestFit="1" customWidth="1"/>
    <col min="376" max="376" width="34.33203125" bestFit="1" customWidth="1"/>
    <col min="377" max="377" width="43.83203125" bestFit="1" customWidth="1"/>
    <col min="378" max="378" width="28.1640625" bestFit="1" customWidth="1"/>
    <col min="379" max="379" width="37.6640625" bestFit="1" customWidth="1"/>
    <col min="380" max="380" width="34.33203125" bestFit="1" customWidth="1"/>
    <col min="381" max="381" width="43.83203125" bestFit="1" customWidth="1"/>
    <col min="382" max="382" width="28.1640625" bestFit="1" customWidth="1"/>
    <col min="383" max="383" width="37.6640625" bestFit="1" customWidth="1"/>
    <col min="384" max="384" width="34.33203125" bestFit="1" customWidth="1"/>
    <col min="385" max="385" width="43.83203125" bestFit="1" customWidth="1"/>
    <col min="386" max="386" width="28.1640625" bestFit="1" customWidth="1"/>
    <col min="387" max="387" width="37.6640625" bestFit="1" customWidth="1"/>
    <col min="388" max="388" width="34.33203125" bestFit="1" customWidth="1"/>
    <col min="389" max="389" width="43.83203125" bestFit="1" customWidth="1"/>
    <col min="390" max="390" width="28.1640625" bestFit="1" customWidth="1"/>
    <col min="391" max="391" width="37.6640625" bestFit="1" customWidth="1"/>
    <col min="392" max="392" width="34.33203125" bestFit="1" customWidth="1"/>
    <col min="393" max="393" width="43.83203125" bestFit="1" customWidth="1"/>
    <col min="394" max="394" width="28.1640625" bestFit="1" customWidth="1"/>
    <col min="395" max="395" width="37.6640625" bestFit="1" customWidth="1"/>
    <col min="396" max="396" width="34.33203125" bestFit="1" customWidth="1"/>
    <col min="397" max="397" width="43.83203125" bestFit="1" customWidth="1"/>
    <col min="398" max="398" width="28.1640625" bestFit="1" customWidth="1"/>
    <col min="399" max="399" width="37.6640625" bestFit="1" customWidth="1"/>
    <col min="400" max="400" width="34.33203125" bestFit="1" customWidth="1"/>
    <col min="401" max="401" width="43.83203125" bestFit="1" customWidth="1"/>
    <col min="402" max="402" width="33" bestFit="1" customWidth="1"/>
    <col min="403" max="403" width="42.5" bestFit="1" customWidth="1"/>
  </cols>
  <sheetData>
    <row r="3" spans="1:9">
      <c r="A3" s="28" t="s">
        <v>581</v>
      </c>
      <c r="B3" t="s">
        <v>582</v>
      </c>
      <c r="C3" t="s">
        <v>583</v>
      </c>
      <c r="D3" t="s">
        <v>584</v>
      </c>
      <c r="E3" t="s">
        <v>585</v>
      </c>
      <c r="F3" t="s">
        <v>586</v>
      </c>
      <c r="G3" t="s">
        <v>587</v>
      </c>
      <c r="H3" t="s">
        <v>588</v>
      </c>
      <c r="I3" t="s">
        <v>589</v>
      </c>
    </row>
    <row r="4" spans="1:9">
      <c r="A4" s="29">
        <v>1</v>
      </c>
      <c r="B4">
        <v>153.52000000000001</v>
      </c>
      <c r="C4">
        <v>113.52</v>
      </c>
      <c r="D4">
        <v>108.42</v>
      </c>
      <c r="E4">
        <v>91.66</v>
      </c>
      <c r="F4">
        <v>402.55</v>
      </c>
      <c r="G4">
        <v>268.38</v>
      </c>
      <c r="H4">
        <v>421.47</v>
      </c>
      <c r="I4">
        <v>281</v>
      </c>
    </row>
    <row r="5" spans="1:9">
      <c r="A5" s="29">
        <v>2</v>
      </c>
      <c r="B5">
        <v>167.48</v>
      </c>
      <c r="C5">
        <v>127.48</v>
      </c>
      <c r="D5">
        <v>121.75</v>
      </c>
      <c r="E5">
        <v>99.3</v>
      </c>
      <c r="F5">
        <v>402.55</v>
      </c>
      <c r="G5">
        <v>268.38</v>
      </c>
      <c r="H5">
        <v>421.47</v>
      </c>
      <c r="I5">
        <v>281</v>
      </c>
    </row>
    <row r="6" spans="1:9">
      <c r="A6" s="29">
        <v>3</v>
      </c>
      <c r="B6">
        <v>181.78</v>
      </c>
      <c r="C6">
        <v>141.78</v>
      </c>
      <c r="D6">
        <v>135.41</v>
      </c>
      <c r="E6">
        <v>119.02</v>
      </c>
      <c r="F6">
        <v>402.55</v>
      </c>
      <c r="G6">
        <v>268.38</v>
      </c>
      <c r="H6">
        <v>421.47</v>
      </c>
      <c r="I6">
        <v>281</v>
      </c>
    </row>
    <row r="7" spans="1:9">
      <c r="A7" s="29">
        <v>4</v>
      </c>
      <c r="B7">
        <v>199.37</v>
      </c>
      <c r="C7">
        <v>159.37</v>
      </c>
      <c r="D7">
        <v>152.21</v>
      </c>
      <c r="E7">
        <v>121.49</v>
      </c>
      <c r="F7">
        <v>402.55</v>
      </c>
      <c r="G7">
        <v>268.38</v>
      </c>
      <c r="H7">
        <v>421.47</v>
      </c>
      <c r="I7">
        <v>281</v>
      </c>
    </row>
    <row r="8" spans="1:9">
      <c r="A8" s="29">
        <v>5</v>
      </c>
      <c r="B8">
        <v>221.65</v>
      </c>
      <c r="C8">
        <v>181.65</v>
      </c>
      <c r="D8">
        <v>173.49</v>
      </c>
      <c r="E8">
        <v>142.13</v>
      </c>
      <c r="F8">
        <v>402.55</v>
      </c>
      <c r="G8">
        <v>268.38</v>
      </c>
      <c r="H8">
        <v>421.47</v>
      </c>
      <c r="I8">
        <v>281</v>
      </c>
    </row>
    <row r="9" spans="1:9">
      <c r="A9" s="29">
        <v>6</v>
      </c>
      <c r="B9">
        <v>245.52</v>
      </c>
      <c r="C9">
        <v>205.52</v>
      </c>
      <c r="D9">
        <v>196.29</v>
      </c>
      <c r="E9">
        <v>147.65</v>
      </c>
      <c r="F9">
        <v>402.55</v>
      </c>
      <c r="G9">
        <v>268.38</v>
      </c>
      <c r="H9">
        <v>421.47</v>
      </c>
      <c r="I9">
        <v>281</v>
      </c>
    </row>
    <row r="10" spans="1:9">
      <c r="A10" s="29">
        <v>7</v>
      </c>
      <c r="B10">
        <v>258.93</v>
      </c>
      <c r="C10">
        <v>218.93</v>
      </c>
      <c r="D10">
        <v>209.1</v>
      </c>
      <c r="E10">
        <v>167.33</v>
      </c>
      <c r="F10">
        <v>402.55</v>
      </c>
      <c r="G10">
        <v>268.38</v>
      </c>
      <c r="H10">
        <v>421.47</v>
      </c>
      <c r="I10">
        <v>281</v>
      </c>
    </row>
    <row r="11" spans="1:9">
      <c r="A11" s="29">
        <v>8</v>
      </c>
      <c r="B11">
        <v>267.01</v>
      </c>
      <c r="C11">
        <v>227.01</v>
      </c>
      <c r="D11">
        <v>216.81</v>
      </c>
      <c r="E11">
        <v>177.68</v>
      </c>
      <c r="F11">
        <v>402.55</v>
      </c>
      <c r="G11">
        <v>268.38</v>
      </c>
      <c r="H11">
        <v>421.47</v>
      </c>
      <c r="I11">
        <v>281</v>
      </c>
    </row>
    <row r="12" spans="1:9">
      <c r="A12" s="29">
        <v>9</v>
      </c>
      <c r="B12">
        <v>267.82</v>
      </c>
      <c r="C12">
        <v>227.82</v>
      </c>
      <c r="D12">
        <v>217.59</v>
      </c>
      <c r="E12">
        <v>178.72</v>
      </c>
      <c r="F12">
        <v>402.55</v>
      </c>
      <c r="G12">
        <v>268.38</v>
      </c>
      <c r="H12">
        <v>421.47</v>
      </c>
      <c r="I12">
        <v>281</v>
      </c>
    </row>
    <row r="13" spans="1:9">
      <c r="A13" s="29">
        <v>10</v>
      </c>
      <c r="B13">
        <v>268.27999999999997</v>
      </c>
      <c r="C13">
        <v>228.28</v>
      </c>
      <c r="D13">
        <v>218.03</v>
      </c>
      <c r="E13">
        <v>179.89</v>
      </c>
      <c r="F13">
        <v>402.55</v>
      </c>
      <c r="G13">
        <v>268.38</v>
      </c>
      <c r="H13">
        <v>421.47</v>
      </c>
      <c r="I13">
        <v>281</v>
      </c>
    </row>
    <row r="14" spans="1:9">
      <c r="A14" s="29">
        <v>11</v>
      </c>
      <c r="B14">
        <v>268.75</v>
      </c>
      <c r="C14">
        <v>228.75</v>
      </c>
      <c r="D14">
        <v>218.48</v>
      </c>
      <c r="E14">
        <v>203.14</v>
      </c>
      <c r="F14">
        <v>402.55</v>
      </c>
      <c r="G14">
        <v>268.38</v>
      </c>
      <c r="H14">
        <v>421.47</v>
      </c>
      <c r="I14">
        <v>281</v>
      </c>
    </row>
    <row r="15" spans="1:9">
      <c r="A15" s="29">
        <v>12</v>
      </c>
      <c r="B15">
        <v>271.93</v>
      </c>
      <c r="C15">
        <v>231.93</v>
      </c>
      <c r="D15">
        <v>221.5</v>
      </c>
      <c r="E15">
        <v>207.3</v>
      </c>
      <c r="F15">
        <v>402.55</v>
      </c>
      <c r="G15">
        <v>268.38</v>
      </c>
      <c r="H15">
        <v>421.47</v>
      </c>
      <c r="I15">
        <v>281</v>
      </c>
    </row>
    <row r="16" spans="1:9">
      <c r="A16" s="29">
        <v>13</v>
      </c>
      <c r="B16">
        <v>335.08</v>
      </c>
      <c r="C16">
        <v>295.08</v>
      </c>
      <c r="D16">
        <v>281.83</v>
      </c>
      <c r="E16">
        <v>208.68</v>
      </c>
      <c r="F16">
        <v>402.55</v>
      </c>
      <c r="G16">
        <v>268.38</v>
      </c>
      <c r="H16">
        <v>421.47</v>
      </c>
      <c r="I16">
        <v>281</v>
      </c>
    </row>
    <row r="17" spans="1:9">
      <c r="A17" s="29">
        <v>14</v>
      </c>
      <c r="B17">
        <v>367.39</v>
      </c>
      <c r="C17">
        <v>327.39</v>
      </c>
      <c r="D17">
        <v>312.69</v>
      </c>
      <c r="E17">
        <v>209.23</v>
      </c>
      <c r="F17">
        <v>402.55</v>
      </c>
      <c r="G17">
        <v>268.38</v>
      </c>
      <c r="H17">
        <v>421.47</v>
      </c>
      <c r="I17">
        <v>281</v>
      </c>
    </row>
    <row r="18" spans="1:9">
      <c r="A18" s="29">
        <v>15</v>
      </c>
      <c r="B18">
        <v>390.39</v>
      </c>
      <c r="C18">
        <v>350.39</v>
      </c>
      <c r="D18">
        <v>334.66</v>
      </c>
      <c r="E18">
        <v>219.96</v>
      </c>
      <c r="F18">
        <v>402.55</v>
      </c>
      <c r="G18">
        <v>268.38</v>
      </c>
      <c r="H18">
        <v>421.47</v>
      </c>
      <c r="I18">
        <v>281</v>
      </c>
    </row>
    <row r="19" spans="1:9">
      <c r="A19" s="29">
        <v>16</v>
      </c>
      <c r="B19">
        <v>392.7</v>
      </c>
      <c r="C19">
        <v>352.7</v>
      </c>
      <c r="D19">
        <v>336.86</v>
      </c>
      <c r="E19">
        <v>221.04</v>
      </c>
      <c r="F19">
        <v>402.55</v>
      </c>
      <c r="G19">
        <v>268.38</v>
      </c>
      <c r="H19">
        <v>421.47</v>
      </c>
      <c r="I19">
        <v>281</v>
      </c>
    </row>
    <row r="20" spans="1:9">
      <c r="A20" s="29">
        <v>17</v>
      </c>
      <c r="B20">
        <v>393.41</v>
      </c>
      <c r="C20">
        <v>353.41</v>
      </c>
      <c r="D20">
        <v>337.54</v>
      </c>
      <c r="E20">
        <v>233</v>
      </c>
      <c r="F20">
        <v>402.55</v>
      </c>
      <c r="G20">
        <v>268.38</v>
      </c>
      <c r="H20">
        <v>421.47</v>
      </c>
      <c r="I20">
        <v>281</v>
      </c>
    </row>
    <row r="21" spans="1:9">
      <c r="A21" s="29">
        <v>18</v>
      </c>
      <c r="B21">
        <v>394.12</v>
      </c>
      <c r="C21">
        <v>354.12</v>
      </c>
      <c r="D21">
        <v>338.22</v>
      </c>
      <c r="E21">
        <v>234.64</v>
      </c>
      <c r="F21">
        <v>402.55</v>
      </c>
      <c r="G21">
        <v>268.38</v>
      </c>
      <c r="H21">
        <v>421.47</v>
      </c>
      <c r="I21">
        <v>281</v>
      </c>
    </row>
    <row r="22" spans="1:9">
      <c r="A22" s="29">
        <v>19</v>
      </c>
      <c r="B22">
        <v>394.84</v>
      </c>
      <c r="C22">
        <v>354.84</v>
      </c>
      <c r="D22">
        <v>338.91</v>
      </c>
      <c r="E22">
        <v>267.23</v>
      </c>
      <c r="F22">
        <v>402.55</v>
      </c>
      <c r="G22">
        <v>268.38</v>
      </c>
      <c r="H22">
        <v>421.47</v>
      </c>
      <c r="I22">
        <v>281</v>
      </c>
    </row>
    <row r="23" spans="1:9">
      <c r="A23" s="29">
        <v>20</v>
      </c>
      <c r="B23">
        <v>395.56</v>
      </c>
      <c r="C23">
        <v>355.56</v>
      </c>
      <c r="D23">
        <v>339.59</v>
      </c>
      <c r="E23">
        <v>272.89999999999998</v>
      </c>
      <c r="F23">
        <v>402.55</v>
      </c>
      <c r="G23">
        <v>268.38</v>
      </c>
      <c r="H23">
        <v>421.47</v>
      </c>
      <c r="I23">
        <v>281</v>
      </c>
    </row>
    <row r="24" spans="1:9">
      <c r="A24" s="29">
        <v>21</v>
      </c>
      <c r="B24">
        <v>395.85</v>
      </c>
      <c r="C24">
        <v>355.85</v>
      </c>
      <c r="D24">
        <v>339.87</v>
      </c>
      <c r="E24">
        <v>273.5</v>
      </c>
      <c r="F24">
        <v>402.55</v>
      </c>
      <c r="G24">
        <v>268.38</v>
      </c>
      <c r="H24">
        <v>421.47</v>
      </c>
      <c r="I24">
        <v>281</v>
      </c>
    </row>
    <row r="25" spans="1:9">
      <c r="A25" s="29">
        <v>22</v>
      </c>
      <c r="B25">
        <v>396.16</v>
      </c>
      <c r="C25">
        <v>356.16</v>
      </c>
      <c r="D25">
        <v>340.17</v>
      </c>
      <c r="E25">
        <v>274.33</v>
      </c>
      <c r="F25">
        <v>402.55</v>
      </c>
      <c r="G25">
        <v>268.38</v>
      </c>
      <c r="H25">
        <v>421.47</v>
      </c>
      <c r="I25">
        <v>281</v>
      </c>
    </row>
    <row r="26" spans="1:9">
      <c r="A26" s="29">
        <v>23</v>
      </c>
      <c r="B26">
        <v>396.46</v>
      </c>
      <c r="C26">
        <v>356.46</v>
      </c>
      <c r="D26">
        <v>340.45</v>
      </c>
      <c r="E26">
        <v>290.93</v>
      </c>
      <c r="F26">
        <v>402.55</v>
      </c>
      <c r="H26">
        <v>421.47</v>
      </c>
    </row>
    <row r="27" spans="1:9">
      <c r="A27" s="29">
        <v>24</v>
      </c>
      <c r="B27">
        <v>396.77</v>
      </c>
      <c r="C27">
        <v>356.77</v>
      </c>
      <c r="D27">
        <v>340.75</v>
      </c>
      <c r="E27">
        <v>307.18</v>
      </c>
      <c r="F27">
        <v>402.55</v>
      </c>
      <c r="H27">
        <v>421.47</v>
      </c>
    </row>
    <row r="28" spans="1:9">
      <c r="A28" s="29">
        <v>25</v>
      </c>
      <c r="B28">
        <v>400.1</v>
      </c>
      <c r="C28">
        <v>360.1</v>
      </c>
      <c r="D28">
        <v>343.92</v>
      </c>
      <c r="E28">
        <v>308.81</v>
      </c>
      <c r="F28">
        <v>402.55</v>
      </c>
      <c r="H28">
        <v>421.47</v>
      </c>
    </row>
    <row r="29" spans="1:9">
      <c r="A29" s="29">
        <v>26</v>
      </c>
      <c r="B29">
        <v>464.48</v>
      </c>
      <c r="C29">
        <v>424.48</v>
      </c>
      <c r="D29">
        <v>405.42</v>
      </c>
      <c r="E29">
        <v>309.06</v>
      </c>
      <c r="F29">
        <v>402.55</v>
      </c>
      <c r="H29">
        <v>421.47</v>
      </c>
    </row>
    <row r="30" spans="1:9">
      <c r="A30" s="29">
        <v>27</v>
      </c>
      <c r="B30">
        <v>514.74</v>
      </c>
      <c r="C30">
        <v>474.74</v>
      </c>
      <c r="D30">
        <v>453.42</v>
      </c>
      <c r="E30">
        <v>309.31</v>
      </c>
      <c r="F30">
        <v>402.55</v>
      </c>
      <c r="H30">
        <v>421.47</v>
      </c>
    </row>
    <row r="31" spans="1:9">
      <c r="A31" s="29">
        <v>28</v>
      </c>
      <c r="B31">
        <v>538.32000000000005</v>
      </c>
      <c r="C31">
        <v>498.32</v>
      </c>
      <c r="D31">
        <v>475.95</v>
      </c>
      <c r="E31">
        <v>310.66000000000003</v>
      </c>
      <c r="F31">
        <v>402.55</v>
      </c>
      <c r="H31">
        <v>421.47</v>
      </c>
    </row>
    <row r="32" spans="1:9">
      <c r="A32" s="29">
        <v>29</v>
      </c>
      <c r="B32">
        <v>540.71</v>
      </c>
      <c r="C32">
        <v>500.71</v>
      </c>
      <c r="D32">
        <v>478.23</v>
      </c>
      <c r="E32">
        <v>337.46</v>
      </c>
      <c r="F32">
        <v>402.55</v>
      </c>
      <c r="H32">
        <v>421.47</v>
      </c>
    </row>
    <row r="33" spans="1:8">
      <c r="A33" s="29">
        <v>30</v>
      </c>
      <c r="B33">
        <v>541.28</v>
      </c>
      <c r="C33">
        <v>501.28</v>
      </c>
      <c r="D33">
        <v>478.77</v>
      </c>
      <c r="E33">
        <v>340.15</v>
      </c>
      <c r="F33">
        <v>402.55</v>
      </c>
      <c r="H33">
        <v>421.47</v>
      </c>
    </row>
    <row r="34" spans="1:8">
      <c r="A34" s="29">
        <v>31</v>
      </c>
      <c r="B34">
        <v>541.88</v>
      </c>
      <c r="C34">
        <v>501.88</v>
      </c>
      <c r="D34">
        <v>479.35</v>
      </c>
      <c r="E34">
        <v>340.43</v>
      </c>
      <c r="F34">
        <v>402.55</v>
      </c>
      <c r="H34">
        <v>421.47</v>
      </c>
    </row>
    <row r="35" spans="1:8">
      <c r="A35" s="29">
        <v>32</v>
      </c>
      <c r="B35">
        <v>543.47</v>
      </c>
      <c r="C35">
        <v>503.47</v>
      </c>
      <c r="D35">
        <v>480.86</v>
      </c>
      <c r="E35">
        <v>340.73</v>
      </c>
      <c r="F35">
        <v>402.55</v>
      </c>
      <c r="H35">
        <v>421.47</v>
      </c>
    </row>
    <row r="36" spans="1:8">
      <c r="A36" s="29">
        <v>33</v>
      </c>
      <c r="B36">
        <v>573.70000000000005</v>
      </c>
      <c r="C36">
        <v>533.70000000000005</v>
      </c>
      <c r="D36">
        <v>509.74</v>
      </c>
      <c r="E36">
        <v>341.01</v>
      </c>
      <c r="F36">
        <v>402.55</v>
      </c>
      <c r="H36">
        <v>421.47</v>
      </c>
    </row>
    <row r="37" spans="1:8">
      <c r="A37" s="29">
        <v>34</v>
      </c>
      <c r="B37">
        <v>576.74</v>
      </c>
      <c r="C37">
        <v>536.74</v>
      </c>
      <c r="D37">
        <v>512.64</v>
      </c>
      <c r="E37">
        <v>341.3</v>
      </c>
      <c r="F37">
        <v>402.55</v>
      </c>
      <c r="H37">
        <v>421.47</v>
      </c>
    </row>
    <row r="38" spans="1:8">
      <c r="A38" s="29">
        <v>35</v>
      </c>
      <c r="B38">
        <v>577.04999999999995</v>
      </c>
      <c r="C38">
        <v>537.04999999999995</v>
      </c>
      <c r="D38">
        <v>512.94000000000005</v>
      </c>
      <c r="E38">
        <v>341.58</v>
      </c>
      <c r="F38">
        <v>402.55</v>
      </c>
      <c r="H38">
        <v>421.47</v>
      </c>
    </row>
    <row r="39" spans="1:8">
      <c r="A39" s="29">
        <v>36</v>
      </c>
      <c r="B39">
        <v>577.5</v>
      </c>
      <c r="C39">
        <v>537.5</v>
      </c>
      <c r="D39">
        <v>513.37</v>
      </c>
      <c r="E39">
        <v>341.91</v>
      </c>
      <c r="F39">
        <v>402.55</v>
      </c>
      <c r="H39">
        <v>421.47</v>
      </c>
    </row>
    <row r="40" spans="1:8">
      <c r="A40" s="29">
        <v>37</v>
      </c>
      <c r="B40">
        <v>577.87</v>
      </c>
      <c r="C40">
        <v>537.87</v>
      </c>
      <c r="D40">
        <v>513.72</v>
      </c>
      <c r="E40">
        <v>348.24</v>
      </c>
      <c r="F40">
        <v>402.55</v>
      </c>
      <c r="H40">
        <v>421.47</v>
      </c>
    </row>
    <row r="41" spans="1:8">
      <c r="A41" s="29">
        <v>38</v>
      </c>
      <c r="B41">
        <v>579.27</v>
      </c>
      <c r="C41">
        <v>539.27</v>
      </c>
      <c r="D41">
        <v>515.05999999999995</v>
      </c>
      <c r="E41">
        <v>352.11</v>
      </c>
      <c r="F41">
        <v>402.55</v>
      </c>
      <c r="H41">
        <v>421.47</v>
      </c>
    </row>
    <row r="42" spans="1:8">
      <c r="A42" s="29">
        <v>39</v>
      </c>
      <c r="B42">
        <v>591.26</v>
      </c>
      <c r="C42">
        <v>551.26</v>
      </c>
      <c r="D42">
        <v>526.51</v>
      </c>
      <c r="E42">
        <v>354.47</v>
      </c>
      <c r="F42">
        <v>402.55</v>
      </c>
      <c r="H42">
        <v>421.47</v>
      </c>
    </row>
    <row r="43" spans="1:8">
      <c r="A43" s="29">
        <v>40</v>
      </c>
      <c r="B43">
        <v>592.47</v>
      </c>
      <c r="C43">
        <v>552.47</v>
      </c>
      <c r="D43">
        <v>527.66</v>
      </c>
      <c r="E43">
        <v>354.76</v>
      </c>
      <c r="F43">
        <v>402.55</v>
      </c>
      <c r="H43">
        <v>421.47</v>
      </c>
    </row>
    <row r="44" spans="1:8">
      <c r="A44" s="29">
        <v>41</v>
      </c>
      <c r="B44">
        <v>598.1</v>
      </c>
      <c r="C44">
        <v>558.1</v>
      </c>
      <c r="D44">
        <v>533.04</v>
      </c>
      <c r="E44">
        <v>355.08</v>
      </c>
      <c r="F44">
        <v>402.55</v>
      </c>
      <c r="H44">
        <v>421.47</v>
      </c>
    </row>
    <row r="45" spans="1:8">
      <c r="A45" s="29">
        <v>42</v>
      </c>
      <c r="B45">
        <v>622.04999999999995</v>
      </c>
      <c r="C45">
        <v>582.04999999999995</v>
      </c>
      <c r="D45">
        <v>555.91999999999996</v>
      </c>
      <c r="E45">
        <v>355.33</v>
      </c>
      <c r="F45">
        <v>402.55</v>
      </c>
      <c r="H45">
        <v>421.47</v>
      </c>
    </row>
    <row r="46" spans="1:8">
      <c r="A46" s="29">
        <v>43</v>
      </c>
      <c r="B46">
        <v>641.83000000000004</v>
      </c>
      <c r="C46">
        <v>601.83000000000004</v>
      </c>
      <c r="D46">
        <v>574.80999999999995</v>
      </c>
      <c r="E46">
        <v>359.96</v>
      </c>
      <c r="F46">
        <v>402.55</v>
      </c>
      <c r="H46">
        <v>421.47</v>
      </c>
    </row>
    <row r="47" spans="1:8">
      <c r="A47" s="29">
        <v>44</v>
      </c>
      <c r="B47">
        <v>643.80999999999995</v>
      </c>
      <c r="C47">
        <v>603.80999999999995</v>
      </c>
      <c r="D47">
        <v>576.70000000000005</v>
      </c>
      <c r="E47">
        <v>381.12</v>
      </c>
      <c r="F47">
        <v>402.55</v>
      </c>
      <c r="H47">
        <v>421.47</v>
      </c>
    </row>
    <row r="48" spans="1:8">
      <c r="A48" s="29">
        <v>45</v>
      </c>
      <c r="B48">
        <v>645.46</v>
      </c>
      <c r="C48">
        <v>605.46</v>
      </c>
      <c r="D48">
        <v>578.28</v>
      </c>
      <c r="E48">
        <v>383.24</v>
      </c>
      <c r="F48">
        <v>402.55</v>
      </c>
      <c r="H48">
        <v>421.47</v>
      </c>
    </row>
    <row r="49" spans="1:8">
      <c r="A49" s="29">
        <v>46</v>
      </c>
      <c r="B49">
        <v>670.97</v>
      </c>
      <c r="C49">
        <v>630.97</v>
      </c>
      <c r="D49">
        <v>602.64</v>
      </c>
      <c r="E49">
        <v>383.56</v>
      </c>
      <c r="F49">
        <v>402.55</v>
      </c>
      <c r="H49">
        <v>421.47</v>
      </c>
    </row>
    <row r="50" spans="1:8">
      <c r="A50" s="29">
        <v>47</v>
      </c>
      <c r="B50">
        <v>681.34</v>
      </c>
      <c r="C50">
        <v>641.34</v>
      </c>
      <c r="D50">
        <v>612.54999999999995</v>
      </c>
      <c r="E50">
        <v>383.81</v>
      </c>
      <c r="F50">
        <v>402.55</v>
      </c>
      <c r="H50">
        <v>421.47</v>
      </c>
    </row>
    <row r="51" spans="1:8">
      <c r="A51" s="29">
        <v>48</v>
      </c>
      <c r="B51">
        <v>689.68</v>
      </c>
      <c r="C51">
        <v>649.67999999999995</v>
      </c>
      <c r="D51">
        <v>620.51</v>
      </c>
      <c r="E51">
        <v>384.09</v>
      </c>
      <c r="F51">
        <v>402.55</v>
      </c>
      <c r="H51">
        <v>421.47</v>
      </c>
    </row>
    <row r="52" spans="1:8">
      <c r="A52" s="29">
        <v>49</v>
      </c>
      <c r="B52">
        <v>690.54</v>
      </c>
      <c r="C52">
        <v>650.54</v>
      </c>
      <c r="D52">
        <v>621.33000000000004</v>
      </c>
      <c r="E52">
        <v>384.39</v>
      </c>
      <c r="F52">
        <v>402.55</v>
      </c>
      <c r="H52">
        <v>421.47</v>
      </c>
    </row>
    <row r="53" spans="1:8">
      <c r="A53" s="29">
        <v>50</v>
      </c>
      <c r="B53">
        <v>691.04</v>
      </c>
      <c r="C53">
        <v>651.04</v>
      </c>
      <c r="D53">
        <v>621.80999999999995</v>
      </c>
      <c r="E53">
        <v>384.77</v>
      </c>
      <c r="F53">
        <v>402.55</v>
      </c>
      <c r="H53">
        <v>421.47</v>
      </c>
    </row>
    <row r="54" spans="1:8">
      <c r="A54" s="29">
        <v>51</v>
      </c>
      <c r="B54">
        <v>700.82</v>
      </c>
      <c r="C54">
        <v>660.82</v>
      </c>
      <c r="D54">
        <v>631.15</v>
      </c>
      <c r="E54">
        <v>389.39</v>
      </c>
      <c r="F54">
        <v>402.55</v>
      </c>
      <c r="H54">
        <v>421.47</v>
      </c>
    </row>
    <row r="55" spans="1:8">
      <c r="A55" s="29">
        <v>52</v>
      </c>
      <c r="B55">
        <v>702.11</v>
      </c>
      <c r="C55">
        <v>662.11</v>
      </c>
      <c r="D55">
        <v>632.38</v>
      </c>
      <c r="E55">
        <v>390.26</v>
      </c>
      <c r="F55">
        <v>402.55</v>
      </c>
      <c r="H55">
        <v>421.47</v>
      </c>
    </row>
    <row r="56" spans="1:8">
      <c r="A56" s="29">
        <v>53</v>
      </c>
      <c r="B56">
        <v>727.72</v>
      </c>
      <c r="C56">
        <v>687.72</v>
      </c>
      <c r="D56">
        <v>656.84</v>
      </c>
      <c r="E56">
        <v>407.5</v>
      </c>
      <c r="F56">
        <v>402.55</v>
      </c>
      <c r="H56">
        <v>421.47</v>
      </c>
    </row>
    <row r="57" spans="1:8">
      <c r="A57" s="29">
        <v>54</v>
      </c>
      <c r="B57">
        <v>734.58</v>
      </c>
      <c r="C57">
        <v>694.58</v>
      </c>
      <c r="D57">
        <v>663.4</v>
      </c>
      <c r="E57">
        <v>409.23</v>
      </c>
      <c r="F57">
        <v>402.55</v>
      </c>
      <c r="H57">
        <v>421.47</v>
      </c>
    </row>
    <row r="58" spans="1:8">
      <c r="A58" s="29">
        <v>55</v>
      </c>
      <c r="B58">
        <v>741.48</v>
      </c>
      <c r="C58">
        <v>701.48</v>
      </c>
      <c r="D58">
        <v>669.99</v>
      </c>
      <c r="E58">
        <v>409.53</v>
      </c>
      <c r="F58">
        <v>402.55</v>
      </c>
      <c r="H58">
        <v>421.47</v>
      </c>
    </row>
    <row r="59" spans="1:8">
      <c r="A59" s="29">
        <v>56</v>
      </c>
      <c r="B59">
        <v>748.38</v>
      </c>
      <c r="C59">
        <v>708.38</v>
      </c>
      <c r="D59">
        <v>676.58</v>
      </c>
      <c r="E59">
        <v>409.83</v>
      </c>
      <c r="F59">
        <v>402.55</v>
      </c>
      <c r="H59">
        <v>421.47</v>
      </c>
    </row>
    <row r="60" spans="1:8">
      <c r="A60" s="29">
        <v>57</v>
      </c>
      <c r="B60">
        <v>755.28</v>
      </c>
      <c r="C60">
        <v>715.28</v>
      </c>
      <c r="D60">
        <v>683.17</v>
      </c>
      <c r="E60">
        <v>410.13</v>
      </c>
    </row>
    <row r="61" spans="1:8">
      <c r="A61" s="29">
        <v>58</v>
      </c>
      <c r="B61">
        <v>762.18</v>
      </c>
      <c r="C61">
        <v>722.18</v>
      </c>
      <c r="D61">
        <v>689.76</v>
      </c>
      <c r="E61">
        <v>410.43</v>
      </c>
    </row>
    <row r="62" spans="1:8">
      <c r="A62" s="29">
        <v>59</v>
      </c>
      <c r="B62">
        <v>763.02</v>
      </c>
      <c r="C62">
        <v>723.02</v>
      </c>
      <c r="D62">
        <v>690.56</v>
      </c>
      <c r="E62">
        <v>410.68</v>
      </c>
    </row>
    <row r="63" spans="1:8">
      <c r="A63" s="29">
        <v>60</v>
      </c>
      <c r="B63">
        <v>763.73</v>
      </c>
      <c r="C63">
        <v>723.73</v>
      </c>
      <c r="D63">
        <v>691.24</v>
      </c>
      <c r="E63">
        <v>410.96</v>
      </c>
    </row>
    <row r="64" spans="1:8">
      <c r="A64" s="29">
        <v>61</v>
      </c>
      <c r="B64">
        <v>776.63</v>
      </c>
      <c r="C64">
        <v>736.63</v>
      </c>
      <c r="D64">
        <v>703.56</v>
      </c>
      <c r="E64">
        <v>415.86</v>
      </c>
    </row>
    <row r="65" spans="1:5">
      <c r="A65" s="29">
        <v>62</v>
      </c>
      <c r="B65">
        <v>777.93</v>
      </c>
      <c r="C65">
        <v>737.93</v>
      </c>
      <c r="D65">
        <v>704.8</v>
      </c>
      <c r="E65">
        <v>427.19</v>
      </c>
    </row>
    <row r="66" spans="1:5">
      <c r="A66" s="29">
        <v>63</v>
      </c>
      <c r="B66">
        <v>778.22</v>
      </c>
      <c r="C66">
        <v>738.22</v>
      </c>
      <c r="D66">
        <v>705.08</v>
      </c>
      <c r="E66">
        <v>434.77</v>
      </c>
    </row>
    <row r="67" spans="1:5">
      <c r="A67" s="29">
        <v>64</v>
      </c>
      <c r="B67">
        <v>778.53</v>
      </c>
      <c r="C67">
        <v>738.53</v>
      </c>
      <c r="D67">
        <v>705.37</v>
      </c>
      <c r="E67">
        <v>435.53</v>
      </c>
    </row>
    <row r="68" spans="1:5">
      <c r="A68" s="29">
        <v>65</v>
      </c>
      <c r="B68">
        <v>779.24</v>
      </c>
      <c r="C68">
        <v>739.24</v>
      </c>
      <c r="D68">
        <v>706.05</v>
      </c>
      <c r="E68">
        <v>435.78</v>
      </c>
    </row>
    <row r="69" spans="1:5">
      <c r="A69" s="29">
        <v>66</v>
      </c>
      <c r="B69">
        <v>793.32</v>
      </c>
      <c r="C69">
        <v>753.32</v>
      </c>
      <c r="D69">
        <v>719.5</v>
      </c>
      <c r="E69">
        <v>436.39</v>
      </c>
    </row>
    <row r="70" spans="1:5">
      <c r="A70" s="29">
        <v>67</v>
      </c>
      <c r="B70">
        <v>795.07</v>
      </c>
      <c r="C70">
        <v>755.07</v>
      </c>
      <c r="D70">
        <v>721.17</v>
      </c>
      <c r="E70">
        <v>448.55</v>
      </c>
    </row>
    <row r="71" spans="1:5">
      <c r="A71" s="29">
        <v>68</v>
      </c>
      <c r="B71">
        <v>829.97</v>
      </c>
      <c r="C71">
        <v>789.97</v>
      </c>
      <c r="D71">
        <v>754.5</v>
      </c>
      <c r="E71">
        <v>449.77</v>
      </c>
    </row>
    <row r="72" spans="1:5">
      <c r="A72" s="29">
        <v>69</v>
      </c>
      <c r="B72">
        <v>833.48</v>
      </c>
      <c r="C72">
        <v>793.48</v>
      </c>
      <c r="D72">
        <v>757.86</v>
      </c>
      <c r="E72">
        <v>450.02</v>
      </c>
    </row>
    <row r="73" spans="1:5">
      <c r="A73" s="29">
        <v>70</v>
      </c>
      <c r="B73">
        <v>843.95</v>
      </c>
      <c r="C73">
        <v>803.95</v>
      </c>
      <c r="D73">
        <v>767.86</v>
      </c>
      <c r="E73">
        <v>450.65</v>
      </c>
    </row>
    <row r="74" spans="1:5">
      <c r="A74" s="29">
        <v>71</v>
      </c>
      <c r="B74">
        <v>845</v>
      </c>
      <c r="C74">
        <v>805</v>
      </c>
      <c r="D74">
        <v>768.86</v>
      </c>
      <c r="E74">
        <v>463.23</v>
      </c>
    </row>
    <row r="75" spans="1:5">
      <c r="A75" s="29">
        <v>72</v>
      </c>
      <c r="B75">
        <v>845.36</v>
      </c>
      <c r="C75">
        <v>805.36</v>
      </c>
      <c r="D75">
        <v>769.2</v>
      </c>
      <c r="E75">
        <v>464.5</v>
      </c>
    </row>
    <row r="76" spans="1:5">
      <c r="A76" s="29">
        <v>73</v>
      </c>
      <c r="B76">
        <v>845.65</v>
      </c>
      <c r="C76">
        <v>805.65</v>
      </c>
      <c r="D76">
        <v>769.48</v>
      </c>
      <c r="E76">
        <v>464.79</v>
      </c>
    </row>
    <row r="77" spans="1:5">
      <c r="A77" s="29">
        <v>74</v>
      </c>
      <c r="B77">
        <v>846.01</v>
      </c>
      <c r="C77">
        <v>806.01</v>
      </c>
      <c r="D77">
        <v>769.76</v>
      </c>
      <c r="E77">
        <v>465.3</v>
      </c>
    </row>
    <row r="78" spans="1:5">
      <c r="A78" s="29">
        <v>75</v>
      </c>
      <c r="B78">
        <v>846.26</v>
      </c>
      <c r="C78">
        <v>806.26</v>
      </c>
      <c r="D78">
        <v>770.06</v>
      </c>
      <c r="E78">
        <v>475.36</v>
      </c>
    </row>
    <row r="79" spans="1:5">
      <c r="A79" s="29">
        <v>76</v>
      </c>
      <c r="B79">
        <v>847.45</v>
      </c>
      <c r="C79">
        <v>807.45</v>
      </c>
      <c r="D79">
        <v>771.2</v>
      </c>
      <c r="E79">
        <v>476.37</v>
      </c>
    </row>
    <row r="80" spans="1:5">
      <c r="A80" s="29">
        <v>77</v>
      </c>
      <c r="B80">
        <v>871.3</v>
      </c>
      <c r="C80">
        <v>831.3</v>
      </c>
      <c r="D80">
        <v>793.98</v>
      </c>
      <c r="E80">
        <v>477.15</v>
      </c>
    </row>
    <row r="81" spans="1:5">
      <c r="A81" s="29">
        <v>78</v>
      </c>
      <c r="B81">
        <v>876.41</v>
      </c>
      <c r="C81">
        <v>836.41</v>
      </c>
      <c r="D81">
        <v>798.86</v>
      </c>
      <c r="E81">
        <v>492.66</v>
      </c>
    </row>
    <row r="82" spans="1:5">
      <c r="A82" s="29">
        <v>79</v>
      </c>
      <c r="B82">
        <v>876.92</v>
      </c>
      <c r="C82">
        <v>836.92</v>
      </c>
      <c r="D82">
        <v>799.35</v>
      </c>
      <c r="E82">
        <v>499.86</v>
      </c>
    </row>
    <row r="83" spans="1:5">
      <c r="A83" s="29">
        <v>80</v>
      </c>
      <c r="B83">
        <v>878.58</v>
      </c>
      <c r="C83">
        <v>838.58</v>
      </c>
      <c r="D83">
        <v>800.93</v>
      </c>
      <c r="E83">
        <v>500.58</v>
      </c>
    </row>
    <row r="84" spans="1:5">
      <c r="A84" s="29">
        <v>81</v>
      </c>
      <c r="B84">
        <v>911.45</v>
      </c>
      <c r="C84">
        <v>871.45</v>
      </c>
      <c r="D84">
        <v>832.33</v>
      </c>
      <c r="E84">
        <v>500.83</v>
      </c>
    </row>
    <row r="85" spans="1:5">
      <c r="A85" s="29">
        <v>82</v>
      </c>
      <c r="B85">
        <v>916.64</v>
      </c>
      <c r="C85">
        <v>876.64</v>
      </c>
      <c r="D85">
        <v>837.28</v>
      </c>
      <c r="E85">
        <v>501.26</v>
      </c>
    </row>
    <row r="86" spans="1:5">
      <c r="A86" s="29">
        <v>83</v>
      </c>
      <c r="B86">
        <v>917.16</v>
      </c>
      <c r="C86">
        <v>877.16</v>
      </c>
      <c r="D86">
        <v>837.78</v>
      </c>
      <c r="E86">
        <v>509.86</v>
      </c>
    </row>
    <row r="87" spans="1:5">
      <c r="A87" s="29">
        <v>84</v>
      </c>
      <c r="B87">
        <v>925.34</v>
      </c>
      <c r="C87">
        <v>885.34</v>
      </c>
      <c r="D87">
        <v>845.59</v>
      </c>
      <c r="E87">
        <v>510.72</v>
      </c>
    </row>
    <row r="88" spans="1:5">
      <c r="A88" s="29">
        <v>85</v>
      </c>
      <c r="B88">
        <v>926.16</v>
      </c>
      <c r="C88">
        <v>886.16</v>
      </c>
      <c r="D88">
        <v>846.38</v>
      </c>
      <c r="E88">
        <v>524.39</v>
      </c>
    </row>
    <row r="89" spans="1:5">
      <c r="A89" s="29">
        <v>86</v>
      </c>
      <c r="B89">
        <v>926.98</v>
      </c>
      <c r="C89">
        <v>886.98</v>
      </c>
      <c r="D89">
        <v>846.89</v>
      </c>
      <c r="E89">
        <v>529.75</v>
      </c>
    </row>
    <row r="90" spans="1:5">
      <c r="A90" s="29">
        <v>87</v>
      </c>
      <c r="B90">
        <v>927.23</v>
      </c>
      <c r="C90">
        <v>887.23</v>
      </c>
      <c r="D90">
        <v>847.4</v>
      </c>
      <c r="E90">
        <v>541.32000000000005</v>
      </c>
    </row>
    <row r="91" spans="1:5">
      <c r="A91" s="29">
        <v>88</v>
      </c>
      <c r="B91">
        <v>928.22</v>
      </c>
      <c r="C91">
        <v>888.22</v>
      </c>
      <c r="D91">
        <v>848.34</v>
      </c>
      <c r="E91">
        <v>542.48</v>
      </c>
    </row>
    <row r="92" spans="1:5">
      <c r="A92" s="29">
        <v>89</v>
      </c>
      <c r="B92">
        <v>929.38</v>
      </c>
      <c r="C92">
        <v>889.38</v>
      </c>
      <c r="D92">
        <v>849.45</v>
      </c>
      <c r="E92">
        <v>542.73</v>
      </c>
    </row>
    <row r="93" spans="1:5">
      <c r="A93" s="29">
        <v>90</v>
      </c>
      <c r="B93">
        <v>952.58</v>
      </c>
      <c r="C93">
        <v>912.58</v>
      </c>
      <c r="D93">
        <v>871.61</v>
      </c>
      <c r="E93">
        <v>542.98</v>
      </c>
    </row>
    <row r="94" spans="1:5">
      <c r="A94" s="29">
        <v>91</v>
      </c>
      <c r="B94">
        <v>954.92</v>
      </c>
      <c r="C94">
        <v>914.92</v>
      </c>
      <c r="D94">
        <v>873.84</v>
      </c>
      <c r="E94">
        <v>543.23</v>
      </c>
    </row>
    <row r="95" spans="1:5">
      <c r="A95" s="29">
        <v>92</v>
      </c>
      <c r="B95">
        <v>966.44</v>
      </c>
      <c r="C95">
        <v>926.44</v>
      </c>
      <c r="D95">
        <v>884.85</v>
      </c>
      <c r="E95">
        <v>543.58000000000004</v>
      </c>
    </row>
    <row r="96" spans="1:5">
      <c r="A96" s="29">
        <v>93</v>
      </c>
      <c r="B96">
        <v>968.28</v>
      </c>
      <c r="C96">
        <v>928.28</v>
      </c>
      <c r="D96">
        <v>886.6</v>
      </c>
      <c r="E96">
        <v>543.94000000000005</v>
      </c>
    </row>
    <row r="97" spans="1:9">
      <c r="A97" s="29">
        <v>94</v>
      </c>
      <c r="B97">
        <v>968.57</v>
      </c>
      <c r="C97">
        <v>928.57</v>
      </c>
      <c r="D97">
        <v>886.88</v>
      </c>
      <c r="E97">
        <v>545.80999999999995</v>
      </c>
    </row>
    <row r="98" spans="1:9">
      <c r="A98" s="29">
        <v>95</v>
      </c>
      <c r="B98">
        <v>968.91</v>
      </c>
      <c r="C98">
        <v>928.91</v>
      </c>
      <c r="D98">
        <v>887.21</v>
      </c>
      <c r="E98">
        <v>583.11</v>
      </c>
    </row>
    <row r="99" spans="1:9">
      <c r="A99" s="29">
        <v>96</v>
      </c>
      <c r="B99">
        <v>969.18</v>
      </c>
      <c r="C99">
        <v>929.18</v>
      </c>
      <c r="D99">
        <v>887.46</v>
      </c>
      <c r="E99">
        <v>586.85</v>
      </c>
    </row>
    <row r="100" spans="1:9">
      <c r="A100" s="29">
        <v>97</v>
      </c>
      <c r="B100">
        <v>969.52</v>
      </c>
      <c r="C100">
        <v>929.52</v>
      </c>
      <c r="D100">
        <v>887.79</v>
      </c>
      <c r="E100">
        <v>587.23</v>
      </c>
    </row>
    <row r="101" spans="1:9">
      <c r="A101" s="29">
        <v>98</v>
      </c>
      <c r="B101">
        <v>969.78</v>
      </c>
      <c r="C101">
        <v>929.78</v>
      </c>
      <c r="D101">
        <v>888.04</v>
      </c>
      <c r="E101">
        <v>587.51</v>
      </c>
    </row>
    <row r="102" spans="1:9">
      <c r="A102" s="29">
        <v>99</v>
      </c>
      <c r="B102">
        <v>971.75</v>
      </c>
      <c r="C102">
        <v>931.75</v>
      </c>
      <c r="D102">
        <v>888.32</v>
      </c>
      <c r="E102">
        <v>591.29</v>
      </c>
    </row>
    <row r="103" spans="1:9">
      <c r="A103" s="29">
        <v>100</v>
      </c>
      <c r="B103">
        <v>972</v>
      </c>
      <c r="C103">
        <v>932</v>
      </c>
      <c r="D103">
        <v>890</v>
      </c>
      <c r="E103">
        <v>642</v>
      </c>
    </row>
    <row r="104" spans="1:9">
      <c r="A104" s="29" t="s">
        <v>580</v>
      </c>
      <c r="B104">
        <v>65631.500000000029</v>
      </c>
      <c r="C104">
        <v>61631.500000000022</v>
      </c>
      <c r="D104">
        <v>58862.309999999983</v>
      </c>
      <c r="E104">
        <v>38198.390000000014</v>
      </c>
      <c r="F104">
        <v>22542.799999999977</v>
      </c>
      <c r="G104">
        <v>5904.3600000000015</v>
      </c>
      <c r="H104">
        <v>23602.320000000011</v>
      </c>
      <c r="I104">
        <v>6182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540FD-56D9-5146-B7E7-C024C31B4F29}">
  <sheetPr codeName="Sheet8"/>
  <dimension ref="A3:G104"/>
  <sheetViews>
    <sheetView workbookViewId="0">
      <selection activeCell="A3" sqref="A3"/>
    </sheetView>
  </sheetViews>
  <sheetFormatPr baseColWidth="10" defaultRowHeight="16"/>
  <cols>
    <col min="1" max="1" width="13" bestFit="1" customWidth="1"/>
    <col min="2" max="2" width="35.33203125" bestFit="1" customWidth="1"/>
    <col min="3" max="3" width="33.6640625" bestFit="1" customWidth="1"/>
    <col min="4" max="4" width="26.6640625" bestFit="1" customWidth="1"/>
    <col min="5" max="5" width="25.33203125" bestFit="1" customWidth="1"/>
    <col min="6" max="6" width="27.6640625" bestFit="1" customWidth="1"/>
    <col min="7" max="7" width="25.1640625" bestFit="1" customWidth="1"/>
  </cols>
  <sheetData>
    <row r="3" spans="1:7">
      <c r="A3" s="28" t="s">
        <v>581</v>
      </c>
      <c r="B3" t="s">
        <v>590</v>
      </c>
      <c r="C3" t="s">
        <v>591</v>
      </c>
      <c r="D3" t="s">
        <v>592</v>
      </c>
      <c r="E3" t="s">
        <v>593</v>
      </c>
      <c r="F3" t="s">
        <v>594</v>
      </c>
      <c r="G3" t="s">
        <v>595</v>
      </c>
    </row>
    <row r="4" spans="1:7">
      <c r="A4" s="29">
        <v>1</v>
      </c>
      <c r="B4">
        <v>103.5</v>
      </c>
      <c r="C4">
        <v>74.45</v>
      </c>
      <c r="D4">
        <v>63.6</v>
      </c>
      <c r="E4">
        <v>43.6</v>
      </c>
      <c r="F4">
        <v>78.05</v>
      </c>
      <c r="G4">
        <v>93.05</v>
      </c>
    </row>
    <row r="5" spans="1:7">
      <c r="A5" s="29">
        <v>2</v>
      </c>
      <c r="B5">
        <v>111.25</v>
      </c>
      <c r="C5">
        <v>77.95</v>
      </c>
      <c r="D5">
        <v>66.8</v>
      </c>
      <c r="E5">
        <v>43.6</v>
      </c>
      <c r="F5">
        <v>78.05</v>
      </c>
      <c r="G5">
        <v>93.05</v>
      </c>
    </row>
    <row r="6" spans="1:7">
      <c r="A6" s="29">
        <v>3</v>
      </c>
      <c r="B6">
        <v>128.25</v>
      </c>
      <c r="C6">
        <v>81.45</v>
      </c>
      <c r="D6">
        <v>70</v>
      </c>
      <c r="E6">
        <v>43.6</v>
      </c>
      <c r="F6">
        <v>78.05</v>
      </c>
      <c r="G6">
        <v>93.05</v>
      </c>
    </row>
    <row r="7" spans="1:7">
      <c r="A7" s="29">
        <v>4</v>
      </c>
      <c r="B7">
        <v>136.6</v>
      </c>
      <c r="C7">
        <v>84.95</v>
      </c>
      <c r="D7">
        <v>73.2</v>
      </c>
      <c r="E7">
        <v>43.6</v>
      </c>
      <c r="F7">
        <v>78.05</v>
      </c>
      <c r="G7">
        <v>93.05</v>
      </c>
    </row>
    <row r="8" spans="1:7">
      <c r="A8" s="29">
        <v>5</v>
      </c>
      <c r="B8">
        <v>144.9</v>
      </c>
      <c r="C8">
        <v>88.5</v>
      </c>
      <c r="D8">
        <v>76.400000000000006</v>
      </c>
      <c r="F8">
        <v>78.05</v>
      </c>
      <c r="G8">
        <v>93.05</v>
      </c>
    </row>
    <row r="9" spans="1:7">
      <c r="A9" s="29">
        <v>6</v>
      </c>
      <c r="B9">
        <v>154.19999999999999</v>
      </c>
      <c r="C9">
        <v>91.7</v>
      </c>
      <c r="D9">
        <v>79.599999999999994</v>
      </c>
      <c r="F9">
        <v>78.05</v>
      </c>
      <c r="G9">
        <v>93.05</v>
      </c>
    </row>
    <row r="10" spans="1:7">
      <c r="A10" s="29">
        <v>7</v>
      </c>
      <c r="B10">
        <v>161.85</v>
      </c>
      <c r="C10">
        <v>95.1</v>
      </c>
      <c r="D10">
        <v>82.75</v>
      </c>
      <c r="F10">
        <v>78.05</v>
      </c>
      <c r="G10">
        <v>93.05</v>
      </c>
    </row>
    <row r="11" spans="1:7">
      <c r="A11" s="29">
        <v>8</v>
      </c>
      <c r="B11">
        <v>169.4</v>
      </c>
      <c r="C11">
        <v>98.45</v>
      </c>
      <c r="D11">
        <v>85.95</v>
      </c>
      <c r="F11">
        <v>78.05</v>
      </c>
      <c r="G11">
        <v>93.05</v>
      </c>
    </row>
    <row r="12" spans="1:7">
      <c r="A12" s="29">
        <v>9</v>
      </c>
      <c r="B12">
        <v>177.05</v>
      </c>
      <c r="C12">
        <v>101.85</v>
      </c>
      <c r="D12">
        <v>89.3</v>
      </c>
      <c r="F12">
        <v>78.05</v>
      </c>
      <c r="G12">
        <v>93.05</v>
      </c>
    </row>
    <row r="13" spans="1:7">
      <c r="A13" s="29">
        <v>10</v>
      </c>
      <c r="B13">
        <v>184.6</v>
      </c>
      <c r="C13">
        <v>105.25</v>
      </c>
      <c r="D13">
        <v>93.5</v>
      </c>
      <c r="F13">
        <v>78.05</v>
      </c>
      <c r="G13">
        <v>93.05</v>
      </c>
    </row>
    <row r="14" spans="1:7">
      <c r="A14" s="29">
        <v>11</v>
      </c>
      <c r="B14">
        <v>191.85</v>
      </c>
      <c r="C14">
        <v>109.35</v>
      </c>
      <c r="D14">
        <v>96.15</v>
      </c>
      <c r="F14">
        <v>78.05</v>
      </c>
      <c r="G14">
        <v>93.05</v>
      </c>
    </row>
    <row r="15" spans="1:7">
      <c r="A15" s="29">
        <v>12</v>
      </c>
      <c r="B15">
        <v>198.15</v>
      </c>
      <c r="C15">
        <v>113.45</v>
      </c>
      <c r="D15">
        <v>98.8</v>
      </c>
      <c r="F15">
        <v>78.05</v>
      </c>
      <c r="G15">
        <v>93.05</v>
      </c>
    </row>
    <row r="16" spans="1:7">
      <c r="A16" s="29">
        <v>13</v>
      </c>
      <c r="B16">
        <v>204.5</v>
      </c>
      <c r="C16">
        <v>117.55</v>
      </c>
      <c r="D16">
        <v>102.7</v>
      </c>
      <c r="F16">
        <v>78.05</v>
      </c>
      <c r="G16">
        <v>93.05</v>
      </c>
    </row>
    <row r="17" spans="1:7">
      <c r="A17" s="29">
        <v>14</v>
      </c>
      <c r="B17">
        <v>210.8</v>
      </c>
      <c r="C17">
        <v>121.65</v>
      </c>
      <c r="D17">
        <v>106.6</v>
      </c>
      <c r="F17">
        <v>78.05</v>
      </c>
      <c r="G17">
        <v>93.05</v>
      </c>
    </row>
    <row r="18" spans="1:7">
      <c r="A18" s="29">
        <v>15</v>
      </c>
      <c r="B18">
        <v>217.2</v>
      </c>
      <c r="C18">
        <v>125.65</v>
      </c>
      <c r="D18">
        <v>110.5</v>
      </c>
      <c r="F18">
        <v>78.05</v>
      </c>
      <c r="G18">
        <v>93.05</v>
      </c>
    </row>
    <row r="19" spans="1:7">
      <c r="A19" s="29">
        <v>16</v>
      </c>
      <c r="B19">
        <v>223.45</v>
      </c>
      <c r="C19">
        <v>129.75</v>
      </c>
      <c r="D19">
        <v>114.35</v>
      </c>
      <c r="F19">
        <v>78.05</v>
      </c>
      <c r="G19">
        <v>93.05</v>
      </c>
    </row>
    <row r="20" spans="1:7">
      <c r="A20" s="29">
        <v>17</v>
      </c>
      <c r="B20">
        <v>229.8</v>
      </c>
      <c r="C20">
        <v>133.85</v>
      </c>
      <c r="D20">
        <v>118.25</v>
      </c>
      <c r="F20">
        <v>78.05</v>
      </c>
      <c r="G20">
        <v>93.05</v>
      </c>
    </row>
    <row r="21" spans="1:7">
      <c r="A21" s="29">
        <v>18</v>
      </c>
      <c r="B21">
        <v>236.1</v>
      </c>
      <c r="C21">
        <v>137.94999999999999</v>
      </c>
      <c r="D21">
        <v>122.15</v>
      </c>
      <c r="F21">
        <v>78.05</v>
      </c>
      <c r="G21">
        <v>93.05</v>
      </c>
    </row>
    <row r="22" spans="1:7">
      <c r="A22" s="29">
        <v>19</v>
      </c>
      <c r="B22">
        <v>242.4</v>
      </c>
      <c r="C22">
        <v>142.05000000000001</v>
      </c>
      <c r="D22">
        <v>126.05</v>
      </c>
      <c r="F22">
        <v>78.05</v>
      </c>
      <c r="G22">
        <v>93.05</v>
      </c>
    </row>
    <row r="23" spans="1:7">
      <c r="A23" s="29">
        <v>20</v>
      </c>
      <c r="B23">
        <v>248.7</v>
      </c>
      <c r="C23">
        <v>146.15</v>
      </c>
      <c r="D23">
        <v>129.94999999999999</v>
      </c>
      <c r="F23">
        <v>78.05</v>
      </c>
      <c r="G23">
        <v>93.05</v>
      </c>
    </row>
    <row r="24" spans="1:7">
      <c r="A24" s="29">
        <v>21</v>
      </c>
      <c r="B24">
        <v>255.55</v>
      </c>
      <c r="C24">
        <v>150.19999999999999</v>
      </c>
      <c r="D24">
        <v>133.85</v>
      </c>
    </row>
    <row r="25" spans="1:7">
      <c r="A25" s="29">
        <v>22</v>
      </c>
      <c r="B25">
        <v>261.85000000000002</v>
      </c>
      <c r="C25">
        <v>154.30000000000001</v>
      </c>
      <c r="D25">
        <v>137.69999999999999</v>
      </c>
    </row>
    <row r="26" spans="1:7">
      <c r="A26" s="29">
        <v>23</v>
      </c>
      <c r="B26">
        <v>268.25</v>
      </c>
      <c r="C26">
        <v>158.4</v>
      </c>
      <c r="D26">
        <v>141.65</v>
      </c>
    </row>
    <row r="27" spans="1:7">
      <c r="A27" s="29">
        <v>24</v>
      </c>
      <c r="B27">
        <v>274.60000000000002</v>
      </c>
      <c r="C27">
        <v>162.5</v>
      </c>
      <c r="D27">
        <v>145.55000000000001</v>
      </c>
    </row>
    <row r="28" spans="1:7">
      <c r="A28" s="29">
        <v>25</v>
      </c>
      <c r="B28">
        <v>280.89999999999998</v>
      </c>
      <c r="C28">
        <v>166.55</v>
      </c>
      <c r="D28">
        <v>149.44999999999999</v>
      </c>
    </row>
    <row r="29" spans="1:7">
      <c r="A29" s="29">
        <v>26</v>
      </c>
      <c r="B29">
        <v>287.2</v>
      </c>
      <c r="C29">
        <v>170.6</v>
      </c>
      <c r="D29">
        <v>153.35</v>
      </c>
    </row>
    <row r="30" spans="1:7">
      <c r="A30" s="29">
        <v>27</v>
      </c>
      <c r="B30">
        <v>293.55</v>
      </c>
      <c r="C30">
        <v>174.7</v>
      </c>
      <c r="D30">
        <v>157.19999999999999</v>
      </c>
    </row>
    <row r="31" spans="1:7">
      <c r="A31" s="29">
        <v>28</v>
      </c>
      <c r="B31">
        <v>299.89999999999998</v>
      </c>
      <c r="C31">
        <v>178.8</v>
      </c>
      <c r="D31">
        <v>161.1</v>
      </c>
    </row>
    <row r="32" spans="1:7">
      <c r="A32" s="29">
        <v>29</v>
      </c>
      <c r="B32">
        <v>306.2</v>
      </c>
      <c r="C32">
        <v>182.9</v>
      </c>
      <c r="D32">
        <v>165</v>
      </c>
    </row>
    <row r="33" spans="1:4">
      <c r="A33" s="29">
        <v>30</v>
      </c>
      <c r="B33">
        <v>312.55</v>
      </c>
      <c r="C33">
        <v>187</v>
      </c>
      <c r="D33">
        <v>168.9</v>
      </c>
    </row>
    <row r="34" spans="1:4">
      <c r="A34" s="29">
        <v>31</v>
      </c>
      <c r="B34">
        <v>319.75</v>
      </c>
      <c r="C34">
        <v>190.85</v>
      </c>
      <c r="D34">
        <v>172.8</v>
      </c>
    </row>
    <row r="35" spans="1:4">
      <c r="A35" s="29">
        <v>32</v>
      </c>
      <c r="B35">
        <v>326.10000000000002</v>
      </c>
      <c r="C35">
        <v>194.95</v>
      </c>
      <c r="D35">
        <v>176.65</v>
      </c>
    </row>
    <row r="36" spans="1:4">
      <c r="A36" s="29">
        <v>33</v>
      </c>
      <c r="B36">
        <v>332.5</v>
      </c>
      <c r="C36">
        <v>199</v>
      </c>
      <c r="D36">
        <v>180.55</v>
      </c>
    </row>
    <row r="37" spans="1:4">
      <c r="A37" s="29">
        <v>34</v>
      </c>
      <c r="B37">
        <v>338.85</v>
      </c>
      <c r="C37">
        <v>203.1</v>
      </c>
      <c r="D37">
        <v>184.45</v>
      </c>
    </row>
    <row r="38" spans="1:4">
      <c r="A38" s="29">
        <v>35</v>
      </c>
      <c r="B38">
        <v>345.15</v>
      </c>
      <c r="C38">
        <v>207.2</v>
      </c>
      <c r="D38">
        <v>188.35</v>
      </c>
    </row>
    <row r="39" spans="1:4">
      <c r="A39" s="29">
        <v>36</v>
      </c>
      <c r="B39">
        <v>351.55</v>
      </c>
      <c r="C39">
        <v>211.25</v>
      </c>
      <c r="D39">
        <v>192.25</v>
      </c>
    </row>
    <row r="40" spans="1:4">
      <c r="A40" s="29">
        <v>37</v>
      </c>
      <c r="B40">
        <v>357.85</v>
      </c>
      <c r="C40">
        <v>215.3</v>
      </c>
      <c r="D40">
        <v>196.1</v>
      </c>
    </row>
    <row r="41" spans="1:4">
      <c r="A41" s="29">
        <v>38</v>
      </c>
      <c r="B41">
        <v>364.2</v>
      </c>
      <c r="C41">
        <v>219.4</v>
      </c>
      <c r="D41">
        <v>200.05</v>
      </c>
    </row>
    <row r="42" spans="1:4">
      <c r="A42" s="29">
        <v>39</v>
      </c>
      <c r="B42">
        <v>370.6</v>
      </c>
      <c r="C42">
        <v>223.5</v>
      </c>
      <c r="D42">
        <v>203.95</v>
      </c>
    </row>
    <row r="43" spans="1:4">
      <c r="A43" s="29">
        <v>40</v>
      </c>
      <c r="B43">
        <v>376.95</v>
      </c>
      <c r="C43">
        <v>227.6</v>
      </c>
      <c r="D43">
        <v>207.85</v>
      </c>
    </row>
    <row r="44" spans="1:4">
      <c r="A44" s="29">
        <v>41</v>
      </c>
      <c r="B44">
        <v>383.3</v>
      </c>
      <c r="C44">
        <v>231.6</v>
      </c>
      <c r="D44">
        <v>211.75</v>
      </c>
    </row>
    <row r="45" spans="1:4">
      <c r="A45" s="29">
        <v>42</v>
      </c>
      <c r="B45">
        <v>389.7</v>
      </c>
      <c r="C45">
        <v>235.7</v>
      </c>
      <c r="D45">
        <v>215.6</v>
      </c>
    </row>
    <row r="46" spans="1:4">
      <c r="A46" s="29">
        <v>43</v>
      </c>
      <c r="B46">
        <v>396</v>
      </c>
      <c r="C46">
        <v>239.8</v>
      </c>
      <c r="D46">
        <v>219.5</v>
      </c>
    </row>
    <row r="47" spans="1:4">
      <c r="A47" s="29">
        <v>44</v>
      </c>
      <c r="B47">
        <v>402.3</v>
      </c>
      <c r="C47">
        <v>243.9</v>
      </c>
      <c r="D47">
        <v>223.4</v>
      </c>
    </row>
    <row r="48" spans="1:4">
      <c r="A48" s="29">
        <v>45</v>
      </c>
      <c r="B48">
        <v>408.7</v>
      </c>
      <c r="C48">
        <v>247.95</v>
      </c>
      <c r="D48">
        <v>227.3</v>
      </c>
    </row>
    <row r="49" spans="1:4">
      <c r="A49" s="29">
        <v>46</v>
      </c>
      <c r="B49">
        <v>415.05</v>
      </c>
      <c r="C49">
        <v>252</v>
      </c>
      <c r="D49">
        <v>231.2</v>
      </c>
    </row>
    <row r="50" spans="1:4">
      <c r="A50" s="29">
        <v>47</v>
      </c>
      <c r="B50">
        <v>421.45</v>
      </c>
      <c r="C50">
        <v>256.10000000000002</v>
      </c>
      <c r="D50">
        <v>235.1</v>
      </c>
    </row>
    <row r="51" spans="1:4">
      <c r="A51" s="29">
        <v>48</v>
      </c>
      <c r="B51">
        <v>427.75</v>
      </c>
      <c r="C51">
        <v>260.2</v>
      </c>
      <c r="D51">
        <v>238.95</v>
      </c>
    </row>
    <row r="52" spans="1:4">
      <c r="A52" s="29">
        <v>49</v>
      </c>
      <c r="B52">
        <v>434.15</v>
      </c>
      <c r="C52">
        <v>264.3</v>
      </c>
      <c r="D52">
        <v>242.85</v>
      </c>
    </row>
    <row r="53" spans="1:4">
      <c r="A53" s="29">
        <v>50</v>
      </c>
      <c r="B53">
        <v>440.5</v>
      </c>
      <c r="C53">
        <v>268.39999999999998</v>
      </c>
      <c r="D53">
        <v>246.75</v>
      </c>
    </row>
    <row r="54" spans="1:4">
      <c r="A54" s="29">
        <v>51</v>
      </c>
      <c r="B54">
        <v>447.65</v>
      </c>
      <c r="C54">
        <v>272.14999999999998</v>
      </c>
      <c r="D54">
        <v>250.65</v>
      </c>
    </row>
    <row r="55" spans="1:4">
      <c r="A55" s="29">
        <v>52</v>
      </c>
      <c r="B55">
        <v>454</v>
      </c>
      <c r="C55">
        <v>276.2</v>
      </c>
      <c r="D55">
        <v>254.6</v>
      </c>
    </row>
    <row r="56" spans="1:4">
      <c r="A56" s="29">
        <v>53</v>
      </c>
      <c r="B56">
        <v>460.4</v>
      </c>
      <c r="C56">
        <v>280.35000000000002</v>
      </c>
      <c r="D56">
        <v>258.45</v>
      </c>
    </row>
    <row r="57" spans="1:4">
      <c r="A57" s="29">
        <v>54</v>
      </c>
      <c r="B57">
        <v>466.8</v>
      </c>
      <c r="C57">
        <v>284.45</v>
      </c>
      <c r="D57">
        <v>262.35000000000002</v>
      </c>
    </row>
    <row r="58" spans="1:4">
      <c r="A58" s="29">
        <v>55</v>
      </c>
      <c r="B58">
        <v>473.1</v>
      </c>
      <c r="C58">
        <v>288.45</v>
      </c>
      <c r="D58">
        <v>266.25</v>
      </c>
    </row>
    <row r="59" spans="1:4">
      <c r="A59" s="29">
        <v>56</v>
      </c>
      <c r="B59">
        <v>479.5</v>
      </c>
      <c r="C59">
        <v>292.55</v>
      </c>
      <c r="D59">
        <v>270.14999999999998</v>
      </c>
    </row>
    <row r="60" spans="1:4">
      <c r="A60" s="29">
        <v>57</v>
      </c>
      <c r="B60">
        <v>485.85</v>
      </c>
      <c r="C60">
        <v>296.60000000000002</v>
      </c>
      <c r="D60">
        <v>274.05</v>
      </c>
    </row>
    <row r="61" spans="1:4">
      <c r="A61" s="29">
        <v>58</v>
      </c>
      <c r="B61">
        <v>492.2</v>
      </c>
      <c r="C61">
        <v>300.7</v>
      </c>
      <c r="D61">
        <v>277.89999999999998</v>
      </c>
    </row>
    <row r="62" spans="1:4">
      <c r="A62" s="29">
        <v>59</v>
      </c>
      <c r="B62">
        <v>498.55</v>
      </c>
      <c r="C62">
        <v>304.8</v>
      </c>
      <c r="D62">
        <v>281.8</v>
      </c>
    </row>
    <row r="63" spans="1:4">
      <c r="A63" s="29">
        <v>60</v>
      </c>
      <c r="B63">
        <v>504.95</v>
      </c>
      <c r="C63">
        <v>308.85000000000002</v>
      </c>
      <c r="D63">
        <v>285.7</v>
      </c>
    </row>
    <row r="64" spans="1:4">
      <c r="A64" s="29">
        <v>61</v>
      </c>
      <c r="B64">
        <v>512.29999999999995</v>
      </c>
      <c r="C64">
        <v>312.89999999999998</v>
      </c>
      <c r="D64">
        <v>289.60000000000002</v>
      </c>
    </row>
    <row r="65" spans="1:4">
      <c r="A65" s="29">
        <v>62</v>
      </c>
      <c r="B65">
        <v>518.65</v>
      </c>
      <c r="C65">
        <v>317</v>
      </c>
      <c r="D65">
        <v>293.5</v>
      </c>
    </row>
    <row r="66" spans="1:4">
      <c r="A66" s="29">
        <v>63</v>
      </c>
      <c r="B66">
        <v>525</v>
      </c>
      <c r="C66">
        <v>321.10000000000002</v>
      </c>
      <c r="D66">
        <v>297.35000000000002</v>
      </c>
    </row>
    <row r="67" spans="1:4">
      <c r="A67" s="29">
        <v>64</v>
      </c>
      <c r="B67">
        <v>531.35</v>
      </c>
      <c r="C67">
        <v>325.2</v>
      </c>
      <c r="D67">
        <v>301.25</v>
      </c>
    </row>
    <row r="68" spans="1:4">
      <c r="A68" s="29">
        <v>65</v>
      </c>
      <c r="B68">
        <v>537.75</v>
      </c>
      <c r="C68">
        <v>329.25</v>
      </c>
      <c r="D68">
        <v>305.14999999999998</v>
      </c>
    </row>
    <row r="69" spans="1:4">
      <c r="A69" s="29">
        <v>66</v>
      </c>
      <c r="B69">
        <v>544.1</v>
      </c>
      <c r="C69">
        <v>333.3</v>
      </c>
      <c r="D69">
        <v>309.05</v>
      </c>
    </row>
    <row r="70" spans="1:4">
      <c r="A70" s="29">
        <v>67</v>
      </c>
      <c r="B70">
        <v>550.5</v>
      </c>
      <c r="D70">
        <v>313</v>
      </c>
    </row>
    <row r="71" spans="1:4">
      <c r="A71" s="29">
        <v>68</v>
      </c>
      <c r="B71">
        <v>556.9</v>
      </c>
      <c r="D71">
        <v>316.89999999999998</v>
      </c>
    </row>
    <row r="72" spans="1:4">
      <c r="A72" s="29">
        <v>69</v>
      </c>
      <c r="B72">
        <v>563.25</v>
      </c>
      <c r="D72">
        <v>320.75</v>
      </c>
    </row>
    <row r="73" spans="1:4">
      <c r="A73" s="29">
        <v>70</v>
      </c>
      <c r="B73">
        <v>569.6</v>
      </c>
      <c r="D73">
        <v>324.64999999999998</v>
      </c>
    </row>
    <row r="74" spans="1:4">
      <c r="A74" s="29">
        <v>71</v>
      </c>
    </row>
    <row r="75" spans="1:4">
      <c r="A75" s="29">
        <v>72</v>
      </c>
    </row>
    <row r="76" spans="1:4">
      <c r="A76" s="29">
        <v>73</v>
      </c>
    </row>
    <row r="77" spans="1:4">
      <c r="A77" s="29">
        <v>74</v>
      </c>
    </row>
    <row r="78" spans="1:4">
      <c r="A78" s="29">
        <v>75</v>
      </c>
    </row>
    <row r="79" spans="1:4">
      <c r="A79" s="29">
        <v>76</v>
      </c>
    </row>
    <row r="80" spans="1:4">
      <c r="A80" s="29">
        <v>77</v>
      </c>
    </row>
    <row r="81" spans="1:1">
      <c r="A81" s="29">
        <v>78</v>
      </c>
    </row>
    <row r="82" spans="1:1">
      <c r="A82" s="29">
        <v>79</v>
      </c>
    </row>
    <row r="83" spans="1:1">
      <c r="A83" s="29">
        <v>80</v>
      </c>
    </row>
    <row r="84" spans="1:1">
      <c r="A84" s="29">
        <v>81</v>
      </c>
    </row>
    <row r="85" spans="1:1">
      <c r="A85" s="29">
        <v>82</v>
      </c>
    </row>
    <row r="86" spans="1:1">
      <c r="A86" s="29">
        <v>83</v>
      </c>
    </row>
    <row r="87" spans="1:1">
      <c r="A87" s="29">
        <v>84</v>
      </c>
    </row>
    <row r="88" spans="1:1">
      <c r="A88" s="29">
        <v>85</v>
      </c>
    </row>
    <row r="89" spans="1:1">
      <c r="A89" s="29">
        <v>86</v>
      </c>
    </row>
    <row r="90" spans="1:1">
      <c r="A90" s="29">
        <v>87</v>
      </c>
    </row>
    <row r="91" spans="1:1">
      <c r="A91" s="29">
        <v>88</v>
      </c>
    </row>
    <row r="92" spans="1:1">
      <c r="A92" s="29">
        <v>89</v>
      </c>
    </row>
    <row r="93" spans="1:1">
      <c r="A93" s="29">
        <v>90</v>
      </c>
    </row>
    <row r="94" spans="1:1">
      <c r="A94" s="29">
        <v>91</v>
      </c>
    </row>
    <row r="95" spans="1:1">
      <c r="A95" s="29">
        <v>92</v>
      </c>
    </row>
    <row r="96" spans="1:1">
      <c r="A96" s="29">
        <v>93</v>
      </c>
    </row>
    <row r="97" spans="1:7">
      <c r="A97" s="29">
        <v>94</v>
      </c>
    </row>
    <row r="98" spans="1:7">
      <c r="A98" s="29">
        <v>95</v>
      </c>
    </row>
    <row r="99" spans="1:7">
      <c r="A99" s="29">
        <v>96</v>
      </c>
    </row>
    <row r="100" spans="1:7">
      <c r="A100" s="29">
        <v>97</v>
      </c>
    </row>
    <row r="101" spans="1:7">
      <c r="A101" s="29">
        <v>98</v>
      </c>
    </row>
    <row r="102" spans="1:7">
      <c r="A102" s="29">
        <v>99</v>
      </c>
    </row>
    <row r="103" spans="1:7">
      <c r="A103" s="29">
        <v>100</v>
      </c>
    </row>
    <row r="104" spans="1:7">
      <c r="A104" s="29" t="s">
        <v>580</v>
      </c>
      <c r="B104">
        <v>24289.899999999998</v>
      </c>
      <c r="C104">
        <v>13298.950000000003</v>
      </c>
      <c r="D104">
        <v>13368.85</v>
      </c>
      <c r="E104">
        <v>174.4</v>
      </c>
      <c r="F104">
        <v>1560.9999999999995</v>
      </c>
      <c r="G104">
        <v>1860.9999999999993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12D9E-24E8-CE4C-A821-99A25EF5304C}">
  <sheetPr codeName="Sheet10"/>
  <dimension ref="A3:H104"/>
  <sheetViews>
    <sheetView topLeftCell="A2" workbookViewId="0">
      <selection activeCell="A3" sqref="A3"/>
    </sheetView>
  </sheetViews>
  <sheetFormatPr baseColWidth="10" defaultRowHeight="16"/>
  <cols>
    <col min="1" max="1" width="13" bestFit="1" customWidth="1"/>
    <col min="2" max="2" width="17.83203125" bestFit="1" customWidth="1"/>
    <col min="3" max="3" width="16" bestFit="1" customWidth="1"/>
    <col min="4" max="4" width="19.6640625" bestFit="1" customWidth="1"/>
    <col min="5" max="6" width="36" bestFit="1" customWidth="1"/>
    <col min="7" max="8" width="34.33203125" bestFit="1" customWidth="1"/>
  </cols>
  <sheetData>
    <row r="3" spans="1:8">
      <c r="A3" s="28" t="s">
        <v>581</v>
      </c>
      <c r="B3" t="s">
        <v>601</v>
      </c>
      <c r="C3" t="s">
        <v>602</v>
      </c>
      <c r="D3" t="s">
        <v>596</v>
      </c>
      <c r="E3" t="s">
        <v>597</v>
      </c>
      <c r="F3" t="s">
        <v>598</v>
      </c>
      <c r="G3" t="s">
        <v>599</v>
      </c>
      <c r="H3" t="s">
        <v>600</v>
      </c>
    </row>
    <row r="4" spans="1:8">
      <c r="A4" s="29">
        <v>1</v>
      </c>
      <c r="B4">
        <v>123.64</v>
      </c>
      <c r="C4">
        <v>122.07</v>
      </c>
      <c r="D4">
        <v>111.39</v>
      </c>
      <c r="E4">
        <v>273.10000000000002</v>
      </c>
      <c r="F4">
        <v>410.89</v>
      </c>
      <c r="G4">
        <v>262.58999999999997</v>
      </c>
      <c r="H4">
        <v>395.08</v>
      </c>
    </row>
    <row r="5" spans="1:8">
      <c r="A5" s="29">
        <v>2</v>
      </c>
      <c r="B5">
        <v>143.31</v>
      </c>
      <c r="C5">
        <v>141.49</v>
      </c>
      <c r="D5">
        <v>130.86000000000001</v>
      </c>
      <c r="E5">
        <v>273.10000000000002</v>
      </c>
      <c r="F5">
        <v>410.89</v>
      </c>
      <c r="G5">
        <v>262.58999999999997</v>
      </c>
      <c r="H5">
        <v>395.08</v>
      </c>
    </row>
    <row r="6" spans="1:8">
      <c r="A6" s="29">
        <v>3</v>
      </c>
      <c r="B6">
        <v>166.48</v>
      </c>
      <c r="C6">
        <v>164.37</v>
      </c>
      <c r="D6">
        <v>151.28</v>
      </c>
      <c r="E6">
        <v>273.10000000000002</v>
      </c>
      <c r="F6">
        <v>410.89</v>
      </c>
      <c r="G6">
        <v>262.58999999999997</v>
      </c>
      <c r="H6">
        <v>395.08</v>
      </c>
    </row>
    <row r="7" spans="1:8">
      <c r="A7" s="29">
        <v>4</v>
      </c>
      <c r="B7">
        <v>192.66</v>
      </c>
      <c r="C7">
        <v>190.21</v>
      </c>
      <c r="D7">
        <v>173.56</v>
      </c>
      <c r="E7">
        <v>273.10000000000002</v>
      </c>
      <c r="F7">
        <v>410.89</v>
      </c>
      <c r="G7">
        <v>262.58999999999997</v>
      </c>
      <c r="H7">
        <v>395.08</v>
      </c>
    </row>
    <row r="8" spans="1:8">
      <c r="A8" s="29">
        <v>5</v>
      </c>
      <c r="B8">
        <v>219.87</v>
      </c>
      <c r="C8">
        <v>217.08</v>
      </c>
      <c r="D8">
        <v>198.1</v>
      </c>
      <c r="E8">
        <v>273.10000000000002</v>
      </c>
      <c r="F8">
        <v>410.89</v>
      </c>
      <c r="G8">
        <v>262.58999999999997</v>
      </c>
      <c r="H8">
        <v>395.08</v>
      </c>
    </row>
    <row r="9" spans="1:8">
      <c r="A9" s="29">
        <v>6</v>
      </c>
      <c r="B9">
        <v>228.43</v>
      </c>
      <c r="C9">
        <v>225.55</v>
      </c>
      <c r="D9">
        <v>216.43</v>
      </c>
      <c r="E9">
        <v>273.10000000000002</v>
      </c>
      <c r="F9">
        <v>410.89</v>
      </c>
      <c r="G9">
        <v>262.58999999999997</v>
      </c>
      <c r="H9">
        <v>395.08</v>
      </c>
    </row>
    <row r="10" spans="1:8">
      <c r="A10" s="29">
        <v>7</v>
      </c>
      <c r="B10">
        <v>242.18</v>
      </c>
      <c r="C10">
        <v>239.11</v>
      </c>
      <c r="D10">
        <v>228.65</v>
      </c>
      <c r="E10">
        <v>273.10000000000002</v>
      </c>
      <c r="F10">
        <v>410.89</v>
      </c>
      <c r="G10">
        <v>262.58999999999997</v>
      </c>
      <c r="H10">
        <v>395.08</v>
      </c>
    </row>
    <row r="11" spans="1:8">
      <c r="A11" s="29">
        <v>8</v>
      </c>
      <c r="B11">
        <v>255.72</v>
      </c>
      <c r="C11">
        <v>252.48</v>
      </c>
      <c r="D11">
        <v>240.7</v>
      </c>
      <c r="E11">
        <v>273.10000000000002</v>
      </c>
      <c r="F11">
        <v>410.89</v>
      </c>
      <c r="G11">
        <v>262.58999999999997</v>
      </c>
      <c r="H11">
        <v>395.08</v>
      </c>
    </row>
    <row r="12" spans="1:8">
      <c r="A12" s="29">
        <v>9</v>
      </c>
      <c r="B12">
        <v>262.3</v>
      </c>
      <c r="C12">
        <v>258.98</v>
      </c>
      <c r="D12">
        <v>245.87</v>
      </c>
      <c r="E12">
        <v>273.10000000000002</v>
      </c>
      <c r="F12">
        <v>410.89</v>
      </c>
      <c r="G12">
        <v>262.58999999999997</v>
      </c>
      <c r="H12">
        <v>395.08</v>
      </c>
    </row>
    <row r="13" spans="1:8">
      <c r="A13" s="29">
        <v>10</v>
      </c>
      <c r="B13">
        <v>267.83999999999997</v>
      </c>
      <c r="C13">
        <v>264.45</v>
      </c>
      <c r="D13">
        <v>250.01</v>
      </c>
      <c r="E13">
        <v>273.10000000000002</v>
      </c>
      <c r="F13">
        <v>410.89</v>
      </c>
      <c r="G13">
        <v>262.58999999999997</v>
      </c>
      <c r="H13">
        <v>395.08</v>
      </c>
    </row>
    <row r="14" spans="1:8">
      <c r="A14" s="29">
        <v>11</v>
      </c>
      <c r="B14">
        <v>270.55</v>
      </c>
      <c r="C14">
        <v>267.13</v>
      </c>
      <c r="D14">
        <v>254.53</v>
      </c>
      <c r="E14">
        <v>273.10000000000002</v>
      </c>
      <c r="F14">
        <v>410.89</v>
      </c>
      <c r="G14">
        <v>262.58999999999997</v>
      </c>
      <c r="H14">
        <v>395.08</v>
      </c>
    </row>
    <row r="15" spans="1:8">
      <c r="A15" s="29">
        <v>12</v>
      </c>
      <c r="B15">
        <v>280.51</v>
      </c>
      <c r="C15">
        <v>276.95999999999998</v>
      </c>
      <c r="D15">
        <v>256.23</v>
      </c>
      <c r="E15">
        <v>273.10000000000002</v>
      </c>
      <c r="F15">
        <v>410.89</v>
      </c>
      <c r="G15">
        <v>262.58999999999997</v>
      </c>
      <c r="H15">
        <v>395.08</v>
      </c>
    </row>
    <row r="16" spans="1:8">
      <c r="A16" s="29">
        <v>13</v>
      </c>
      <c r="B16">
        <v>306.87</v>
      </c>
      <c r="C16">
        <v>302.99</v>
      </c>
      <c r="D16">
        <v>284.55</v>
      </c>
      <c r="E16">
        <v>273.10000000000002</v>
      </c>
      <c r="F16">
        <v>410.89</v>
      </c>
      <c r="G16">
        <v>262.58999999999997</v>
      </c>
      <c r="H16">
        <v>395.08</v>
      </c>
    </row>
    <row r="17" spans="1:8">
      <c r="A17" s="29">
        <v>14</v>
      </c>
      <c r="B17">
        <v>323.31</v>
      </c>
      <c r="C17">
        <v>319.20999999999998</v>
      </c>
      <c r="D17">
        <v>299.44</v>
      </c>
      <c r="E17">
        <v>273.10000000000002</v>
      </c>
      <c r="F17">
        <v>410.89</v>
      </c>
      <c r="G17">
        <v>262.58999999999997</v>
      </c>
      <c r="H17">
        <v>395.08</v>
      </c>
    </row>
    <row r="18" spans="1:8">
      <c r="A18" s="29">
        <v>15</v>
      </c>
      <c r="B18">
        <v>333.94</v>
      </c>
      <c r="C18">
        <v>329.72</v>
      </c>
      <c r="D18">
        <v>308.62</v>
      </c>
      <c r="E18">
        <v>273.10000000000002</v>
      </c>
      <c r="F18">
        <v>410.89</v>
      </c>
      <c r="G18">
        <v>262.58999999999997</v>
      </c>
      <c r="H18">
        <v>395.08</v>
      </c>
    </row>
    <row r="19" spans="1:8">
      <c r="A19" s="29">
        <v>16</v>
      </c>
      <c r="B19">
        <v>351.44</v>
      </c>
      <c r="C19">
        <v>346.59</v>
      </c>
      <c r="D19">
        <v>324.14999999999998</v>
      </c>
      <c r="E19">
        <v>273.10000000000002</v>
      </c>
      <c r="F19">
        <v>410.89</v>
      </c>
      <c r="G19">
        <v>262.58999999999997</v>
      </c>
      <c r="H19">
        <v>395.08</v>
      </c>
    </row>
    <row r="20" spans="1:8">
      <c r="A20" s="29">
        <v>17</v>
      </c>
      <c r="B20">
        <v>364.9</v>
      </c>
      <c r="C20">
        <v>360.29</v>
      </c>
      <c r="D20">
        <v>336.5</v>
      </c>
      <c r="E20">
        <v>273.10000000000002</v>
      </c>
      <c r="F20">
        <v>410.89</v>
      </c>
      <c r="G20">
        <v>262.58999999999997</v>
      </c>
      <c r="H20">
        <v>395.08</v>
      </c>
    </row>
    <row r="21" spans="1:8">
      <c r="A21" s="29">
        <v>18</v>
      </c>
      <c r="B21">
        <v>376.95</v>
      </c>
      <c r="C21">
        <v>372.18</v>
      </c>
      <c r="D21">
        <v>347.08</v>
      </c>
      <c r="E21">
        <v>273.10000000000002</v>
      </c>
      <c r="F21">
        <v>410.89</v>
      </c>
      <c r="G21">
        <v>262.58999999999997</v>
      </c>
      <c r="H21">
        <v>395.08</v>
      </c>
    </row>
    <row r="22" spans="1:8">
      <c r="A22" s="29">
        <v>19</v>
      </c>
      <c r="B22">
        <v>379.5</v>
      </c>
      <c r="C22">
        <v>374.7</v>
      </c>
      <c r="D22">
        <v>348.28</v>
      </c>
      <c r="E22">
        <v>273.10000000000002</v>
      </c>
      <c r="F22">
        <v>410.89</v>
      </c>
      <c r="G22">
        <v>262.58999999999997</v>
      </c>
      <c r="H22">
        <v>395.08</v>
      </c>
    </row>
    <row r="23" spans="1:8">
      <c r="A23" s="29">
        <v>20</v>
      </c>
      <c r="B23">
        <v>381.74</v>
      </c>
      <c r="C23">
        <v>376.91</v>
      </c>
      <c r="D23">
        <v>349.16</v>
      </c>
      <c r="E23">
        <v>273.10000000000002</v>
      </c>
      <c r="F23">
        <v>410.89</v>
      </c>
      <c r="G23">
        <v>262.58999999999997</v>
      </c>
      <c r="H23">
        <v>395.08</v>
      </c>
    </row>
    <row r="24" spans="1:8">
      <c r="A24" s="29">
        <v>21</v>
      </c>
      <c r="B24">
        <v>387.96</v>
      </c>
      <c r="C24">
        <v>383.05</v>
      </c>
      <c r="D24">
        <v>360.69</v>
      </c>
      <c r="E24">
        <v>273.10000000000002</v>
      </c>
      <c r="F24">
        <v>410.89</v>
      </c>
      <c r="G24">
        <v>262.58999999999997</v>
      </c>
      <c r="H24">
        <v>395.08</v>
      </c>
    </row>
    <row r="25" spans="1:8">
      <c r="A25" s="29">
        <v>22</v>
      </c>
      <c r="B25">
        <v>408.76</v>
      </c>
      <c r="C25">
        <v>403.59</v>
      </c>
      <c r="D25">
        <v>362.06</v>
      </c>
      <c r="E25">
        <v>273.10000000000002</v>
      </c>
      <c r="F25">
        <v>410.89</v>
      </c>
      <c r="G25">
        <v>262.58999999999997</v>
      </c>
      <c r="H25">
        <v>395.08</v>
      </c>
    </row>
    <row r="26" spans="1:8">
      <c r="A26" s="29">
        <v>23</v>
      </c>
      <c r="B26">
        <v>419.37</v>
      </c>
      <c r="C26">
        <v>414.07</v>
      </c>
      <c r="D26">
        <v>373.9</v>
      </c>
      <c r="F26">
        <v>410.89</v>
      </c>
      <c r="H26">
        <v>395.08</v>
      </c>
    </row>
    <row r="27" spans="1:8">
      <c r="A27" s="29">
        <v>24</v>
      </c>
      <c r="B27">
        <v>424.54</v>
      </c>
      <c r="C27">
        <v>419.17</v>
      </c>
      <c r="D27">
        <v>380.1</v>
      </c>
      <c r="F27">
        <v>410.89</v>
      </c>
      <c r="H27">
        <v>395.08</v>
      </c>
    </row>
    <row r="28" spans="1:8">
      <c r="A28" s="29">
        <v>25</v>
      </c>
      <c r="B28">
        <v>433.44</v>
      </c>
      <c r="C28">
        <v>427.44</v>
      </c>
      <c r="D28">
        <v>383.47</v>
      </c>
      <c r="F28">
        <v>410.89</v>
      </c>
      <c r="H28">
        <v>395.08</v>
      </c>
    </row>
    <row r="29" spans="1:8">
      <c r="A29" s="29">
        <v>26</v>
      </c>
      <c r="B29">
        <v>497.57</v>
      </c>
      <c r="C29">
        <v>491.28</v>
      </c>
      <c r="D29">
        <v>451.17</v>
      </c>
      <c r="F29">
        <v>410.89</v>
      </c>
      <c r="H29">
        <v>395.08</v>
      </c>
    </row>
    <row r="30" spans="1:8">
      <c r="A30" s="29">
        <v>27</v>
      </c>
      <c r="B30">
        <v>513.9</v>
      </c>
      <c r="C30">
        <v>506.8</v>
      </c>
      <c r="D30">
        <v>464.12</v>
      </c>
      <c r="F30">
        <v>410.89</v>
      </c>
      <c r="H30">
        <v>395.08</v>
      </c>
    </row>
    <row r="31" spans="1:8">
      <c r="A31" s="29">
        <v>28</v>
      </c>
      <c r="B31">
        <v>531.1</v>
      </c>
      <c r="C31">
        <v>523.77</v>
      </c>
      <c r="D31">
        <v>477.03</v>
      </c>
      <c r="F31">
        <v>410.89</v>
      </c>
      <c r="H31">
        <v>395.08</v>
      </c>
    </row>
    <row r="32" spans="1:8">
      <c r="A32" s="29">
        <v>29</v>
      </c>
      <c r="B32">
        <v>548.30999999999995</v>
      </c>
      <c r="C32">
        <v>540.74</v>
      </c>
      <c r="D32">
        <v>489.97</v>
      </c>
      <c r="F32">
        <v>410.89</v>
      </c>
      <c r="H32">
        <v>395.08</v>
      </c>
    </row>
    <row r="33" spans="1:8">
      <c r="A33" s="29">
        <v>30</v>
      </c>
      <c r="B33">
        <v>565</v>
      </c>
      <c r="C33">
        <v>557.19000000000005</v>
      </c>
      <c r="D33">
        <v>502.38</v>
      </c>
      <c r="F33">
        <v>410.89</v>
      </c>
      <c r="H33">
        <v>395.08</v>
      </c>
    </row>
    <row r="34" spans="1:8">
      <c r="A34" s="29">
        <v>31</v>
      </c>
      <c r="B34">
        <v>577.66999999999996</v>
      </c>
      <c r="C34">
        <v>569.67999999999995</v>
      </c>
      <c r="D34">
        <v>505.25</v>
      </c>
      <c r="F34">
        <v>410.89</v>
      </c>
      <c r="H34">
        <v>395.08</v>
      </c>
    </row>
    <row r="35" spans="1:8">
      <c r="A35" s="29">
        <v>32</v>
      </c>
      <c r="B35">
        <v>594.77</v>
      </c>
      <c r="C35">
        <v>586.55999999999995</v>
      </c>
      <c r="D35">
        <v>517.92999999999995</v>
      </c>
      <c r="F35">
        <v>410.89</v>
      </c>
      <c r="H35">
        <v>395.08</v>
      </c>
    </row>
    <row r="36" spans="1:8">
      <c r="A36" s="29">
        <v>33</v>
      </c>
      <c r="B36">
        <v>602.16999999999996</v>
      </c>
      <c r="C36">
        <v>593.85</v>
      </c>
      <c r="D36">
        <v>521.02</v>
      </c>
      <c r="F36">
        <v>410.89</v>
      </c>
      <c r="H36">
        <v>395.08</v>
      </c>
    </row>
    <row r="37" spans="1:8">
      <c r="A37" s="29">
        <v>34</v>
      </c>
      <c r="B37">
        <v>614.47</v>
      </c>
      <c r="C37">
        <v>605.98</v>
      </c>
      <c r="D37">
        <v>528.95000000000005</v>
      </c>
      <c r="F37">
        <v>410.89</v>
      </c>
      <c r="H37">
        <v>395.08</v>
      </c>
    </row>
    <row r="38" spans="1:8">
      <c r="A38" s="29">
        <v>35</v>
      </c>
      <c r="B38">
        <v>619.61</v>
      </c>
      <c r="C38">
        <v>611.05999999999995</v>
      </c>
      <c r="D38">
        <v>529.82000000000005</v>
      </c>
      <c r="F38">
        <v>410.89</v>
      </c>
      <c r="H38">
        <v>395.08</v>
      </c>
    </row>
    <row r="39" spans="1:8">
      <c r="A39" s="29">
        <v>36</v>
      </c>
      <c r="B39">
        <v>624.76</v>
      </c>
      <c r="C39">
        <v>616.13</v>
      </c>
      <c r="D39">
        <v>530.69000000000005</v>
      </c>
      <c r="F39">
        <v>410.89</v>
      </c>
      <c r="H39">
        <v>395.08</v>
      </c>
    </row>
    <row r="40" spans="1:8">
      <c r="A40" s="29">
        <v>37</v>
      </c>
      <c r="B40">
        <v>629.9</v>
      </c>
      <c r="C40">
        <v>621.20000000000005</v>
      </c>
      <c r="D40">
        <v>531.57000000000005</v>
      </c>
      <c r="F40">
        <v>410.89</v>
      </c>
      <c r="H40">
        <v>395.08</v>
      </c>
    </row>
    <row r="41" spans="1:8">
      <c r="A41" s="29">
        <v>38</v>
      </c>
      <c r="B41">
        <v>639.36</v>
      </c>
      <c r="C41">
        <v>630.53</v>
      </c>
      <c r="D41">
        <v>536.71</v>
      </c>
      <c r="F41">
        <v>410.89</v>
      </c>
      <c r="H41">
        <v>395.08</v>
      </c>
    </row>
    <row r="42" spans="1:8">
      <c r="A42" s="29">
        <v>39</v>
      </c>
      <c r="B42">
        <v>673.14</v>
      </c>
      <c r="C42">
        <v>661.23</v>
      </c>
      <c r="D42">
        <v>563.20000000000005</v>
      </c>
      <c r="F42">
        <v>410.89</v>
      </c>
      <c r="H42">
        <v>395.08</v>
      </c>
    </row>
    <row r="43" spans="1:8">
      <c r="A43" s="29">
        <v>40</v>
      </c>
      <c r="B43">
        <v>680.06</v>
      </c>
      <c r="C43">
        <v>668.03</v>
      </c>
      <c r="D43">
        <v>565.79999999999995</v>
      </c>
      <c r="F43">
        <v>410.89</v>
      </c>
      <c r="H43">
        <v>395.08</v>
      </c>
    </row>
    <row r="44" spans="1:8">
      <c r="A44" s="29">
        <v>41</v>
      </c>
      <c r="B44">
        <v>685.23</v>
      </c>
      <c r="C44">
        <v>673.11</v>
      </c>
      <c r="D44">
        <v>566.67999999999995</v>
      </c>
      <c r="F44">
        <v>410.89</v>
      </c>
      <c r="H44">
        <v>395.08</v>
      </c>
    </row>
    <row r="45" spans="1:8">
      <c r="A45" s="29">
        <v>42</v>
      </c>
      <c r="B45">
        <v>690.99</v>
      </c>
      <c r="C45">
        <v>678.77</v>
      </c>
      <c r="D45">
        <v>568.16</v>
      </c>
      <c r="F45">
        <v>410.89</v>
      </c>
      <c r="H45">
        <v>395.08</v>
      </c>
    </row>
    <row r="46" spans="1:8">
      <c r="A46" s="29">
        <v>43</v>
      </c>
      <c r="B46">
        <v>729.26</v>
      </c>
      <c r="C46">
        <v>716.36</v>
      </c>
      <c r="D46">
        <v>601.49</v>
      </c>
      <c r="F46">
        <v>410.89</v>
      </c>
      <c r="H46">
        <v>395.08</v>
      </c>
    </row>
    <row r="47" spans="1:8">
      <c r="A47" s="29">
        <v>44</v>
      </c>
      <c r="B47">
        <v>745.91</v>
      </c>
      <c r="C47">
        <v>732.7</v>
      </c>
      <c r="D47">
        <v>613.65</v>
      </c>
      <c r="F47">
        <v>410.89</v>
      </c>
      <c r="H47">
        <v>395.08</v>
      </c>
    </row>
    <row r="48" spans="1:8">
      <c r="A48" s="29">
        <v>45</v>
      </c>
      <c r="B48">
        <v>756.36</v>
      </c>
      <c r="C48">
        <v>742.98</v>
      </c>
      <c r="D48">
        <v>619.73</v>
      </c>
      <c r="F48">
        <v>410.89</v>
      </c>
      <c r="H48">
        <v>395.08</v>
      </c>
    </row>
    <row r="49" spans="1:8">
      <c r="A49" s="29">
        <v>46</v>
      </c>
      <c r="B49">
        <v>762.29</v>
      </c>
      <c r="C49">
        <v>748.81</v>
      </c>
      <c r="D49">
        <v>621.37</v>
      </c>
      <c r="F49">
        <v>410.89</v>
      </c>
      <c r="H49">
        <v>395.08</v>
      </c>
    </row>
    <row r="50" spans="1:8">
      <c r="A50" s="29">
        <v>47</v>
      </c>
      <c r="B50">
        <v>767.46</v>
      </c>
      <c r="C50">
        <v>753.88</v>
      </c>
      <c r="D50">
        <v>622.24</v>
      </c>
      <c r="F50">
        <v>410.89</v>
      </c>
      <c r="H50">
        <v>395.08</v>
      </c>
    </row>
    <row r="51" spans="1:8">
      <c r="A51" s="29">
        <v>48</v>
      </c>
      <c r="B51">
        <v>788.99</v>
      </c>
      <c r="C51">
        <v>775.04</v>
      </c>
      <c r="D51">
        <v>639.19000000000005</v>
      </c>
      <c r="F51">
        <v>410.89</v>
      </c>
      <c r="H51">
        <v>395.08</v>
      </c>
    </row>
    <row r="52" spans="1:8">
      <c r="A52" s="29">
        <v>49</v>
      </c>
      <c r="B52">
        <v>800.89</v>
      </c>
      <c r="C52">
        <v>786.73</v>
      </c>
      <c r="D52">
        <v>646.69000000000005</v>
      </c>
      <c r="F52">
        <v>410.89</v>
      </c>
      <c r="H52">
        <v>395.08</v>
      </c>
    </row>
    <row r="53" spans="1:8">
      <c r="A53" s="29">
        <v>50</v>
      </c>
      <c r="B53">
        <v>814.88</v>
      </c>
      <c r="C53">
        <v>800.46</v>
      </c>
      <c r="D53">
        <v>656.21</v>
      </c>
      <c r="F53">
        <v>410.89</v>
      </c>
      <c r="H53">
        <v>395.08</v>
      </c>
    </row>
    <row r="54" spans="1:8">
      <c r="A54" s="29">
        <v>51</v>
      </c>
      <c r="B54">
        <v>814.88</v>
      </c>
      <c r="C54">
        <v>800.46</v>
      </c>
      <c r="D54">
        <v>656.21</v>
      </c>
      <c r="F54">
        <v>410.89</v>
      </c>
      <c r="H54">
        <v>395.08</v>
      </c>
    </row>
    <row r="55" spans="1:8">
      <c r="A55" s="29">
        <v>52</v>
      </c>
      <c r="B55">
        <v>821.22</v>
      </c>
      <c r="C55">
        <v>806.69</v>
      </c>
      <c r="D55">
        <v>662.58</v>
      </c>
      <c r="F55">
        <v>410.89</v>
      </c>
      <c r="H55">
        <v>395.08</v>
      </c>
    </row>
    <row r="56" spans="1:8">
      <c r="A56" s="29">
        <v>53</v>
      </c>
      <c r="B56">
        <v>821.22</v>
      </c>
      <c r="C56">
        <v>806.69</v>
      </c>
      <c r="D56">
        <v>662.58</v>
      </c>
      <c r="F56">
        <v>410.89</v>
      </c>
      <c r="H56">
        <v>395.08</v>
      </c>
    </row>
    <row r="57" spans="1:8">
      <c r="A57" s="29">
        <v>54</v>
      </c>
      <c r="B57">
        <v>843.59</v>
      </c>
      <c r="C57">
        <v>828.67</v>
      </c>
      <c r="D57">
        <v>684.46</v>
      </c>
      <c r="F57">
        <v>410.89</v>
      </c>
      <c r="H57">
        <v>395.08</v>
      </c>
    </row>
    <row r="58" spans="1:8">
      <c r="A58" s="29">
        <v>55</v>
      </c>
      <c r="B58">
        <v>843.59</v>
      </c>
      <c r="C58">
        <v>828.67</v>
      </c>
      <c r="D58">
        <v>684.46</v>
      </c>
      <c r="F58">
        <v>410.89</v>
      </c>
      <c r="H58">
        <v>395.08</v>
      </c>
    </row>
    <row r="59" spans="1:8">
      <c r="A59" s="29">
        <v>56</v>
      </c>
      <c r="B59">
        <v>847.37</v>
      </c>
      <c r="C59">
        <v>832.39</v>
      </c>
      <c r="D59">
        <v>687.85</v>
      </c>
      <c r="F59">
        <v>410.89</v>
      </c>
      <c r="H59">
        <v>395.08</v>
      </c>
    </row>
    <row r="60" spans="1:8">
      <c r="A60" s="29">
        <v>57</v>
      </c>
      <c r="B60">
        <v>847.37</v>
      </c>
      <c r="C60">
        <v>832.39</v>
      </c>
      <c r="D60">
        <v>687.85</v>
      </c>
    </row>
    <row r="61" spans="1:8">
      <c r="A61" s="29">
        <v>58</v>
      </c>
      <c r="B61">
        <v>848.27</v>
      </c>
      <c r="C61">
        <v>833.26</v>
      </c>
      <c r="D61">
        <v>691.27</v>
      </c>
    </row>
    <row r="62" spans="1:8">
      <c r="A62" s="29">
        <v>59</v>
      </c>
      <c r="B62">
        <v>848.27</v>
      </c>
      <c r="C62">
        <v>833.26</v>
      </c>
      <c r="D62">
        <v>691.27</v>
      </c>
    </row>
    <row r="63" spans="1:8">
      <c r="A63" s="29">
        <v>60</v>
      </c>
      <c r="B63">
        <v>890.69</v>
      </c>
      <c r="C63">
        <v>874.94</v>
      </c>
      <c r="D63">
        <v>729.81</v>
      </c>
    </row>
    <row r="64" spans="1:8">
      <c r="A64" s="29">
        <v>61</v>
      </c>
      <c r="B64">
        <v>890.69</v>
      </c>
      <c r="C64">
        <v>874.94</v>
      </c>
      <c r="D64">
        <v>729.81</v>
      </c>
    </row>
    <row r="65" spans="1:4">
      <c r="A65" s="29">
        <v>62</v>
      </c>
      <c r="B65">
        <v>906.52</v>
      </c>
      <c r="C65">
        <v>890.49</v>
      </c>
      <c r="D65">
        <v>738.01</v>
      </c>
    </row>
    <row r="66" spans="1:4">
      <c r="A66" s="29">
        <v>63</v>
      </c>
      <c r="B66">
        <v>906.52</v>
      </c>
      <c r="C66">
        <v>890.49</v>
      </c>
      <c r="D66">
        <v>738.01</v>
      </c>
    </row>
    <row r="67" spans="1:4">
      <c r="A67" s="29">
        <v>64</v>
      </c>
      <c r="B67">
        <v>922.18</v>
      </c>
      <c r="C67">
        <v>905.87</v>
      </c>
      <c r="D67">
        <v>746.02</v>
      </c>
    </row>
    <row r="68" spans="1:4">
      <c r="A68" s="29">
        <v>65</v>
      </c>
      <c r="B68">
        <v>922.18</v>
      </c>
      <c r="C68">
        <v>905.87</v>
      </c>
      <c r="D68">
        <v>746.02</v>
      </c>
    </row>
    <row r="69" spans="1:4">
      <c r="A69" s="29">
        <v>66</v>
      </c>
      <c r="B69">
        <v>943.57</v>
      </c>
      <c r="C69">
        <v>926.89</v>
      </c>
      <c r="D69">
        <v>759.71</v>
      </c>
    </row>
    <row r="70" spans="1:4">
      <c r="A70" s="29">
        <v>67</v>
      </c>
      <c r="B70">
        <v>943.57</v>
      </c>
      <c r="C70">
        <v>926.89</v>
      </c>
      <c r="D70">
        <v>759.71</v>
      </c>
    </row>
    <row r="71" spans="1:4">
      <c r="A71" s="29">
        <v>68</v>
      </c>
      <c r="B71">
        <v>958.53</v>
      </c>
      <c r="C71">
        <v>941.58</v>
      </c>
      <c r="D71">
        <v>767.05</v>
      </c>
    </row>
    <row r="72" spans="1:4">
      <c r="A72" s="29">
        <v>69</v>
      </c>
      <c r="B72">
        <v>958.53</v>
      </c>
      <c r="C72">
        <v>941.58</v>
      </c>
      <c r="D72">
        <v>767.05</v>
      </c>
    </row>
    <row r="73" spans="1:4">
      <c r="A73" s="29">
        <v>70</v>
      </c>
      <c r="B73">
        <v>973.58</v>
      </c>
      <c r="C73">
        <v>956.37</v>
      </c>
      <c r="D73">
        <v>774.48</v>
      </c>
    </row>
    <row r="74" spans="1:4">
      <c r="A74" s="29">
        <v>71</v>
      </c>
      <c r="B74">
        <v>973.58</v>
      </c>
      <c r="C74">
        <v>956.37</v>
      </c>
      <c r="D74">
        <v>774.48</v>
      </c>
    </row>
    <row r="75" spans="1:4">
      <c r="A75" s="29">
        <v>72</v>
      </c>
      <c r="B75">
        <v>1004.38</v>
      </c>
      <c r="C75">
        <v>986.62</v>
      </c>
      <c r="D75">
        <v>796.7</v>
      </c>
    </row>
    <row r="76" spans="1:4">
      <c r="A76" s="29">
        <v>73</v>
      </c>
      <c r="B76">
        <v>1004.38</v>
      </c>
      <c r="C76">
        <v>986.62</v>
      </c>
      <c r="D76">
        <v>796.7</v>
      </c>
    </row>
    <row r="77" spans="1:4">
      <c r="A77" s="29">
        <v>74</v>
      </c>
      <c r="B77">
        <v>1013.89</v>
      </c>
      <c r="C77">
        <v>995.97</v>
      </c>
      <c r="D77">
        <v>798.28</v>
      </c>
    </row>
    <row r="78" spans="1:4">
      <c r="A78" s="29">
        <v>75</v>
      </c>
      <c r="B78">
        <v>1013.89</v>
      </c>
      <c r="C78">
        <v>995.97</v>
      </c>
      <c r="D78">
        <v>798.28</v>
      </c>
    </row>
    <row r="79" spans="1:4">
      <c r="A79" s="29">
        <v>76</v>
      </c>
      <c r="B79">
        <v>1023.16</v>
      </c>
      <c r="C79">
        <v>1005.06</v>
      </c>
      <c r="D79">
        <v>799.83</v>
      </c>
    </row>
    <row r="80" spans="1:4">
      <c r="A80" s="29">
        <v>77</v>
      </c>
      <c r="B80">
        <v>1023.16</v>
      </c>
      <c r="C80">
        <v>1005.06</v>
      </c>
      <c r="D80">
        <v>799.83</v>
      </c>
    </row>
    <row r="81" spans="1:4">
      <c r="A81" s="29">
        <v>78</v>
      </c>
      <c r="B81">
        <v>1043.0899999999999</v>
      </c>
      <c r="C81">
        <v>1024.6500000000001</v>
      </c>
      <c r="D81">
        <v>801.41</v>
      </c>
    </row>
    <row r="82" spans="1:4">
      <c r="A82" s="29">
        <v>79</v>
      </c>
      <c r="B82">
        <v>1043.0899999999999</v>
      </c>
      <c r="C82">
        <v>1024.6500000000001</v>
      </c>
      <c r="D82">
        <v>801.41</v>
      </c>
    </row>
    <row r="83" spans="1:4">
      <c r="A83" s="29">
        <v>80</v>
      </c>
      <c r="B83">
        <v>1064.42</v>
      </c>
      <c r="C83">
        <v>1045.5999999999999</v>
      </c>
      <c r="D83">
        <v>820.05</v>
      </c>
    </row>
    <row r="84" spans="1:4">
      <c r="A84" s="29">
        <v>81</v>
      </c>
      <c r="B84">
        <v>1064.42</v>
      </c>
      <c r="C84">
        <v>1045.5999999999999</v>
      </c>
      <c r="D84">
        <v>820.05</v>
      </c>
    </row>
    <row r="85" spans="1:4">
      <c r="A85" s="29">
        <v>82</v>
      </c>
      <c r="B85">
        <v>1090.02</v>
      </c>
      <c r="C85">
        <v>1070.74</v>
      </c>
      <c r="D85">
        <v>827.58</v>
      </c>
    </row>
    <row r="86" spans="1:4">
      <c r="A86" s="29">
        <v>83</v>
      </c>
      <c r="B86">
        <v>1090.02</v>
      </c>
      <c r="C86">
        <v>1070.74</v>
      </c>
      <c r="D86">
        <v>827.58</v>
      </c>
    </row>
    <row r="87" spans="1:4">
      <c r="A87" s="29">
        <v>84</v>
      </c>
      <c r="B87">
        <v>1113.49</v>
      </c>
      <c r="C87">
        <v>1093.8</v>
      </c>
      <c r="D87">
        <v>829.3</v>
      </c>
    </row>
    <row r="88" spans="1:4">
      <c r="A88" s="29">
        <v>85</v>
      </c>
      <c r="B88">
        <v>1113.49</v>
      </c>
      <c r="C88">
        <v>1093.8</v>
      </c>
      <c r="D88">
        <v>829.3</v>
      </c>
    </row>
    <row r="89" spans="1:4">
      <c r="A89" s="29">
        <v>86</v>
      </c>
      <c r="B89">
        <v>1130.81</v>
      </c>
      <c r="C89">
        <v>1110.81</v>
      </c>
      <c r="D89">
        <v>830.86</v>
      </c>
    </row>
    <row r="90" spans="1:4">
      <c r="A90" s="29">
        <v>87</v>
      </c>
      <c r="B90">
        <v>1130.81</v>
      </c>
      <c r="C90">
        <v>1110.81</v>
      </c>
      <c r="D90">
        <v>830.86</v>
      </c>
    </row>
    <row r="91" spans="1:4">
      <c r="A91" s="29">
        <v>88</v>
      </c>
      <c r="B91">
        <v>1152.7</v>
      </c>
      <c r="C91">
        <v>1132.32</v>
      </c>
      <c r="D91">
        <v>841.37</v>
      </c>
    </row>
    <row r="92" spans="1:4">
      <c r="A92" s="29">
        <v>89</v>
      </c>
      <c r="B92">
        <v>1152.7</v>
      </c>
      <c r="C92">
        <v>1132.32</v>
      </c>
      <c r="D92">
        <v>841.37</v>
      </c>
    </row>
    <row r="93" spans="1:4">
      <c r="A93" s="29">
        <v>90</v>
      </c>
      <c r="B93">
        <v>1160.73</v>
      </c>
      <c r="C93">
        <v>1140.21</v>
      </c>
      <c r="D93">
        <v>851.81</v>
      </c>
    </row>
    <row r="94" spans="1:4">
      <c r="A94" s="29">
        <v>91</v>
      </c>
      <c r="B94">
        <v>1160.73</v>
      </c>
      <c r="C94">
        <v>1140.21</v>
      </c>
      <c r="D94">
        <v>851.81</v>
      </c>
    </row>
    <row r="95" spans="1:4">
      <c r="A95" s="29">
        <v>92</v>
      </c>
      <c r="B95">
        <v>1176.6500000000001</v>
      </c>
      <c r="C95">
        <v>1155.8499999999999</v>
      </c>
      <c r="D95">
        <v>868.47</v>
      </c>
    </row>
    <row r="96" spans="1:4">
      <c r="A96" s="29">
        <v>93</v>
      </c>
      <c r="B96">
        <v>1176.6500000000001</v>
      </c>
      <c r="C96">
        <v>1155.8499999999999</v>
      </c>
      <c r="D96">
        <v>868.47</v>
      </c>
    </row>
    <row r="97" spans="1:8">
      <c r="A97" s="29">
        <v>94</v>
      </c>
      <c r="B97">
        <v>1201.3</v>
      </c>
      <c r="C97">
        <v>1180.06</v>
      </c>
      <c r="D97">
        <v>887</v>
      </c>
    </row>
    <row r="98" spans="1:8">
      <c r="A98" s="29">
        <v>95</v>
      </c>
      <c r="B98">
        <v>1201.3</v>
      </c>
      <c r="C98">
        <v>1180.06</v>
      </c>
      <c r="D98">
        <v>887</v>
      </c>
    </row>
    <row r="99" spans="1:8">
      <c r="A99" s="29">
        <v>96</v>
      </c>
      <c r="B99">
        <v>1221.46</v>
      </c>
      <c r="C99">
        <v>1199.8599999999999</v>
      </c>
      <c r="D99">
        <v>895.98</v>
      </c>
    </row>
    <row r="100" spans="1:8">
      <c r="A100" s="29">
        <v>97</v>
      </c>
      <c r="B100">
        <v>1221.46</v>
      </c>
      <c r="C100">
        <v>1199.8599999999999</v>
      </c>
      <c r="D100">
        <v>895.98</v>
      </c>
    </row>
    <row r="101" spans="1:8">
      <c r="A101" s="29">
        <v>98</v>
      </c>
      <c r="B101">
        <v>1231.1600000000001</v>
      </c>
      <c r="C101">
        <v>1209.3900000000001</v>
      </c>
      <c r="D101">
        <v>897.54</v>
      </c>
    </row>
    <row r="102" spans="1:8">
      <c r="A102" s="29">
        <v>99</v>
      </c>
      <c r="B102">
        <v>1231.1600000000001</v>
      </c>
      <c r="C102">
        <v>1209.3900000000001</v>
      </c>
      <c r="D102">
        <v>897.54</v>
      </c>
    </row>
    <row r="103" spans="1:8">
      <c r="A103" s="29">
        <v>100</v>
      </c>
      <c r="B103">
        <v>1235.24</v>
      </c>
      <c r="C103">
        <v>1213.4000000000001</v>
      </c>
      <c r="D103">
        <v>902.46</v>
      </c>
    </row>
    <row r="104" spans="1:8">
      <c r="A104" s="29" t="s">
        <v>580</v>
      </c>
      <c r="B104">
        <v>75215.94</v>
      </c>
      <c r="C104">
        <v>73952.699999999983</v>
      </c>
      <c r="D104">
        <v>60320.140000000036</v>
      </c>
      <c r="E104">
        <v>6008.2000000000016</v>
      </c>
      <c r="F104">
        <v>23009.839999999982</v>
      </c>
      <c r="G104">
        <v>5776.9800000000014</v>
      </c>
      <c r="H104">
        <v>22124.480000000025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B10A7-6BE2-DB44-A0F2-661A214D2D71}">
  <sheetPr codeName="Sheet12"/>
  <dimension ref="A3:F104"/>
  <sheetViews>
    <sheetView workbookViewId="0">
      <selection activeCell="A3" sqref="A3"/>
    </sheetView>
  </sheetViews>
  <sheetFormatPr baseColWidth="10" defaultRowHeight="16"/>
  <cols>
    <col min="1" max="1" width="13" bestFit="1" customWidth="1"/>
    <col min="2" max="2" width="33.6640625" bestFit="1" customWidth="1"/>
    <col min="3" max="3" width="26.6640625" bestFit="1" customWidth="1"/>
    <col min="4" max="4" width="20" bestFit="1" customWidth="1"/>
    <col min="5" max="5" width="22.33203125" bestFit="1" customWidth="1"/>
    <col min="6" max="6" width="20.5" bestFit="1" customWidth="1"/>
    <col min="7" max="11" width="32.1640625" bestFit="1" customWidth="1"/>
    <col min="12" max="16" width="18.83203125" bestFit="1" customWidth="1"/>
  </cols>
  <sheetData>
    <row r="3" spans="1:6">
      <c r="A3" s="28" t="s">
        <v>581</v>
      </c>
      <c r="B3" t="s">
        <v>591</v>
      </c>
      <c r="C3" t="s">
        <v>592</v>
      </c>
      <c r="D3" t="s">
        <v>603</v>
      </c>
      <c r="E3" t="s">
        <v>604</v>
      </c>
      <c r="F3" t="s">
        <v>605</v>
      </c>
    </row>
    <row r="4" spans="1:6">
      <c r="A4" s="29">
        <v>1</v>
      </c>
      <c r="B4">
        <v>74.45</v>
      </c>
      <c r="C4">
        <v>63.6</v>
      </c>
      <c r="D4">
        <v>75</v>
      </c>
      <c r="E4">
        <v>100</v>
      </c>
      <c r="F4">
        <v>285</v>
      </c>
    </row>
    <row r="5" spans="1:6">
      <c r="A5" s="29">
        <v>2</v>
      </c>
      <c r="B5">
        <v>77.95</v>
      </c>
      <c r="C5">
        <v>66.8</v>
      </c>
      <c r="D5">
        <v>75</v>
      </c>
      <c r="E5">
        <v>100</v>
      </c>
      <c r="F5">
        <v>285</v>
      </c>
    </row>
    <row r="6" spans="1:6">
      <c r="A6" s="29">
        <v>3</v>
      </c>
      <c r="B6">
        <v>81.45</v>
      </c>
      <c r="C6">
        <v>70</v>
      </c>
      <c r="D6">
        <v>75</v>
      </c>
      <c r="E6">
        <v>100</v>
      </c>
      <c r="F6">
        <v>285</v>
      </c>
    </row>
    <row r="7" spans="1:6">
      <c r="A7" s="29">
        <v>4</v>
      </c>
      <c r="B7">
        <v>84.95</v>
      </c>
      <c r="C7">
        <v>73.2</v>
      </c>
      <c r="D7">
        <v>75</v>
      </c>
      <c r="E7">
        <v>100</v>
      </c>
      <c r="F7">
        <v>285</v>
      </c>
    </row>
    <row r="8" spans="1:6">
      <c r="A8" s="29">
        <v>5</v>
      </c>
      <c r="B8">
        <v>88.5</v>
      </c>
      <c r="C8">
        <v>76.400000000000006</v>
      </c>
      <c r="D8">
        <v>75</v>
      </c>
      <c r="E8">
        <v>100</v>
      </c>
      <c r="F8">
        <v>285</v>
      </c>
    </row>
    <row r="9" spans="1:6">
      <c r="A9" s="29">
        <v>6</v>
      </c>
      <c r="B9">
        <v>91.7</v>
      </c>
      <c r="C9">
        <v>79.599999999999994</v>
      </c>
      <c r="D9">
        <v>75</v>
      </c>
      <c r="E9">
        <v>100</v>
      </c>
      <c r="F9">
        <v>285</v>
      </c>
    </row>
    <row r="10" spans="1:6">
      <c r="A10" s="29">
        <v>7</v>
      </c>
      <c r="B10">
        <v>95.1</v>
      </c>
      <c r="C10">
        <v>82.75</v>
      </c>
      <c r="D10">
        <v>75</v>
      </c>
      <c r="E10">
        <v>100</v>
      </c>
      <c r="F10">
        <v>285</v>
      </c>
    </row>
    <row r="11" spans="1:6">
      <c r="A11" s="29">
        <v>8</v>
      </c>
      <c r="B11">
        <v>98.45</v>
      </c>
      <c r="C11">
        <v>85.95</v>
      </c>
      <c r="D11">
        <v>75</v>
      </c>
      <c r="E11">
        <v>100</v>
      </c>
      <c r="F11">
        <v>285</v>
      </c>
    </row>
    <row r="12" spans="1:6">
      <c r="A12" s="29">
        <v>9</v>
      </c>
      <c r="B12">
        <v>101.85</v>
      </c>
      <c r="C12">
        <v>89.3</v>
      </c>
      <c r="D12">
        <v>75</v>
      </c>
      <c r="E12">
        <v>100</v>
      </c>
      <c r="F12">
        <v>285</v>
      </c>
    </row>
    <row r="13" spans="1:6">
      <c r="A13" s="29">
        <v>10</v>
      </c>
      <c r="B13">
        <v>105.25</v>
      </c>
      <c r="C13">
        <v>93.5</v>
      </c>
      <c r="D13">
        <v>75</v>
      </c>
      <c r="E13">
        <v>100</v>
      </c>
      <c r="F13">
        <v>285</v>
      </c>
    </row>
    <row r="14" spans="1:6">
      <c r="A14" s="29">
        <v>11</v>
      </c>
      <c r="B14">
        <v>109.35</v>
      </c>
      <c r="C14">
        <v>96.15</v>
      </c>
      <c r="D14">
        <v>75</v>
      </c>
      <c r="E14">
        <v>100</v>
      </c>
      <c r="F14">
        <v>285</v>
      </c>
    </row>
    <row r="15" spans="1:6">
      <c r="A15" s="29">
        <v>12</v>
      </c>
      <c r="B15">
        <v>113.45</v>
      </c>
      <c r="C15">
        <v>98.8</v>
      </c>
      <c r="D15">
        <v>75</v>
      </c>
      <c r="E15">
        <v>100</v>
      </c>
      <c r="F15">
        <v>285</v>
      </c>
    </row>
    <row r="16" spans="1:6">
      <c r="A16" s="29">
        <v>13</v>
      </c>
      <c r="B16">
        <v>117.55</v>
      </c>
      <c r="C16">
        <v>102.7</v>
      </c>
      <c r="D16">
        <v>75</v>
      </c>
      <c r="E16">
        <v>100</v>
      </c>
      <c r="F16">
        <v>285</v>
      </c>
    </row>
    <row r="17" spans="1:6">
      <c r="A17" s="29">
        <v>14</v>
      </c>
      <c r="B17">
        <v>121.65</v>
      </c>
      <c r="C17">
        <v>106.6</v>
      </c>
      <c r="D17">
        <v>75</v>
      </c>
      <c r="E17">
        <v>100</v>
      </c>
      <c r="F17">
        <v>285</v>
      </c>
    </row>
    <row r="18" spans="1:6">
      <c r="A18" s="29">
        <v>15</v>
      </c>
      <c r="B18">
        <v>125.65</v>
      </c>
      <c r="C18">
        <v>110.5</v>
      </c>
      <c r="D18">
        <v>75</v>
      </c>
      <c r="E18">
        <v>100</v>
      </c>
      <c r="F18">
        <v>285</v>
      </c>
    </row>
    <row r="19" spans="1:6">
      <c r="A19" s="29">
        <v>16</v>
      </c>
      <c r="B19">
        <v>129.75</v>
      </c>
      <c r="C19">
        <v>114.35</v>
      </c>
      <c r="D19">
        <v>75</v>
      </c>
      <c r="E19">
        <v>100</v>
      </c>
      <c r="F19">
        <v>285</v>
      </c>
    </row>
    <row r="20" spans="1:6">
      <c r="A20" s="29">
        <v>17</v>
      </c>
      <c r="B20">
        <v>133.85</v>
      </c>
      <c r="C20">
        <v>118.25</v>
      </c>
      <c r="D20">
        <v>75</v>
      </c>
      <c r="E20">
        <v>100</v>
      </c>
      <c r="F20">
        <v>285</v>
      </c>
    </row>
    <row r="21" spans="1:6">
      <c r="A21" s="29">
        <v>18</v>
      </c>
      <c r="B21">
        <v>137.94999999999999</v>
      </c>
      <c r="C21">
        <v>122.15</v>
      </c>
      <c r="D21">
        <v>75</v>
      </c>
      <c r="E21">
        <v>100</v>
      </c>
      <c r="F21">
        <v>285</v>
      </c>
    </row>
    <row r="22" spans="1:6">
      <c r="A22" s="29">
        <v>19</v>
      </c>
      <c r="B22">
        <v>142.05000000000001</v>
      </c>
      <c r="C22">
        <v>126.05</v>
      </c>
      <c r="D22">
        <v>75</v>
      </c>
      <c r="E22">
        <v>100</v>
      </c>
      <c r="F22">
        <v>285</v>
      </c>
    </row>
    <row r="23" spans="1:6">
      <c r="A23" s="29">
        <v>20</v>
      </c>
      <c r="B23">
        <v>146.15</v>
      </c>
      <c r="C23">
        <v>129.94999999999999</v>
      </c>
      <c r="D23">
        <v>75</v>
      </c>
      <c r="E23">
        <v>100</v>
      </c>
      <c r="F23">
        <v>285</v>
      </c>
    </row>
    <row r="24" spans="1:6">
      <c r="A24" s="29">
        <v>21</v>
      </c>
      <c r="B24">
        <v>150.19999999999999</v>
      </c>
      <c r="C24">
        <v>133.85</v>
      </c>
      <c r="D24">
        <v>75</v>
      </c>
      <c r="E24">
        <v>100</v>
      </c>
      <c r="F24">
        <v>285</v>
      </c>
    </row>
    <row r="25" spans="1:6">
      <c r="A25" s="29">
        <v>22</v>
      </c>
      <c r="B25">
        <v>154.30000000000001</v>
      </c>
      <c r="C25">
        <v>137.69999999999999</v>
      </c>
      <c r="D25">
        <v>75</v>
      </c>
      <c r="E25">
        <v>100</v>
      </c>
      <c r="F25">
        <v>285</v>
      </c>
    </row>
    <row r="26" spans="1:6">
      <c r="A26" s="29">
        <v>23</v>
      </c>
      <c r="B26">
        <v>158.4</v>
      </c>
      <c r="C26">
        <v>141.65</v>
      </c>
      <c r="D26">
        <v>75</v>
      </c>
      <c r="E26">
        <v>100</v>
      </c>
      <c r="F26">
        <v>285</v>
      </c>
    </row>
    <row r="27" spans="1:6">
      <c r="A27" s="29">
        <v>24</v>
      </c>
      <c r="B27">
        <v>162.5</v>
      </c>
      <c r="C27">
        <v>145.55000000000001</v>
      </c>
      <c r="D27">
        <v>75</v>
      </c>
      <c r="E27">
        <v>100</v>
      </c>
      <c r="F27">
        <v>285</v>
      </c>
    </row>
    <row r="28" spans="1:6">
      <c r="A28" s="29">
        <v>25</v>
      </c>
      <c r="B28">
        <v>166.55</v>
      </c>
      <c r="C28">
        <v>149.44999999999999</v>
      </c>
      <c r="D28">
        <v>75</v>
      </c>
      <c r="E28">
        <v>100</v>
      </c>
      <c r="F28">
        <v>285</v>
      </c>
    </row>
    <row r="29" spans="1:6">
      <c r="A29" s="29">
        <v>26</v>
      </c>
      <c r="B29">
        <v>170.6</v>
      </c>
      <c r="C29">
        <v>153.35</v>
      </c>
      <c r="D29">
        <v>75</v>
      </c>
      <c r="E29">
        <v>100</v>
      </c>
      <c r="F29">
        <v>285</v>
      </c>
    </row>
    <row r="30" spans="1:6">
      <c r="A30" s="29">
        <v>27</v>
      </c>
      <c r="B30">
        <v>174.7</v>
      </c>
      <c r="C30">
        <v>157.19999999999999</v>
      </c>
      <c r="D30">
        <v>75</v>
      </c>
      <c r="E30">
        <v>100</v>
      </c>
      <c r="F30">
        <v>285</v>
      </c>
    </row>
    <row r="31" spans="1:6">
      <c r="A31" s="29">
        <v>28</v>
      </c>
      <c r="B31">
        <v>178.8</v>
      </c>
      <c r="C31">
        <v>161.1</v>
      </c>
      <c r="D31">
        <v>75</v>
      </c>
      <c r="E31">
        <v>100</v>
      </c>
      <c r="F31">
        <v>285</v>
      </c>
    </row>
    <row r="32" spans="1:6">
      <c r="A32" s="29">
        <v>29</v>
      </c>
      <c r="B32">
        <v>182.9</v>
      </c>
      <c r="C32">
        <v>165</v>
      </c>
      <c r="D32">
        <v>75</v>
      </c>
      <c r="E32">
        <v>100</v>
      </c>
      <c r="F32">
        <v>285</v>
      </c>
    </row>
    <row r="33" spans="1:6">
      <c r="A33" s="29">
        <v>30</v>
      </c>
      <c r="B33">
        <v>187</v>
      </c>
      <c r="C33">
        <v>168.9</v>
      </c>
      <c r="D33">
        <v>75</v>
      </c>
      <c r="E33">
        <v>100</v>
      </c>
      <c r="F33">
        <v>285</v>
      </c>
    </row>
    <row r="34" spans="1:6">
      <c r="A34" s="29">
        <v>31</v>
      </c>
      <c r="B34">
        <v>190.85</v>
      </c>
      <c r="C34">
        <v>172.8</v>
      </c>
      <c r="D34">
        <v>75</v>
      </c>
      <c r="E34">
        <v>100</v>
      </c>
      <c r="F34">
        <v>285</v>
      </c>
    </row>
    <row r="35" spans="1:6">
      <c r="A35" s="29">
        <v>32</v>
      </c>
      <c r="B35">
        <v>194.95</v>
      </c>
      <c r="C35">
        <v>176.65</v>
      </c>
      <c r="D35">
        <v>75</v>
      </c>
      <c r="E35">
        <v>100</v>
      </c>
      <c r="F35">
        <v>285</v>
      </c>
    </row>
    <row r="36" spans="1:6">
      <c r="A36" s="29">
        <v>33</v>
      </c>
      <c r="B36">
        <v>199</v>
      </c>
      <c r="C36">
        <v>180.55</v>
      </c>
      <c r="D36">
        <v>75</v>
      </c>
      <c r="E36">
        <v>100</v>
      </c>
      <c r="F36">
        <v>285</v>
      </c>
    </row>
    <row r="37" spans="1:6">
      <c r="A37" s="29">
        <v>34</v>
      </c>
      <c r="B37">
        <v>203.1</v>
      </c>
      <c r="C37">
        <v>184.45</v>
      </c>
      <c r="D37">
        <v>75</v>
      </c>
      <c r="E37">
        <v>100</v>
      </c>
      <c r="F37">
        <v>285</v>
      </c>
    </row>
    <row r="38" spans="1:6">
      <c r="A38" s="29">
        <v>35</v>
      </c>
      <c r="B38">
        <v>207.2</v>
      </c>
      <c r="C38">
        <v>188.35</v>
      </c>
      <c r="D38">
        <v>75</v>
      </c>
      <c r="E38">
        <v>100</v>
      </c>
      <c r="F38">
        <v>285</v>
      </c>
    </row>
    <row r="39" spans="1:6">
      <c r="A39" s="29">
        <v>36</v>
      </c>
      <c r="B39">
        <v>211.25</v>
      </c>
      <c r="C39">
        <v>192.25</v>
      </c>
      <c r="D39">
        <v>75</v>
      </c>
      <c r="E39">
        <v>100</v>
      </c>
      <c r="F39">
        <v>285</v>
      </c>
    </row>
    <row r="40" spans="1:6">
      <c r="A40" s="29">
        <v>37</v>
      </c>
      <c r="B40">
        <v>215.3</v>
      </c>
      <c r="C40">
        <v>196.1</v>
      </c>
      <c r="D40">
        <v>75</v>
      </c>
      <c r="E40">
        <v>100</v>
      </c>
      <c r="F40">
        <v>285</v>
      </c>
    </row>
    <row r="41" spans="1:6">
      <c r="A41" s="29">
        <v>38</v>
      </c>
      <c r="B41">
        <v>219.4</v>
      </c>
      <c r="C41">
        <v>200.05</v>
      </c>
      <c r="D41">
        <v>75</v>
      </c>
      <c r="E41">
        <v>100</v>
      </c>
      <c r="F41">
        <v>285</v>
      </c>
    </row>
    <row r="42" spans="1:6">
      <c r="A42" s="29">
        <v>39</v>
      </c>
      <c r="B42">
        <v>223.5</v>
      </c>
      <c r="C42">
        <v>203.95</v>
      </c>
      <c r="D42">
        <v>75</v>
      </c>
      <c r="E42">
        <v>100</v>
      </c>
      <c r="F42">
        <v>285</v>
      </c>
    </row>
    <row r="43" spans="1:6">
      <c r="A43" s="29">
        <v>40</v>
      </c>
      <c r="B43">
        <v>227.6</v>
      </c>
      <c r="C43">
        <v>207.85</v>
      </c>
      <c r="D43">
        <v>75</v>
      </c>
      <c r="E43">
        <v>100</v>
      </c>
      <c r="F43">
        <v>285</v>
      </c>
    </row>
    <row r="44" spans="1:6">
      <c r="A44" s="29">
        <v>41</v>
      </c>
      <c r="B44">
        <v>231.6</v>
      </c>
      <c r="C44">
        <v>211.75</v>
      </c>
      <c r="D44">
        <v>75</v>
      </c>
      <c r="E44">
        <v>100</v>
      </c>
      <c r="F44">
        <v>285</v>
      </c>
    </row>
    <row r="45" spans="1:6">
      <c r="A45" s="29">
        <v>42</v>
      </c>
      <c r="B45">
        <v>235.7</v>
      </c>
      <c r="C45">
        <v>215.6</v>
      </c>
      <c r="D45">
        <v>75</v>
      </c>
      <c r="E45">
        <v>100</v>
      </c>
      <c r="F45">
        <v>285</v>
      </c>
    </row>
    <row r="46" spans="1:6">
      <c r="A46" s="29">
        <v>43</v>
      </c>
      <c r="B46">
        <v>239.8</v>
      </c>
      <c r="C46">
        <v>219.5</v>
      </c>
      <c r="D46">
        <v>75</v>
      </c>
      <c r="E46">
        <v>100</v>
      </c>
      <c r="F46">
        <v>285</v>
      </c>
    </row>
    <row r="47" spans="1:6">
      <c r="A47" s="29">
        <v>44</v>
      </c>
      <c r="B47">
        <v>243.9</v>
      </c>
      <c r="C47">
        <v>223.4</v>
      </c>
      <c r="D47">
        <v>75</v>
      </c>
      <c r="E47">
        <v>100</v>
      </c>
      <c r="F47">
        <v>285</v>
      </c>
    </row>
    <row r="48" spans="1:6">
      <c r="A48" s="29">
        <v>45</v>
      </c>
      <c r="B48">
        <v>247.95</v>
      </c>
      <c r="C48">
        <v>227.3</v>
      </c>
      <c r="D48">
        <v>75</v>
      </c>
      <c r="E48">
        <v>100</v>
      </c>
      <c r="F48">
        <v>285</v>
      </c>
    </row>
    <row r="49" spans="1:6">
      <c r="A49" s="29">
        <v>46</v>
      </c>
      <c r="B49">
        <v>252</v>
      </c>
      <c r="C49">
        <v>231.2</v>
      </c>
      <c r="D49">
        <v>75</v>
      </c>
      <c r="E49">
        <v>100</v>
      </c>
      <c r="F49">
        <v>285</v>
      </c>
    </row>
    <row r="50" spans="1:6">
      <c r="A50" s="29">
        <v>47</v>
      </c>
      <c r="B50">
        <v>256.10000000000002</v>
      </c>
      <c r="C50">
        <v>235.1</v>
      </c>
      <c r="D50">
        <v>75</v>
      </c>
      <c r="E50">
        <v>100</v>
      </c>
      <c r="F50">
        <v>285</v>
      </c>
    </row>
    <row r="51" spans="1:6">
      <c r="A51" s="29">
        <v>48</v>
      </c>
      <c r="B51">
        <v>260.2</v>
      </c>
      <c r="C51">
        <v>238.95</v>
      </c>
      <c r="D51">
        <v>75</v>
      </c>
      <c r="E51">
        <v>100</v>
      </c>
      <c r="F51">
        <v>285</v>
      </c>
    </row>
    <row r="52" spans="1:6">
      <c r="A52" s="29">
        <v>49</v>
      </c>
      <c r="B52">
        <v>264.3</v>
      </c>
      <c r="C52">
        <v>242.85</v>
      </c>
      <c r="D52">
        <v>75</v>
      </c>
      <c r="E52">
        <v>100</v>
      </c>
      <c r="F52">
        <v>285</v>
      </c>
    </row>
    <row r="53" spans="1:6">
      <c r="A53" s="29">
        <v>50</v>
      </c>
      <c r="B53">
        <v>268.39999999999998</v>
      </c>
      <c r="C53">
        <v>246.75</v>
      </c>
      <c r="D53">
        <v>75</v>
      </c>
      <c r="E53">
        <v>100</v>
      </c>
      <c r="F53">
        <v>285</v>
      </c>
    </row>
    <row r="54" spans="1:6">
      <c r="A54" s="29">
        <v>51</v>
      </c>
      <c r="B54">
        <v>272.14999999999998</v>
      </c>
      <c r="C54">
        <v>250.65</v>
      </c>
      <c r="D54">
        <v>175</v>
      </c>
      <c r="E54">
        <v>200</v>
      </c>
      <c r="F54">
        <v>385</v>
      </c>
    </row>
    <row r="55" spans="1:6">
      <c r="A55" s="29">
        <v>52</v>
      </c>
      <c r="B55">
        <v>276.2</v>
      </c>
      <c r="C55">
        <v>254.6</v>
      </c>
      <c r="D55">
        <v>175</v>
      </c>
      <c r="E55">
        <v>200</v>
      </c>
      <c r="F55">
        <v>385</v>
      </c>
    </row>
    <row r="56" spans="1:6">
      <c r="A56" s="29">
        <v>53</v>
      </c>
      <c r="B56">
        <v>280.35000000000002</v>
      </c>
      <c r="C56">
        <v>258.45</v>
      </c>
      <c r="D56">
        <v>175</v>
      </c>
      <c r="E56">
        <v>200</v>
      </c>
      <c r="F56">
        <v>385</v>
      </c>
    </row>
    <row r="57" spans="1:6">
      <c r="A57" s="29">
        <v>54</v>
      </c>
      <c r="B57">
        <v>284.45</v>
      </c>
      <c r="C57">
        <v>262.35000000000002</v>
      </c>
      <c r="D57">
        <v>175</v>
      </c>
      <c r="E57">
        <v>200</v>
      </c>
      <c r="F57">
        <v>385</v>
      </c>
    </row>
    <row r="58" spans="1:6">
      <c r="A58" s="29">
        <v>55</v>
      </c>
      <c r="B58">
        <v>288.45</v>
      </c>
      <c r="C58">
        <v>266.25</v>
      </c>
      <c r="D58">
        <v>175</v>
      </c>
      <c r="E58">
        <v>200</v>
      </c>
      <c r="F58">
        <v>385</v>
      </c>
    </row>
    <row r="59" spans="1:6">
      <c r="A59" s="29">
        <v>56</v>
      </c>
      <c r="B59">
        <v>292.55</v>
      </c>
      <c r="C59">
        <v>270.14999999999998</v>
      </c>
      <c r="D59">
        <v>175</v>
      </c>
      <c r="E59">
        <v>200</v>
      </c>
      <c r="F59">
        <v>385</v>
      </c>
    </row>
    <row r="60" spans="1:6">
      <c r="A60" s="29">
        <v>57</v>
      </c>
      <c r="B60">
        <v>296.60000000000002</v>
      </c>
      <c r="C60">
        <v>274.05</v>
      </c>
      <c r="D60">
        <v>175</v>
      </c>
      <c r="E60">
        <v>200</v>
      </c>
      <c r="F60">
        <v>385</v>
      </c>
    </row>
    <row r="61" spans="1:6">
      <c r="A61" s="29">
        <v>58</v>
      </c>
      <c r="B61">
        <v>300.7</v>
      </c>
      <c r="C61">
        <v>277.89999999999998</v>
      </c>
      <c r="D61">
        <v>175</v>
      </c>
      <c r="E61">
        <v>200</v>
      </c>
      <c r="F61">
        <v>385</v>
      </c>
    </row>
    <row r="62" spans="1:6">
      <c r="A62" s="29">
        <v>59</v>
      </c>
      <c r="B62">
        <v>304.8</v>
      </c>
      <c r="C62">
        <v>281.8</v>
      </c>
      <c r="D62">
        <v>175</v>
      </c>
      <c r="E62">
        <v>200</v>
      </c>
      <c r="F62">
        <v>385</v>
      </c>
    </row>
    <row r="63" spans="1:6">
      <c r="A63" s="29">
        <v>60</v>
      </c>
      <c r="B63">
        <v>308.85000000000002</v>
      </c>
      <c r="C63">
        <v>285.7</v>
      </c>
      <c r="D63">
        <v>175</v>
      </c>
      <c r="E63">
        <v>200</v>
      </c>
      <c r="F63">
        <v>385</v>
      </c>
    </row>
    <row r="64" spans="1:6">
      <c r="A64" s="29">
        <v>61</v>
      </c>
      <c r="B64">
        <v>312.89999999999998</v>
      </c>
      <c r="C64">
        <v>289.60000000000002</v>
      </c>
      <c r="D64">
        <v>175</v>
      </c>
      <c r="E64">
        <v>200</v>
      </c>
      <c r="F64">
        <v>385</v>
      </c>
    </row>
    <row r="65" spans="1:6">
      <c r="A65" s="29">
        <v>62</v>
      </c>
      <c r="B65">
        <v>317</v>
      </c>
      <c r="C65">
        <v>293.5</v>
      </c>
      <c r="D65">
        <v>175</v>
      </c>
      <c r="E65">
        <v>200</v>
      </c>
      <c r="F65">
        <v>385</v>
      </c>
    </row>
    <row r="66" spans="1:6">
      <c r="A66" s="29">
        <v>63</v>
      </c>
      <c r="B66">
        <v>321.10000000000002</v>
      </c>
      <c r="C66">
        <v>297.35000000000002</v>
      </c>
      <c r="D66">
        <v>175</v>
      </c>
      <c r="E66">
        <v>200</v>
      </c>
      <c r="F66">
        <v>385</v>
      </c>
    </row>
    <row r="67" spans="1:6">
      <c r="A67" s="29">
        <v>64</v>
      </c>
      <c r="B67">
        <v>325.2</v>
      </c>
      <c r="C67">
        <v>301.25</v>
      </c>
      <c r="D67">
        <v>175</v>
      </c>
      <c r="E67">
        <v>200</v>
      </c>
      <c r="F67">
        <v>385</v>
      </c>
    </row>
    <row r="68" spans="1:6">
      <c r="A68" s="29">
        <v>65</v>
      </c>
      <c r="B68">
        <v>329.25</v>
      </c>
      <c r="C68">
        <v>305.14999999999998</v>
      </c>
      <c r="D68">
        <v>175</v>
      </c>
      <c r="E68">
        <v>200</v>
      </c>
      <c r="F68">
        <v>385</v>
      </c>
    </row>
    <row r="69" spans="1:6">
      <c r="A69" s="29">
        <v>66</v>
      </c>
      <c r="B69">
        <v>333.3</v>
      </c>
      <c r="C69">
        <v>309.05</v>
      </c>
      <c r="D69">
        <v>175</v>
      </c>
      <c r="E69">
        <v>200</v>
      </c>
      <c r="F69">
        <v>385</v>
      </c>
    </row>
    <row r="70" spans="1:6">
      <c r="A70" s="29">
        <v>67</v>
      </c>
      <c r="C70">
        <v>313</v>
      </c>
      <c r="D70">
        <v>175</v>
      </c>
      <c r="E70">
        <v>200</v>
      </c>
      <c r="F70">
        <v>385</v>
      </c>
    </row>
    <row r="71" spans="1:6">
      <c r="A71" s="29">
        <v>68</v>
      </c>
      <c r="C71">
        <v>316.89999999999998</v>
      </c>
      <c r="D71">
        <v>175</v>
      </c>
      <c r="E71">
        <v>200</v>
      </c>
      <c r="F71">
        <v>385</v>
      </c>
    </row>
    <row r="72" spans="1:6">
      <c r="A72" s="29">
        <v>69</v>
      </c>
      <c r="C72">
        <v>320.75</v>
      </c>
      <c r="D72">
        <v>175</v>
      </c>
      <c r="E72">
        <v>200</v>
      </c>
      <c r="F72">
        <v>385</v>
      </c>
    </row>
    <row r="73" spans="1:6">
      <c r="A73" s="29">
        <v>70</v>
      </c>
      <c r="C73">
        <v>324.64999999999998</v>
      </c>
      <c r="D73">
        <v>175</v>
      </c>
      <c r="E73">
        <v>200</v>
      </c>
      <c r="F73">
        <v>385</v>
      </c>
    </row>
    <row r="74" spans="1:6">
      <c r="A74" s="29">
        <v>71</v>
      </c>
      <c r="D74">
        <v>275</v>
      </c>
      <c r="E74">
        <v>300</v>
      </c>
      <c r="F74">
        <v>485</v>
      </c>
    </row>
    <row r="75" spans="1:6">
      <c r="A75" s="29">
        <v>72</v>
      </c>
      <c r="D75">
        <v>275</v>
      </c>
      <c r="E75">
        <v>300</v>
      </c>
      <c r="F75">
        <v>485</v>
      </c>
    </row>
    <row r="76" spans="1:6">
      <c r="A76" s="29">
        <v>73</v>
      </c>
      <c r="D76">
        <v>275</v>
      </c>
      <c r="E76">
        <v>300</v>
      </c>
      <c r="F76">
        <v>485</v>
      </c>
    </row>
    <row r="77" spans="1:6">
      <c r="A77" s="29">
        <v>74</v>
      </c>
      <c r="D77">
        <v>275</v>
      </c>
      <c r="E77">
        <v>300</v>
      </c>
      <c r="F77">
        <v>485</v>
      </c>
    </row>
    <row r="78" spans="1:6">
      <c r="A78" s="29">
        <v>75</v>
      </c>
      <c r="D78">
        <v>275</v>
      </c>
      <c r="E78">
        <v>300</v>
      </c>
      <c r="F78">
        <v>485</v>
      </c>
    </row>
    <row r="79" spans="1:6">
      <c r="A79" s="29">
        <v>76</v>
      </c>
      <c r="D79">
        <v>275</v>
      </c>
      <c r="E79">
        <v>300</v>
      </c>
      <c r="F79">
        <v>485</v>
      </c>
    </row>
    <row r="80" spans="1:6">
      <c r="A80" s="29">
        <v>77</v>
      </c>
      <c r="D80">
        <v>275</v>
      </c>
      <c r="E80">
        <v>300</v>
      </c>
      <c r="F80">
        <v>485</v>
      </c>
    </row>
    <row r="81" spans="1:6">
      <c r="A81" s="29">
        <v>78</v>
      </c>
      <c r="D81">
        <v>275</v>
      </c>
      <c r="E81">
        <v>300</v>
      </c>
      <c r="F81">
        <v>485</v>
      </c>
    </row>
    <row r="82" spans="1:6">
      <c r="A82" s="29">
        <v>79</v>
      </c>
      <c r="D82">
        <v>275</v>
      </c>
      <c r="E82">
        <v>300</v>
      </c>
      <c r="F82">
        <v>485</v>
      </c>
    </row>
    <row r="83" spans="1:6">
      <c r="A83" s="29">
        <v>80</v>
      </c>
      <c r="D83">
        <v>275</v>
      </c>
      <c r="E83">
        <v>300</v>
      </c>
      <c r="F83">
        <v>485</v>
      </c>
    </row>
    <row r="84" spans="1:6">
      <c r="A84" s="29">
        <v>81</v>
      </c>
      <c r="D84">
        <v>275</v>
      </c>
      <c r="E84">
        <v>300</v>
      </c>
      <c r="F84">
        <v>485</v>
      </c>
    </row>
    <row r="85" spans="1:6">
      <c r="A85" s="29">
        <v>82</v>
      </c>
      <c r="D85">
        <v>275</v>
      </c>
      <c r="E85">
        <v>300</v>
      </c>
      <c r="F85">
        <v>485</v>
      </c>
    </row>
    <row r="86" spans="1:6">
      <c r="A86" s="29">
        <v>83</v>
      </c>
      <c r="D86">
        <v>275</v>
      </c>
      <c r="E86">
        <v>300</v>
      </c>
      <c r="F86">
        <v>485</v>
      </c>
    </row>
    <row r="87" spans="1:6">
      <c r="A87" s="29">
        <v>84</v>
      </c>
      <c r="D87">
        <v>275</v>
      </c>
      <c r="E87">
        <v>300</v>
      </c>
      <c r="F87">
        <v>485</v>
      </c>
    </row>
    <row r="88" spans="1:6">
      <c r="A88" s="29">
        <v>85</v>
      </c>
      <c r="D88">
        <v>275</v>
      </c>
      <c r="E88">
        <v>300</v>
      </c>
      <c r="F88">
        <v>485</v>
      </c>
    </row>
    <row r="89" spans="1:6">
      <c r="A89" s="29">
        <v>86</v>
      </c>
      <c r="D89">
        <v>275</v>
      </c>
      <c r="E89">
        <v>300</v>
      </c>
      <c r="F89">
        <v>485</v>
      </c>
    </row>
    <row r="90" spans="1:6">
      <c r="A90" s="29">
        <v>87</v>
      </c>
      <c r="D90">
        <v>275</v>
      </c>
      <c r="E90">
        <v>300</v>
      </c>
      <c r="F90">
        <v>485</v>
      </c>
    </row>
    <row r="91" spans="1:6">
      <c r="A91" s="29">
        <v>88</v>
      </c>
      <c r="D91">
        <v>275</v>
      </c>
      <c r="E91">
        <v>300</v>
      </c>
      <c r="F91">
        <v>485</v>
      </c>
    </row>
    <row r="92" spans="1:6">
      <c r="A92" s="29">
        <v>89</v>
      </c>
      <c r="D92">
        <v>275</v>
      </c>
      <c r="E92">
        <v>300</v>
      </c>
      <c r="F92">
        <v>485</v>
      </c>
    </row>
    <row r="93" spans="1:6">
      <c r="A93" s="29">
        <v>90</v>
      </c>
      <c r="D93">
        <v>275</v>
      </c>
      <c r="E93">
        <v>300</v>
      </c>
      <c r="F93">
        <v>485</v>
      </c>
    </row>
    <row r="94" spans="1:6">
      <c r="A94" s="29">
        <v>91</v>
      </c>
      <c r="D94">
        <v>275</v>
      </c>
      <c r="E94">
        <v>300</v>
      </c>
      <c r="F94">
        <v>485</v>
      </c>
    </row>
    <row r="95" spans="1:6">
      <c r="A95" s="29">
        <v>92</v>
      </c>
      <c r="D95">
        <v>275</v>
      </c>
      <c r="E95">
        <v>300</v>
      </c>
      <c r="F95">
        <v>485</v>
      </c>
    </row>
    <row r="96" spans="1:6">
      <c r="A96" s="29">
        <v>93</v>
      </c>
      <c r="D96">
        <v>275</v>
      </c>
      <c r="E96">
        <v>300</v>
      </c>
      <c r="F96">
        <v>485</v>
      </c>
    </row>
    <row r="97" spans="1:6">
      <c r="A97" s="29">
        <v>94</v>
      </c>
      <c r="D97">
        <v>275</v>
      </c>
      <c r="E97">
        <v>300</v>
      </c>
      <c r="F97">
        <v>485</v>
      </c>
    </row>
    <row r="98" spans="1:6">
      <c r="A98" s="29">
        <v>95</v>
      </c>
      <c r="D98">
        <v>275</v>
      </c>
      <c r="E98">
        <v>300</v>
      </c>
      <c r="F98">
        <v>485</v>
      </c>
    </row>
    <row r="99" spans="1:6">
      <c r="A99" s="29">
        <v>96</v>
      </c>
      <c r="D99">
        <v>275</v>
      </c>
      <c r="E99">
        <v>300</v>
      </c>
      <c r="F99">
        <v>485</v>
      </c>
    </row>
    <row r="100" spans="1:6">
      <c r="A100" s="29">
        <v>97</v>
      </c>
      <c r="D100">
        <v>275</v>
      </c>
      <c r="E100">
        <v>300</v>
      </c>
      <c r="F100">
        <v>485</v>
      </c>
    </row>
    <row r="101" spans="1:6">
      <c r="A101" s="29">
        <v>98</v>
      </c>
      <c r="D101">
        <v>275</v>
      </c>
      <c r="E101">
        <v>300</v>
      </c>
      <c r="F101">
        <v>485</v>
      </c>
    </row>
    <row r="102" spans="1:6">
      <c r="A102" s="29">
        <v>99</v>
      </c>
      <c r="D102">
        <v>275</v>
      </c>
      <c r="E102">
        <v>300</v>
      </c>
      <c r="F102">
        <v>485</v>
      </c>
    </row>
    <row r="103" spans="1:6">
      <c r="A103" s="29">
        <v>100</v>
      </c>
      <c r="D103">
        <v>275</v>
      </c>
      <c r="E103">
        <v>300</v>
      </c>
      <c r="F103">
        <v>485</v>
      </c>
    </row>
    <row r="104" spans="1:6">
      <c r="A104" s="29" t="s">
        <v>580</v>
      </c>
      <c r="B104">
        <v>13298.950000000003</v>
      </c>
      <c r="C104">
        <v>13368.85</v>
      </c>
      <c r="D104">
        <v>15500</v>
      </c>
      <c r="E104">
        <v>18000</v>
      </c>
      <c r="F104">
        <v>36500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0EC50-98E8-7C42-916A-1847FC8D75BF}">
  <sheetPr codeName="Sheet13"/>
  <dimension ref="A1:Z101"/>
  <sheetViews>
    <sheetView workbookViewId="0">
      <pane xSplit="1" topLeftCell="B1" activePane="topRight" state="frozen"/>
      <selection pane="topRight" activeCell="T33" sqref="T33"/>
    </sheetView>
  </sheetViews>
  <sheetFormatPr baseColWidth="10" defaultRowHeight="16"/>
  <cols>
    <col min="1" max="1" width="7.1640625" bestFit="1" customWidth="1"/>
    <col min="2" max="2" width="21.6640625" bestFit="1" customWidth="1"/>
    <col min="3" max="3" width="31" bestFit="1" customWidth="1"/>
    <col min="4" max="4" width="24" bestFit="1" customWidth="1"/>
    <col min="5" max="5" width="25.5" bestFit="1" customWidth="1"/>
    <col min="6" max="6" width="11.33203125" style="1" bestFit="1" customWidth="1"/>
    <col min="7" max="7" width="9.6640625" bestFit="1" customWidth="1"/>
    <col min="8" max="8" width="13.1640625" bestFit="1" customWidth="1"/>
    <col min="9" max="9" width="28.83203125" bestFit="1" customWidth="1"/>
    <col min="10" max="10" width="27.1640625" bestFit="1" customWidth="1"/>
    <col min="11" max="11" width="20" style="23" bestFit="1" customWidth="1"/>
    <col min="12" max="13" width="28.1640625" bestFit="1" customWidth="1"/>
    <col min="14" max="15" width="21" bestFit="1" customWidth="1"/>
    <col min="16" max="16" width="18.83203125" bestFit="1" customWidth="1"/>
    <col min="17" max="17" width="21" bestFit="1" customWidth="1"/>
    <col min="18" max="18" width="18.6640625" bestFit="1" customWidth="1"/>
    <col min="19" max="20" width="29" bestFit="1" customWidth="1"/>
    <col min="21" max="21" width="27.33203125" bestFit="1" customWidth="1"/>
    <col min="22" max="22" width="27.33203125" style="23" bestFit="1" customWidth="1"/>
    <col min="23" max="23" width="13.33203125" bestFit="1" customWidth="1"/>
    <col min="24" max="24" width="15.5" bestFit="1" customWidth="1"/>
    <col min="25" max="25" width="13.83203125" bestFit="1" customWidth="1"/>
    <col min="26" max="26" width="12" bestFit="1" customWidth="1"/>
  </cols>
  <sheetData>
    <row r="1" spans="1:26">
      <c r="A1" s="4" t="s">
        <v>0</v>
      </c>
      <c r="B1" s="4" t="s">
        <v>5</v>
      </c>
      <c r="C1" s="4" t="s">
        <v>6</v>
      </c>
      <c r="D1" s="4" t="s">
        <v>7</v>
      </c>
      <c r="E1" s="4" t="s">
        <v>8</v>
      </c>
      <c r="F1" s="6" t="s">
        <v>568</v>
      </c>
      <c r="G1" s="6" t="s">
        <v>569</v>
      </c>
      <c r="H1" s="6" t="s">
        <v>570</v>
      </c>
      <c r="I1" s="6" t="s">
        <v>1</v>
      </c>
      <c r="J1" s="6" t="s">
        <v>571</v>
      </c>
      <c r="K1" s="21" t="s">
        <v>572</v>
      </c>
      <c r="L1" s="6" t="s">
        <v>573</v>
      </c>
      <c r="M1" s="6" t="s">
        <v>574</v>
      </c>
      <c r="N1" s="6" t="s">
        <v>575</v>
      </c>
      <c r="O1" s="6" t="s">
        <v>576</v>
      </c>
      <c r="P1" s="6" t="s">
        <v>577</v>
      </c>
      <c r="Q1" s="6" t="s">
        <v>578</v>
      </c>
      <c r="R1" s="6" t="s">
        <v>579</v>
      </c>
      <c r="S1" s="24" t="s">
        <v>559</v>
      </c>
      <c r="T1" s="25" t="s">
        <v>560</v>
      </c>
      <c r="U1" s="25" t="s">
        <v>561</v>
      </c>
      <c r="V1" s="26" t="s">
        <v>562</v>
      </c>
      <c r="W1" s="25" t="s">
        <v>563</v>
      </c>
      <c r="X1" s="25" t="s">
        <v>564</v>
      </c>
      <c r="Y1" s="25" t="s">
        <v>565</v>
      </c>
      <c r="Z1" s="25" t="s">
        <v>567</v>
      </c>
    </row>
    <row r="2" spans="1:26">
      <c r="A2" s="3">
        <v>1</v>
      </c>
      <c r="B2" s="2">
        <v>153.52000000000001</v>
      </c>
      <c r="C2" s="2">
        <v>113.52</v>
      </c>
      <c r="D2" s="2">
        <v>108.42</v>
      </c>
      <c r="E2" s="2">
        <v>91.66</v>
      </c>
      <c r="F2" s="9">
        <v>123.64</v>
      </c>
      <c r="G2" s="2">
        <v>122.07</v>
      </c>
      <c r="H2" s="2">
        <v>111.39</v>
      </c>
      <c r="I2" s="2">
        <f>INDEX(usps_globalExpressGuaranteed!$A$1:$I$72, MATCH(A2,usps_globalExpressGuaranteed!$A$1:$A$72,0),4)</f>
        <v>103.5</v>
      </c>
      <c r="J2" s="1">
        <f>INDEX(usps_priorityMailExpressIntl!$A$1:$U$72, MATCH(A2,usps_priorityMailExpressIntl!$A$1:$A$72,0),17)</f>
        <v>74.45</v>
      </c>
      <c r="K2" s="22">
        <f>INDEX(usps_priorityMailIntl!$A$1:$U$71, MATCH(A2,usps_priorityMailIntl!$A$1:$A$71,0),17)</f>
        <v>63.6</v>
      </c>
      <c r="L2" s="2">
        <f>main!$D$15</f>
        <v>281</v>
      </c>
      <c r="M2" s="2">
        <f>main!$D$16</f>
        <v>421.47</v>
      </c>
      <c r="N2" s="17">
        <f>main!$D$17</f>
        <v>268.38</v>
      </c>
      <c r="O2" s="17">
        <f>main!$D$18</f>
        <v>402.55</v>
      </c>
      <c r="P2" s="17">
        <f>main!$D$14</f>
        <v>43.6</v>
      </c>
      <c r="Q2" s="17">
        <f>main!$D$13</f>
        <v>78.05</v>
      </c>
      <c r="R2" s="17">
        <f>main!$D$12</f>
        <v>93.05</v>
      </c>
      <c r="S2" s="17">
        <f>main!$D$19</f>
        <v>273.10000000000002</v>
      </c>
      <c r="T2" s="17">
        <f>main!$D$20</f>
        <v>410.89</v>
      </c>
      <c r="U2" s="17">
        <f>main!$D$21</f>
        <v>262.58999999999997</v>
      </c>
      <c r="V2" s="27">
        <f>main!$D$22</f>
        <v>395.08</v>
      </c>
      <c r="W2" s="17">
        <f>main!$D$23</f>
        <v>75</v>
      </c>
      <c r="X2" s="17">
        <f>main!$D$24</f>
        <v>100</v>
      </c>
      <c r="Y2" s="17">
        <f>main!$D$25</f>
        <v>285</v>
      </c>
      <c r="Z2" s="17">
        <f>main!$D$26</f>
        <v>285</v>
      </c>
    </row>
    <row r="3" spans="1:26">
      <c r="A3" s="3">
        <v>2</v>
      </c>
      <c r="B3" s="2">
        <v>167.48</v>
      </c>
      <c r="C3" s="2">
        <v>127.48</v>
      </c>
      <c r="D3" s="2">
        <v>121.75</v>
      </c>
      <c r="E3" s="2">
        <v>99.3</v>
      </c>
      <c r="F3" s="9">
        <v>143.31</v>
      </c>
      <c r="G3" s="2">
        <v>141.49</v>
      </c>
      <c r="H3" s="2">
        <v>130.86000000000001</v>
      </c>
      <c r="I3" s="2">
        <f>INDEX(usps_globalExpressGuaranteed!$A$1:$I$72, MATCH(A3,usps_globalExpressGuaranteed!$A$1:$A$72,0),4)</f>
        <v>111.25</v>
      </c>
      <c r="J3" s="1">
        <f>INDEX(usps_priorityMailExpressIntl!$A$1:$U$72, MATCH(A3,usps_priorityMailExpressIntl!$A$1:$A$72,0),17)</f>
        <v>77.95</v>
      </c>
      <c r="K3" s="22">
        <f>INDEX(usps_priorityMailIntl!$A$1:$U$71, MATCH(A3,usps_priorityMailIntl!$A$1:$A$71,0),17)</f>
        <v>66.8</v>
      </c>
      <c r="L3" s="2">
        <f>main!$D$15</f>
        <v>281</v>
      </c>
      <c r="M3" s="2">
        <f>main!$D$16</f>
        <v>421.47</v>
      </c>
      <c r="N3" s="17">
        <f>main!$D$17</f>
        <v>268.38</v>
      </c>
      <c r="O3" s="17">
        <f>main!$D$18</f>
        <v>402.55</v>
      </c>
      <c r="P3" s="17">
        <f>main!$D$14</f>
        <v>43.6</v>
      </c>
      <c r="Q3" s="17">
        <f>main!$D$13</f>
        <v>78.05</v>
      </c>
      <c r="R3" s="17">
        <f>main!$D$12</f>
        <v>93.05</v>
      </c>
      <c r="S3" s="17">
        <f>main!$D$19</f>
        <v>273.10000000000002</v>
      </c>
      <c r="T3" s="17">
        <f>main!$D$20</f>
        <v>410.89</v>
      </c>
      <c r="U3" s="17">
        <f>main!$D$21</f>
        <v>262.58999999999997</v>
      </c>
      <c r="V3" s="27">
        <f>main!$D$22</f>
        <v>395.08</v>
      </c>
      <c r="W3" s="17">
        <f>main!$D$23</f>
        <v>75</v>
      </c>
      <c r="X3" s="17">
        <f>main!$D$24</f>
        <v>100</v>
      </c>
      <c r="Y3" s="17">
        <f>main!$D$25</f>
        <v>285</v>
      </c>
      <c r="Z3" s="17">
        <f>main!$D$26</f>
        <v>285</v>
      </c>
    </row>
    <row r="4" spans="1:26">
      <c r="A4" s="3">
        <v>3</v>
      </c>
      <c r="B4" s="2">
        <v>181.78</v>
      </c>
      <c r="C4" s="2">
        <v>141.78</v>
      </c>
      <c r="D4" s="2">
        <v>135.41</v>
      </c>
      <c r="E4" s="2">
        <v>119.02</v>
      </c>
      <c r="F4" s="9">
        <v>166.48</v>
      </c>
      <c r="G4" s="2">
        <v>164.37</v>
      </c>
      <c r="H4" s="2">
        <v>151.28</v>
      </c>
      <c r="I4" s="2">
        <f>INDEX(usps_globalExpressGuaranteed!$A$1:$I$72, MATCH(A4,usps_globalExpressGuaranteed!$A$1:$A$72,0),4)</f>
        <v>128.25</v>
      </c>
      <c r="J4" s="1">
        <f>INDEX(usps_priorityMailExpressIntl!$A$1:$U$72, MATCH(A4,usps_priorityMailExpressIntl!$A$1:$A$72,0),17)</f>
        <v>81.45</v>
      </c>
      <c r="K4" s="22">
        <f>INDEX(usps_priorityMailIntl!$A$1:$U$71, MATCH(A4,usps_priorityMailIntl!$A$1:$A$71,0),17)</f>
        <v>70</v>
      </c>
      <c r="L4" s="2">
        <f>main!$D$15</f>
        <v>281</v>
      </c>
      <c r="M4" s="2">
        <f>main!$D$16</f>
        <v>421.47</v>
      </c>
      <c r="N4" s="17">
        <f>main!$D$17</f>
        <v>268.38</v>
      </c>
      <c r="O4" s="17">
        <f>main!$D$18</f>
        <v>402.55</v>
      </c>
      <c r="P4" s="17">
        <f>main!$D$14</f>
        <v>43.6</v>
      </c>
      <c r="Q4" s="17">
        <f>main!$D$13</f>
        <v>78.05</v>
      </c>
      <c r="R4" s="17">
        <f>main!$D$12</f>
        <v>93.05</v>
      </c>
      <c r="S4" s="17">
        <f>main!$D$19</f>
        <v>273.10000000000002</v>
      </c>
      <c r="T4" s="17">
        <f>main!$D$20</f>
        <v>410.89</v>
      </c>
      <c r="U4" s="17">
        <f>main!$D$21</f>
        <v>262.58999999999997</v>
      </c>
      <c r="V4" s="27">
        <f>main!$D$22</f>
        <v>395.08</v>
      </c>
      <c r="W4" s="17">
        <f>main!$D$23</f>
        <v>75</v>
      </c>
      <c r="X4" s="17">
        <f>main!$D$24</f>
        <v>100</v>
      </c>
      <c r="Y4" s="17">
        <f>main!$D$25</f>
        <v>285</v>
      </c>
      <c r="Z4" s="17">
        <f>main!$D$26</f>
        <v>285</v>
      </c>
    </row>
    <row r="5" spans="1:26">
      <c r="A5" s="3">
        <v>4</v>
      </c>
      <c r="B5" s="2">
        <v>199.37</v>
      </c>
      <c r="C5" s="2">
        <v>159.37</v>
      </c>
      <c r="D5" s="2">
        <v>152.21</v>
      </c>
      <c r="E5" s="2">
        <v>121.49</v>
      </c>
      <c r="F5" s="9">
        <v>192.66</v>
      </c>
      <c r="G5" s="2">
        <v>190.21</v>
      </c>
      <c r="H5" s="2">
        <v>173.56</v>
      </c>
      <c r="I5" s="2">
        <f>INDEX(usps_globalExpressGuaranteed!$A$1:$I$72, MATCH(A5,usps_globalExpressGuaranteed!$A$1:$A$72,0),4)</f>
        <v>136.6</v>
      </c>
      <c r="J5" s="1">
        <f>INDEX(usps_priorityMailExpressIntl!$A$1:$U$72, MATCH(A5,usps_priorityMailExpressIntl!$A$1:$A$72,0),17)</f>
        <v>84.95</v>
      </c>
      <c r="K5" s="22">
        <f>INDEX(usps_priorityMailIntl!$A$1:$U$71, MATCH(A5,usps_priorityMailIntl!$A$1:$A$71,0),17)</f>
        <v>73.2</v>
      </c>
      <c r="L5" s="2">
        <f>main!$D$15</f>
        <v>281</v>
      </c>
      <c r="M5" s="2">
        <f>main!$D$16</f>
        <v>421.47</v>
      </c>
      <c r="N5" s="17">
        <f>main!$D$17</f>
        <v>268.38</v>
      </c>
      <c r="O5" s="17">
        <f>main!$D$18</f>
        <v>402.55</v>
      </c>
      <c r="P5" s="17">
        <f>main!$D$14</f>
        <v>43.6</v>
      </c>
      <c r="Q5" s="17">
        <f>main!$D$13</f>
        <v>78.05</v>
      </c>
      <c r="R5" s="17">
        <f>main!$D$12</f>
        <v>93.05</v>
      </c>
      <c r="S5" s="17">
        <f>main!$D$19</f>
        <v>273.10000000000002</v>
      </c>
      <c r="T5" s="17">
        <f>main!$D$20</f>
        <v>410.89</v>
      </c>
      <c r="U5" s="17">
        <f>main!$D$21</f>
        <v>262.58999999999997</v>
      </c>
      <c r="V5" s="27">
        <f>main!$D$22</f>
        <v>395.08</v>
      </c>
      <c r="W5" s="17">
        <f>main!$D$23</f>
        <v>75</v>
      </c>
      <c r="X5" s="17">
        <f>main!$D$24</f>
        <v>100</v>
      </c>
      <c r="Y5" s="17">
        <f>main!$D$25</f>
        <v>285</v>
      </c>
      <c r="Z5" s="17">
        <f>main!$D$26</f>
        <v>285</v>
      </c>
    </row>
    <row r="6" spans="1:26">
      <c r="A6" s="3">
        <v>5</v>
      </c>
      <c r="B6" s="2">
        <v>221.65</v>
      </c>
      <c r="C6" s="2">
        <v>181.65</v>
      </c>
      <c r="D6" s="2">
        <v>173.49</v>
      </c>
      <c r="E6" s="2">
        <v>142.13</v>
      </c>
      <c r="F6" s="9">
        <v>219.87</v>
      </c>
      <c r="G6" s="2">
        <v>217.08</v>
      </c>
      <c r="H6" s="2">
        <v>198.1</v>
      </c>
      <c r="I6" s="2">
        <f>INDEX(usps_globalExpressGuaranteed!$A$1:$I$72, MATCH(A6,usps_globalExpressGuaranteed!$A$1:$A$72,0),4)</f>
        <v>144.9</v>
      </c>
      <c r="J6" s="1">
        <f>INDEX(usps_priorityMailExpressIntl!$A$1:$U$72, MATCH(A6,usps_priorityMailExpressIntl!$A$1:$A$72,0),17)</f>
        <v>88.5</v>
      </c>
      <c r="K6" s="22">
        <f>INDEX(usps_priorityMailIntl!$A$1:$U$71, MATCH(A6,usps_priorityMailIntl!$A$1:$A$71,0),17)</f>
        <v>76.400000000000006</v>
      </c>
      <c r="L6" s="2">
        <f>main!$D$15</f>
        <v>281</v>
      </c>
      <c r="M6" s="2">
        <f>main!$D$16</f>
        <v>421.47</v>
      </c>
      <c r="N6" s="17">
        <f>main!$D$17</f>
        <v>268.38</v>
      </c>
      <c r="O6" s="17">
        <f>main!$D$18</f>
        <v>402.55</v>
      </c>
      <c r="Q6" s="17">
        <f>main!$D$13</f>
        <v>78.05</v>
      </c>
      <c r="R6" s="17">
        <f>main!$D$12</f>
        <v>93.05</v>
      </c>
      <c r="S6" s="17">
        <f>main!$D$19</f>
        <v>273.10000000000002</v>
      </c>
      <c r="T6" s="17">
        <f>main!$D$20</f>
        <v>410.89</v>
      </c>
      <c r="U6" s="17">
        <f>main!$D$21</f>
        <v>262.58999999999997</v>
      </c>
      <c r="V6" s="27">
        <f>main!$D$22</f>
        <v>395.08</v>
      </c>
      <c r="W6" s="17">
        <f>main!$D$23</f>
        <v>75</v>
      </c>
      <c r="X6" s="17">
        <f>main!$D$24</f>
        <v>100</v>
      </c>
      <c r="Y6" s="17">
        <f>main!$D$25</f>
        <v>285</v>
      </c>
      <c r="Z6" s="17">
        <f>main!$D$26</f>
        <v>285</v>
      </c>
    </row>
    <row r="7" spans="1:26">
      <c r="A7" s="3">
        <v>6</v>
      </c>
      <c r="B7" s="2">
        <v>245.52</v>
      </c>
      <c r="C7" s="2">
        <v>205.52</v>
      </c>
      <c r="D7" s="2">
        <v>196.29</v>
      </c>
      <c r="E7" s="2">
        <v>147.65</v>
      </c>
      <c r="F7" s="9">
        <v>228.43</v>
      </c>
      <c r="G7" s="2">
        <v>225.55</v>
      </c>
      <c r="H7" s="2">
        <v>216.43</v>
      </c>
      <c r="I7" s="2">
        <f>INDEX(usps_globalExpressGuaranteed!$A$1:$I$72, MATCH(A7,usps_globalExpressGuaranteed!$A$1:$A$72,0),4)</f>
        <v>154.19999999999999</v>
      </c>
      <c r="J7" s="1">
        <f>INDEX(usps_priorityMailExpressIntl!$A$1:$U$72, MATCH(A7,usps_priorityMailExpressIntl!$A$1:$A$72,0),17)</f>
        <v>91.7</v>
      </c>
      <c r="K7" s="22">
        <f>INDEX(usps_priorityMailIntl!$A$1:$U$71, MATCH(A7,usps_priorityMailIntl!$A$1:$A$71,0),17)</f>
        <v>79.599999999999994</v>
      </c>
      <c r="L7" s="2">
        <f>main!$D$15</f>
        <v>281</v>
      </c>
      <c r="M7" s="2">
        <f>main!$D$16</f>
        <v>421.47</v>
      </c>
      <c r="N7" s="17">
        <f>main!$D$17</f>
        <v>268.38</v>
      </c>
      <c r="O7" s="17">
        <f>main!$D$18</f>
        <v>402.55</v>
      </c>
      <c r="Q7" s="17">
        <f>main!$D$13</f>
        <v>78.05</v>
      </c>
      <c r="R7" s="17">
        <f>main!$D$12</f>
        <v>93.05</v>
      </c>
      <c r="S7" s="17">
        <f>main!$D$19</f>
        <v>273.10000000000002</v>
      </c>
      <c r="T7" s="17">
        <f>main!$D$20</f>
        <v>410.89</v>
      </c>
      <c r="U7" s="17">
        <f>main!$D$21</f>
        <v>262.58999999999997</v>
      </c>
      <c r="V7" s="27">
        <f>main!$D$22</f>
        <v>395.08</v>
      </c>
      <c r="W7" s="17">
        <f>main!$D$23</f>
        <v>75</v>
      </c>
      <c r="X7" s="17">
        <f>main!$D$24</f>
        <v>100</v>
      </c>
      <c r="Y7" s="17">
        <f>main!$D$25</f>
        <v>285</v>
      </c>
      <c r="Z7" s="17">
        <f>main!$D$26</f>
        <v>285</v>
      </c>
    </row>
    <row r="8" spans="1:26">
      <c r="A8" s="3">
        <v>7</v>
      </c>
      <c r="B8" s="2">
        <v>258.93</v>
      </c>
      <c r="C8" s="2">
        <v>218.93</v>
      </c>
      <c r="D8" s="2">
        <v>209.1</v>
      </c>
      <c r="E8" s="2">
        <v>167.33</v>
      </c>
      <c r="F8" s="9">
        <v>242.18</v>
      </c>
      <c r="G8" s="2">
        <v>239.11</v>
      </c>
      <c r="H8" s="2">
        <v>228.65</v>
      </c>
      <c r="I8" s="2">
        <f>INDEX(usps_globalExpressGuaranteed!$A$1:$I$72, MATCH(A8,usps_globalExpressGuaranteed!$A$1:$A$72,0),4)</f>
        <v>161.85</v>
      </c>
      <c r="J8" s="1">
        <f>INDEX(usps_priorityMailExpressIntl!$A$1:$U$72, MATCH(A8,usps_priorityMailExpressIntl!$A$1:$A$72,0),17)</f>
        <v>95.1</v>
      </c>
      <c r="K8" s="22">
        <f>INDEX(usps_priorityMailIntl!$A$1:$U$71, MATCH(A8,usps_priorityMailIntl!$A$1:$A$71,0),17)</f>
        <v>82.75</v>
      </c>
      <c r="L8" s="2">
        <f>main!$D$15</f>
        <v>281</v>
      </c>
      <c r="M8" s="2">
        <f>main!$D$16</f>
        <v>421.47</v>
      </c>
      <c r="N8" s="17">
        <f>main!$D$17</f>
        <v>268.38</v>
      </c>
      <c r="O8" s="17">
        <f>main!$D$18</f>
        <v>402.55</v>
      </c>
      <c r="Q8" s="17">
        <f>main!$D$13</f>
        <v>78.05</v>
      </c>
      <c r="R8" s="17">
        <f>main!$D$12</f>
        <v>93.05</v>
      </c>
      <c r="S8" s="17">
        <f>main!$D$19</f>
        <v>273.10000000000002</v>
      </c>
      <c r="T8" s="17">
        <f>main!$D$20</f>
        <v>410.89</v>
      </c>
      <c r="U8" s="17">
        <f>main!$D$21</f>
        <v>262.58999999999997</v>
      </c>
      <c r="V8" s="27">
        <f>main!$D$22</f>
        <v>395.08</v>
      </c>
      <c r="W8" s="17">
        <f>main!$D$23</f>
        <v>75</v>
      </c>
      <c r="X8" s="17">
        <f>main!$D$24</f>
        <v>100</v>
      </c>
      <c r="Y8" s="17">
        <f>main!$D$25</f>
        <v>285</v>
      </c>
      <c r="Z8" s="17">
        <f>main!$D$26</f>
        <v>285</v>
      </c>
    </row>
    <row r="9" spans="1:26">
      <c r="A9" s="3">
        <v>8</v>
      </c>
      <c r="B9" s="2">
        <v>267.01</v>
      </c>
      <c r="C9" s="2">
        <v>227.01</v>
      </c>
      <c r="D9" s="2">
        <v>216.81</v>
      </c>
      <c r="E9" s="2">
        <v>177.68</v>
      </c>
      <c r="F9" s="9">
        <v>255.72</v>
      </c>
      <c r="G9" s="2">
        <v>252.48</v>
      </c>
      <c r="H9" s="2">
        <v>240.7</v>
      </c>
      <c r="I9" s="2">
        <f>INDEX(usps_globalExpressGuaranteed!$A$1:$I$72, MATCH(A9,usps_globalExpressGuaranteed!$A$1:$A$72,0),4)</f>
        <v>169.4</v>
      </c>
      <c r="J9" s="1">
        <f>INDEX(usps_priorityMailExpressIntl!$A$1:$U$72, MATCH(A9,usps_priorityMailExpressIntl!$A$1:$A$72,0),17)</f>
        <v>98.45</v>
      </c>
      <c r="K9" s="22">
        <f>INDEX(usps_priorityMailIntl!$A$1:$U$71, MATCH(A9,usps_priorityMailIntl!$A$1:$A$71,0),17)</f>
        <v>85.95</v>
      </c>
      <c r="L9" s="2">
        <f>main!$D$15</f>
        <v>281</v>
      </c>
      <c r="M9" s="2">
        <f>main!$D$16</f>
        <v>421.47</v>
      </c>
      <c r="N9" s="17">
        <f>main!$D$17</f>
        <v>268.38</v>
      </c>
      <c r="O9" s="17">
        <f>main!$D$18</f>
        <v>402.55</v>
      </c>
      <c r="Q9" s="17">
        <f>main!$D$13</f>
        <v>78.05</v>
      </c>
      <c r="R9" s="17">
        <f>main!$D$12</f>
        <v>93.05</v>
      </c>
      <c r="S9" s="17">
        <f>main!$D$19</f>
        <v>273.10000000000002</v>
      </c>
      <c r="T9" s="17">
        <f>main!$D$20</f>
        <v>410.89</v>
      </c>
      <c r="U9" s="17">
        <f>main!$D$21</f>
        <v>262.58999999999997</v>
      </c>
      <c r="V9" s="27">
        <f>main!$D$22</f>
        <v>395.08</v>
      </c>
      <c r="W9" s="17">
        <f>main!$D$23</f>
        <v>75</v>
      </c>
      <c r="X9" s="17">
        <f>main!$D$24</f>
        <v>100</v>
      </c>
      <c r="Y9" s="17">
        <f>main!$D$25</f>
        <v>285</v>
      </c>
      <c r="Z9" s="17">
        <f>main!$D$26</f>
        <v>285</v>
      </c>
    </row>
    <row r="10" spans="1:26">
      <c r="A10" s="3">
        <v>9</v>
      </c>
      <c r="B10" s="2">
        <v>267.82</v>
      </c>
      <c r="C10" s="2">
        <v>227.82</v>
      </c>
      <c r="D10" s="2">
        <v>217.59</v>
      </c>
      <c r="E10" s="2">
        <v>178.72</v>
      </c>
      <c r="F10" s="9">
        <v>262.3</v>
      </c>
      <c r="G10" s="2">
        <v>258.98</v>
      </c>
      <c r="H10" s="2">
        <v>245.87</v>
      </c>
      <c r="I10" s="2">
        <f>INDEX(usps_globalExpressGuaranteed!$A$1:$I$72, MATCH(A10,usps_globalExpressGuaranteed!$A$1:$A$72,0),4)</f>
        <v>177.05</v>
      </c>
      <c r="J10" s="1">
        <f>INDEX(usps_priorityMailExpressIntl!$A$1:$U$72, MATCH(A10,usps_priorityMailExpressIntl!$A$1:$A$72,0),17)</f>
        <v>101.85</v>
      </c>
      <c r="K10" s="22">
        <f>INDEX(usps_priorityMailIntl!$A$1:$U$71, MATCH(A10,usps_priorityMailIntl!$A$1:$A$71,0),17)</f>
        <v>89.3</v>
      </c>
      <c r="L10" s="2">
        <f>main!$D$15</f>
        <v>281</v>
      </c>
      <c r="M10" s="2">
        <f>main!$D$16</f>
        <v>421.47</v>
      </c>
      <c r="N10" s="17">
        <f>main!$D$17</f>
        <v>268.38</v>
      </c>
      <c r="O10" s="17">
        <f>main!$D$18</f>
        <v>402.55</v>
      </c>
      <c r="Q10" s="17">
        <f>main!$D$13</f>
        <v>78.05</v>
      </c>
      <c r="R10" s="17">
        <f>main!$D$12</f>
        <v>93.05</v>
      </c>
      <c r="S10" s="17">
        <f>main!$D$19</f>
        <v>273.10000000000002</v>
      </c>
      <c r="T10" s="17">
        <f>main!$D$20</f>
        <v>410.89</v>
      </c>
      <c r="U10" s="17">
        <f>main!$D$21</f>
        <v>262.58999999999997</v>
      </c>
      <c r="V10" s="27">
        <f>main!$D$22</f>
        <v>395.08</v>
      </c>
      <c r="W10" s="17">
        <f>main!$D$23</f>
        <v>75</v>
      </c>
      <c r="X10" s="17">
        <f>main!$D$24</f>
        <v>100</v>
      </c>
      <c r="Y10" s="17">
        <f>main!$D$25</f>
        <v>285</v>
      </c>
      <c r="Z10" s="17">
        <f>main!$D$26</f>
        <v>285</v>
      </c>
    </row>
    <row r="11" spans="1:26">
      <c r="A11" s="3">
        <v>10</v>
      </c>
      <c r="B11" s="2">
        <v>268.27999999999997</v>
      </c>
      <c r="C11" s="2">
        <v>228.28</v>
      </c>
      <c r="D11" s="2">
        <v>218.03</v>
      </c>
      <c r="E11" s="2">
        <v>179.89</v>
      </c>
      <c r="F11" s="9">
        <v>267.83999999999997</v>
      </c>
      <c r="G11" s="2">
        <v>264.45</v>
      </c>
      <c r="H11" s="2">
        <v>250.01</v>
      </c>
      <c r="I11" s="2">
        <f>INDEX(usps_globalExpressGuaranteed!$A$1:$I$72, MATCH(A11,usps_globalExpressGuaranteed!$A$1:$A$72,0),4)</f>
        <v>184.6</v>
      </c>
      <c r="J11" s="1">
        <f>INDEX(usps_priorityMailExpressIntl!$A$1:$U$72, MATCH(A11,usps_priorityMailExpressIntl!$A$1:$A$72,0),17)</f>
        <v>105.25</v>
      </c>
      <c r="K11" s="22">
        <f>INDEX(usps_priorityMailIntl!$A$1:$U$71, MATCH(A11,usps_priorityMailIntl!$A$1:$A$71,0),17)</f>
        <v>93.5</v>
      </c>
      <c r="L11" s="2">
        <f>main!$D$15</f>
        <v>281</v>
      </c>
      <c r="M11" s="2">
        <f>main!$D$16</f>
        <v>421.47</v>
      </c>
      <c r="N11" s="17">
        <f>main!$D$17</f>
        <v>268.38</v>
      </c>
      <c r="O11" s="17">
        <f>main!$D$18</f>
        <v>402.55</v>
      </c>
      <c r="Q11" s="17">
        <f>main!$D$13</f>
        <v>78.05</v>
      </c>
      <c r="R11" s="17">
        <f>main!$D$12</f>
        <v>93.05</v>
      </c>
      <c r="S11" s="17">
        <f>main!$D$19</f>
        <v>273.10000000000002</v>
      </c>
      <c r="T11" s="17">
        <f>main!$D$20</f>
        <v>410.89</v>
      </c>
      <c r="U11" s="17">
        <f>main!$D$21</f>
        <v>262.58999999999997</v>
      </c>
      <c r="V11" s="27">
        <f>main!$D$22</f>
        <v>395.08</v>
      </c>
      <c r="W11" s="17">
        <f>main!$D$23</f>
        <v>75</v>
      </c>
      <c r="X11" s="17">
        <f>main!$D$24</f>
        <v>100</v>
      </c>
      <c r="Y11" s="17">
        <f>main!$D$25</f>
        <v>285</v>
      </c>
      <c r="Z11" s="17">
        <f>main!$D$26</f>
        <v>285</v>
      </c>
    </row>
    <row r="12" spans="1:26">
      <c r="A12" s="3">
        <v>11</v>
      </c>
      <c r="B12" s="2">
        <v>268.75</v>
      </c>
      <c r="C12" s="2">
        <v>228.75</v>
      </c>
      <c r="D12" s="2">
        <v>218.48</v>
      </c>
      <c r="E12" s="2">
        <v>203.14</v>
      </c>
      <c r="F12" s="9">
        <v>270.55</v>
      </c>
      <c r="G12" s="2">
        <v>267.13</v>
      </c>
      <c r="H12" s="2">
        <v>254.53</v>
      </c>
      <c r="I12" s="2">
        <f>INDEX(usps_globalExpressGuaranteed!$A$1:$I$72, MATCH(A12,usps_globalExpressGuaranteed!$A$1:$A$72,0),4)</f>
        <v>191.85</v>
      </c>
      <c r="J12" s="1">
        <f>INDEX(usps_priorityMailExpressIntl!$A$1:$U$72, MATCH(A12,usps_priorityMailExpressIntl!$A$1:$A$72,0),17)</f>
        <v>109.35</v>
      </c>
      <c r="K12" s="22">
        <f>INDEX(usps_priorityMailIntl!$A$1:$U$71, MATCH(A12,usps_priorityMailIntl!$A$1:$A$71,0),17)</f>
        <v>96.15</v>
      </c>
      <c r="L12" s="2">
        <f>main!$D$15</f>
        <v>281</v>
      </c>
      <c r="M12" s="2">
        <f>main!$D$16</f>
        <v>421.47</v>
      </c>
      <c r="N12" s="17">
        <f>main!$D$17</f>
        <v>268.38</v>
      </c>
      <c r="O12" s="17">
        <f>main!$D$18</f>
        <v>402.55</v>
      </c>
      <c r="Q12" s="17">
        <f>main!$D$13</f>
        <v>78.05</v>
      </c>
      <c r="R12" s="17">
        <f>main!$D$12</f>
        <v>93.05</v>
      </c>
      <c r="S12" s="17">
        <f>main!$D$19</f>
        <v>273.10000000000002</v>
      </c>
      <c r="T12" s="17">
        <f>main!$D$20</f>
        <v>410.89</v>
      </c>
      <c r="U12" s="17">
        <f>main!$D$21</f>
        <v>262.58999999999997</v>
      </c>
      <c r="V12" s="27">
        <f>main!$D$22</f>
        <v>395.08</v>
      </c>
      <c r="W12" s="17">
        <f>main!$D$23</f>
        <v>75</v>
      </c>
      <c r="X12" s="17">
        <f>main!$D$24</f>
        <v>100</v>
      </c>
      <c r="Y12" s="17">
        <f>main!$D$25</f>
        <v>285</v>
      </c>
      <c r="Z12" s="17">
        <f>main!$D$26</f>
        <v>285</v>
      </c>
    </row>
    <row r="13" spans="1:26">
      <c r="A13" s="3">
        <v>12</v>
      </c>
      <c r="B13" s="2">
        <v>271.93</v>
      </c>
      <c r="C13" s="2">
        <v>231.93</v>
      </c>
      <c r="D13" s="2">
        <v>221.5</v>
      </c>
      <c r="E13" s="2">
        <v>207.3</v>
      </c>
      <c r="F13" s="9">
        <v>280.51</v>
      </c>
      <c r="G13" s="2">
        <v>276.95999999999998</v>
      </c>
      <c r="H13" s="2">
        <v>256.23</v>
      </c>
      <c r="I13" s="2">
        <f>INDEX(usps_globalExpressGuaranteed!$A$1:$I$72, MATCH(A13,usps_globalExpressGuaranteed!$A$1:$A$72,0),4)</f>
        <v>198.15</v>
      </c>
      <c r="J13" s="1">
        <f>INDEX(usps_priorityMailExpressIntl!$A$1:$U$72, MATCH(A13,usps_priorityMailExpressIntl!$A$1:$A$72,0),17)</f>
        <v>113.45</v>
      </c>
      <c r="K13" s="22">
        <f>INDEX(usps_priorityMailIntl!$A$1:$U$71, MATCH(A13,usps_priorityMailIntl!$A$1:$A$71,0),17)</f>
        <v>98.8</v>
      </c>
      <c r="L13" s="2">
        <f>main!$D$15</f>
        <v>281</v>
      </c>
      <c r="M13" s="2">
        <f>main!$D$16</f>
        <v>421.47</v>
      </c>
      <c r="N13" s="17">
        <f>main!$D$17</f>
        <v>268.38</v>
      </c>
      <c r="O13" s="17">
        <f>main!$D$18</f>
        <v>402.55</v>
      </c>
      <c r="Q13" s="17">
        <f>main!$D$13</f>
        <v>78.05</v>
      </c>
      <c r="R13" s="17">
        <f>main!$D$12</f>
        <v>93.05</v>
      </c>
      <c r="S13" s="17">
        <f>main!$D$19</f>
        <v>273.10000000000002</v>
      </c>
      <c r="T13" s="17">
        <f>main!$D$20</f>
        <v>410.89</v>
      </c>
      <c r="U13" s="17">
        <f>main!$D$21</f>
        <v>262.58999999999997</v>
      </c>
      <c r="V13" s="27">
        <f>main!$D$22</f>
        <v>395.08</v>
      </c>
      <c r="W13" s="17">
        <f>main!$D$23</f>
        <v>75</v>
      </c>
      <c r="X13" s="17">
        <f>main!$D$24</f>
        <v>100</v>
      </c>
      <c r="Y13" s="17">
        <f>main!$D$25</f>
        <v>285</v>
      </c>
      <c r="Z13" s="17">
        <f>main!$D$26</f>
        <v>285</v>
      </c>
    </row>
    <row r="14" spans="1:26">
      <c r="A14" s="3">
        <v>13</v>
      </c>
      <c r="B14" s="2">
        <v>335.08</v>
      </c>
      <c r="C14" s="2">
        <v>295.08</v>
      </c>
      <c r="D14" s="2">
        <v>281.83</v>
      </c>
      <c r="E14" s="2">
        <v>208.68</v>
      </c>
      <c r="F14" s="9">
        <v>306.87</v>
      </c>
      <c r="G14" s="2">
        <v>302.99</v>
      </c>
      <c r="H14" s="2">
        <v>284.55</v>
      </c>
      <c r="I14" s="2">
        <f>INDEX(usps_globalExpressGuaranteed!$A$1:$I$72, MATCH(A14,usps_globalExpressGuaranteed!$A$1:$A$72,0),4)</f>
        <v>204.5</v>
      </c>
      <c r="J14" s="1">
        <f>INDEX(usps_priorityMailExpressIntl!$A$1:$U$72, MATCH(A14,usps_priorityMailExpressIntl!$A$1:$A$72,0),17)</f>
        <v>117.55</v>
      </c>
      <c r="K14" s="22">
        <f>INDEX(usps_priorityMailIntl!$A$1:$U$71, MATCH(A14,usps_priorityMailIntl!$A$1:$A$71,0),17)</f>
        <v>102.7</v>
      </c>
      <c r="L14" s="2">
        <f>main!$D$15</f>
        <v>281</v>
      </c>
      <c r="M14" s="2">
        <f>main!$D$16</f>
        <v>421.47</v>
      </c>
      <c r="N14" s="17">
        <f>main!$D$17</f>
        <v>268.38</v>
      </c>
      <c r="O14" s="17">
        <f>main!$D$18</f>
        <v>402.55</v>
      </c>
      <c r="Q14" s="17">
        <f>main!$D$13</f>
        <v>78.05</v>
      </c>
      <c r="R14" s="17">
        <f>main!$D$12</f>
        <v>93.05</v>
      </c>
      <c r="S14" s="17">
        <f>main!$D$19</f>
        <v>273.10000000000002</v>
      </c>
      <c r="T14" s="17">
        <f>main!$D$20</f>
        <v>410.89</v>
      </c>
      <c r="U14" s="17">
        <f>main!$D$21</f>
        <v>262.58999999999997</v>
      </c>
      <c r="V14" s="27">
        <f>main!$D$22</f>
        <v>395.08</v>
      </c>
      <c r="W14" s="17">
        <f>main!$D$23</f>
        <v>75</v>
      </c>
      <c r="X14" s="17">
        <f>main!$D$24</f>
        <v>100</v>
      </c>
      <c r="Y14" s="17">
        <f>main!$D$25</f>
        <v>285</v>
      </c>
      <c r="Z14" s="17">
        <f>main!$D$26</f>
        <v>285</v>
      </c>
    </row>
    <row r="15" spans="1:26">
      <c r="A15" s="3">
        <v>14</v>
      </c>
      <c r="B15" s="2">
        <v>367.39</v>
      </c>
      <c r="C15" s="2">
        <v>327.39</v>
      </c>
      <c r="D15" s="2">
        <v>312.69</v>
      </c>
      <c r="E15" s="2">
        <v>209.23</v>
      </c>
      <c r="F15" s="9">
        <v>323.31</v>
      </c>
      <c r="G15" s="2">
        <v>319.20999999999998</v>
      </c>
      <c r="H15" s="2">
        <v>299.44</v>
      </c>
      <c r="I15" s="2">
        <f>INDEX(usps_globalExpressGuaranteed!$A$1:$I$72, MATCH(A15,usps_globalExpressGuaranteed!$A$1:$A$72,0),4)</f>
        <v>210.8</v>
      </c>
      <c r="J15" s="1">
        <f>INDEX(usps_priorityMailExpressIntl!$A$1:$U$72, MATCH(A15,usps_priorityMailExpressIntl!$A$1:$A$72,0),17)</f>
        <v>121.65</v>
      </c>
      <c r="K15" s="22">
        <f>INDEX(usps_priorityMailIntl!$A$1:$U$71, MATCH(A15,usps_priorityMailIntl!$A$1:$A$71,0),17)</f>
        <v>106.6</v>
      </c>
      <c r="L15" s="2">
        <f>main!$D$15</f>
        <v>281</v>
      </c>
      <c r="M15" s="2">
        <f>main!$D$16</f>
        <v>421.47</v>
      </c>
      <c r="N15" s="17">
        <f>main!$D$17</f>
        <v>268.38</v>
      </c>
      <c r="O15" s="17">
        <f>main!$D$18</f>
        <v>402.55</v>
      </c>
      <c r="Q15" s="17">
        <f>main!$D$13</f>
        <v>78.05</v>
      </c>
      <c r="R15" s="17">
        <f>main!$D$12</f>
        <v>93.05</v>
      </c>
      <c r="S15" s="17">
        <f>main!$D$19</f>
        <v>273.10000000000002</v>
      </c>
      <c r="T15" s="17">
        <f>main!$D$20</f>
        <v>410.89</v>
      </c>
      <c r="U15" s="17">
        <f>main!$D$21</f>
        <v>262.58999999999997</v>
      </c>
      <c r="V15" s="27">
        <f>main!$D$22</f>
        <v>395.08</v>
      </c>
      <c r="W15" s="17">
        <f>main!$D$23</f>
        <v>75</v>
      </c>
      <c r="X15" s="17">
        <f>main!$D$24</f>
        <v>100</v>
      </c>
      <c r="Y15" s="17">
        <f>main!$D$25</f>
        <v>285</v>
      </c>
      <c r="Z15" s="17">
        <f>main!$D$26</f>
        <v>285</v>
      </c>
    </row>
    <row r="16" spans="1:26">
      <c r="A16" s="3">
        <v>15</v>
      </c>
      <c r="B16" s="2">
        <v>390.39</v>
      </c>
      <c r="C16" s="2">
        <v>350.39</v>
      </c>
      <c r="D16" s="2">
        <v>334.66</v>
      </c>
      <c r="E16" s="2">
        <v>219.96</v>
      </c>
      <c r="F16" s="9">
        <v>333.94</v>
      </c>
      <c r="G16" s="2">
        <v>329.72</v>
      </c>
      <c r="H16" s="2">
        <v>308.62</v>
      </c>
      <c r="I16" s="2">
        <f>INDEX(usps_globalExpressGuaranteed!$A$1:$I$72, MATCH(A16,usps_globalExpressGuaranteed!$A$1:$A$72,0),4)</f>
        <v>217.2</v>
      </c>
      <c r="J16" s="1">
        <f>INDEX(usps_priorityMailExpressIntl!$A$1:$U$72, MATCH(A16,usps_priorityMailExpressIntl!$A$1:$A$72,0),17)</f>
        <v>125.65</v>
      </c>
      <c r="K16" s="22">
        <f>INDEX(usps_priorityMailIntl!$A$1:$U$71, MATCH(A16,usps_priorityMailIntl!$A$1:$A$71,0),17)</f>
        <v>110.5</v>
      </c>
      <c r="L16" s="2">
        <f>main!$D$15</f>
        <v>281</v>
      </c>
      <c r="M16" s="2">
        <f>main!$D$16</f>
        <v>421.47</v>
      </c>
      <c r="N16" s="17">
        <f>main!$D$17</f>
        <v>268.38</v>
      </c>
      <c r="O16" s="17">
        <f>main!$D$18</f>
        <v>402.55</v>
      </c>
      <c r="Q16" s="17">
        <f>main!$D$13</f>
        <v>78.05</v>
      </c>
      <c r="R16" s="17">
        <f>main!$D$12</f>
        <v>93.05</v>
      </c>
      <c r="S16" s="17">
        <f>main!$D$19</f>
        <v>273.10000000000002</v>
      </c>
      <c r="T16" s="17">
        <f>main!$D$20</f>
        <v>410.89</v>
      </c>
      <c r="U16" s="17">
        <f>main!$D$21</f>
        <v>262.58999999999997</v>
      </c>
      <c r="V16" s="27">
        <f>main!$D$22</f>
        <v>395.08</v>
      </c>
      <c r="W16" s="17">
        <f>main!$D$23</f>
        <v>75</v>
      </c>
      <c r="X16" s="17">
        <f>main!$D$24</f>
        <v>100</v>
      </c>
      <c r="Y16" s="17">
        <f>main!$D$25</f>
        <v>285</v>
      </c>
      <c r="Z16" s="17">
        <f>main!$D$26</f>
        <v>285</v>
      </c>
    </row>
    <row r="17" spans="1:26">
      <c r="A17" s="3">
        <v>16</v>
      </c>
      <c r="B17" s="2">
        <v>392.7</v>
      </c>
      <c r="C17" s="2">
        <v>352.7</v>
      </c>
      <c r="D17" s="2">
        <v>336.86</v>
      </c>
      <c r="E17" s="2">
        <v>221.04</v>
      </c>
      <c r="F17" s="9">
        <v>351.44</v>
      </c>
      <c r="G17" s="2">
        <v>346.59</v>
      </c>
      <c r="H17" s="2">
        <v>324.14999999999998</v>
      </c>
      <c r="I17" s="2">
        <f>INDEX(usps_globalExpressGuaranteed!$A$1:$I$72, MATCH(A17,usps_globalExpressGuaranteed!$A$1:$A$72,0),4)</f>
        <v>223.45</v>
      </c>
      <c r="J17" s="1">
        <f>INDEX(usps_priorityMailExpressIntl!$A$1:$U$72, MATCH(A17,usps_priorityMailExpressIntl!$A$1:$A$72,0),17)</f>
        <v>129.75</v>
      </c>
      <c r="K17" s="22">
        <f>INDEX(usps_priorityMailIntl!$A$1:$U$71, MATCH(A17,usps_priorityMailIntl!$A$1:$A$71,0),17)</f>
        <v>114.35</v>
      </c>
      <c r="L17" s="2">
        <f>main!$D$15</f>
        <v>281</v>
      </c>
      <c r="M17" s="2">
        <f>main!$D$16</f>
        <v>421.47</v>
      </c>
      <c r="N17" s="17">
        <f>main!$D$17</f>
        <v>268.38</v>
      </c>
      <c r="O17" s="17">
        <f>main!$D$18</f>
        <v>402.55</v>
      </c>
      <c r="Q17" s="17">
        <f>main!$D$13</f>
        <v>78.05</v>
      </c>
      <c r="R17" s="17">
        <f>main!$D$12</f>
        <v>93.05</v>
      </c>
      <c r="S17" s="17">
        <f>main!$D$19</f>
        <v>273.10000000000002</v>
      </c>
      <c r="T17" s="17">
        <f>main!$D$20</f>
        <v>410.89</v>
      </c>
      <c r="U17" s="17">
        <f>main!$D$21</f>
        <v>262.58999999999997</v>
      </c>
      <c r="V17" s="27">
        <f>main!$D$22</f>
        <v>395.08</v>
      </c>
      <c r="W17" s="17">
        <f>main!$D$23</f>
        <v>75</v>
      </c>
      <c r="X17" s="17">
        <f>main!$D$24</f>
        <v>100</v>
      </c>
      <c r="Y17" s="17">
        <f>main!$D$25</f>
        <v>285</v>
      </c>
      <c r="Z17" s="17">
        <f>main!$D$26</f>
        <v>285</v>
      </c>
    </row>
    <row r="18" spans="1:26">
      <c r="A18" s="3">
        <v>17</v>
      </c>
      <c r="B18" s="2">
        <v>393.41</v>
      </c>
      <c r="C18" s="2">
        <v>353.41</v>
      </c>
      <c r="D18" s="2">
        <v>337.54</v>
      </c>
      <c r="E18" s="2">
        <v>233</v>
      </c>
      <c r="F18" s="9">
        <v>364.9</v>
      </c>
      <c r="G18" s="2">
        <v>360.29</v>
      </c>
      <c r="H18" s="2">
        <v>336.5</v>
      </c>
      <c r="I18" s="2">
        <f>INDEX(usps_globalExpressGuaranteed!$A$1:$I$72, MATCH(A18,usps_globalExpressGuaranteed!$A$1:$A$72,0),4)</f>
        <v>229.8</v>
      </c>
      <c r="J18" s="1">
        <f>INDEX(usps_priorityMailExpressIntl!$A$1:$U$72, MATCH(A18,usps_priorityMailExpressIntl!$A$1:$A$72,0),17)</f>
        <v>133.85</v>
      </c>
      <c r="K18" s="22">
        <f>INDEX(usps_priorityMailIntl!$A$1:$U$71, MATCH(A18,usps_priorityMailIntl!$A$1:$A$71,0),17)</f>
        <v>118.25</v>
      </c>
      <c r="L18" s="2">
        <f>main!$D$15</f>
        <v>281</v>
      </c>
      <c r="M18" s="2">
        <f>main!$D$16</f>
        <v>421.47</v>
      </c>
      <c r="N18" s="17">
        <f>main!$D$17</f>
        <v>268.38</v>
      </c>
      <c r="O18" s="17">
        <f>main!$D$18</f>
        <v>402.55</v>
      </c>
      <c r="Q18" s="17">
        <f>main!$D$13</f>
        <v>78.05</v>
      </c>
      <c r="R18" s="17">
        <f>main!$D$12</f>
        <v>93.05</v>
      </c>
      <c r="S18" s="17">
        <f>main!$D$19</f>
        <v>273.10000000000002</v>
      </c>
      <c r="T18" s="17">
        <f>main!$D$20</f>
        <v>410.89</v>
      </c>
      <c r="U18" s="17">
        <f>main!$D$21</f>
        <v>262.58999999999997</v>
      </c>
      <c r="V18" s="27">
        <f>main!$D$22</f>
        <v>395.08</v>
      </c>
      <c r="W18" s="17">
        <f>main!$D$23</f>
        <v>75</v>
      </c>
      <c r="X18" s="17">
        <f>main!$D$24</f>
        <v>100</v>
      </c>
      <c r="Y18" s="17">
        <f>main!$D$25</f>
        <v>285</v>
      </c>
      <c r="Z18" s="17">
        <f>main!$D$26</f>
        <v>285</v>
      </c>
    </row>
    <row r="19" spans="1:26">
      <c r="A19" s="3">
        <v>18</v>
      </c>
      <c r="B19" s="2">
        <v>394.12</v>
      </c>
      <c r="C19" s="2">
        <v>354.12</v>
      </c>
      <c r="D19" s="2">
        <v>338.22</v>
      </c>
      <c r="E19" s="2">
        <v>234.64</v>
      </c>
      <c r="F19" s="9">
        <v>376.95</v>
      </c>
      <c r="G19" s="2">
        <v>372.18</v>
      </c>
      <c r="H19" s="2">
        <v>347.08</v>
      </c>
      <c r="I19" s="2">
        <f>INDEX(usps_globalExpressGuaranteed!$A$1:$I$72, MATCH(A19,usps_globalExpressGuaranteed!$A$1:$A$72,0),4)</f>
        <v>236.1</v>
      </c>
      <c r="J19" s="1">
        <f>INDEX(usps_priorityMailExpressIntl!$A$1:$U$72, MATCH(A19,usps_priorityMailExpressIntl!$A$1:$A$72,0),17)</f>
        <v>137.94999999999999</v>
      </c>
      <c r="K19" s="22">
        <f>INDEX(usps_priorityMailIntl!$A$1:$U$71, MATCH(A19,usps_priorityMailIntl!$A$1:$A$71,0),17)</f>
        <v>122.15</v>
      </c>
      <c r="L19" s="2">
        <f>main!$D$15</f>
        <v>281</v>
      </c>
      <c r="M19" s="2">
        <f>main!$D$16</f>
        <v>421.47</v>
      </c>
      <c r="N19" s="17">
        <f>main!$D$17</f>
        <v>268.38</v>
      </c>
      <c r="O19" s="17">
        <f>main!$D$18</f>
        <v>402.55</v>
      </c>
      <c r="Q19" s="17">
        <f>main!$D$13</f>
        <v>78.05</v>
      </c>
      <c r="R19" s="17">
        <f>main!$D$12</f>
        <v>93.05</v>
      </c>
      <c r="S19" s="17">
        <f>main!$D$19</f>
        <v>273.10000000000002</v>
      </c>
      <c r="T19" s="17">
        <f>main!$D$20</f>
        <v>410.89</v>
      </c>
      <c r="U19" s="17">
        <f>main!$D$21</f>
        <v>262.58999999999997</v>
      </c>
      <c r="V19" s="27">
        <f>main!$D$22</f>
        <v>395.08</v>
      </c>
      <c r="W19" s="17">
        <f>main!$D$23</f>
        <v>75</v>
      </c>
      <c r="X19" s="17">
        <f>main!$D$24</f>
        <v>100</v>
      </c>
      <c r="Y19" s="17">
        <f>main!$D$25</f>
        <v>285</v>
      </c>
      <c r="Z19" s="17">
        <f>main!$D$26</f>
        <v>285</v>
      </c>
    </row>
    <row r="20" spans="1:26">
      <c r="A20" s="3">
        <v>19</v>
      </c>
      <c r="B20" s="2">
        <v>394.84</v>
      </c>
      <c r="C20" s="2">
        <v>354.84</v>
      </c>
      <c r="D20" s="2">
        <v>338.91</v>
      </c>
      <c r="E20" s="2">
        <v>267.23</v>
      </c>
      <c r="F20" s="9">
        <v>379.5</v>
      </c>
      <c r="G20" s="2">
        <v>374.7</v>
      </c>
      <c r="H20" s="2">
        <v>348.28</v>
      </c>
      <c r="I20" s="2">
        <f>INDEX(usps_globalExpressGuaranteed!$A$1:$I$72, MATCH(A20,usps_globalExpressGuaranteed!$A$1:$A$72,0),4)</f>
        <v>242.4</v>
      </c>
      <c r="J20" s="1">
        <f>INDEX(usps_priorityMailExpressIntl!$A$1:$U$72, MATCH(A20,usps_priorityMailExpressIntl!$A$1:$A$72,0),17)</f>
        <v>142.05000000000001</v>
      </c>
      <c r="K20" s="22">
        <f>INDEX(usps_priorityMailIntl!$A$1:$U$71, MATCH(A20,usps_priorityMailIntl!$A$1:$A$71,0),17)</f>
        <v>126.05</v>
      </c>
      <c r="L20" s="2">
        <f>main!$D$15</f>
        <v>281</v>
      </c>
      <c r="M20" s="2">
        <f>main!$D$16</f>
        <v>421.47</v>
      </c>
      <c r="N20" s="17">
        <f>main!$D$17</f>
        <v>268.38</v>
      </c>
      <c r="O20" s="17">
        <f>main!$D$18</f>
        <v>402.55</v>
      </c>
      <c r="Q20" s="17">
        <f>main!$D$13</f>
        <v>78.05</v>
      </c>
      <c r="R20" s="17">
        <f>main!$D$12</f>
        <v>93.05</v>
      </c>
      <c r="S20" s="17">
        <f>main!$D$19</f>
        <v>273.10000000000002</v>
      </c>
      <c r="T20" s="17">
        <f>main!$D$20</f>
        <v>410.89</v>
      </c>
      <c r="U20" s="17">
        <f>main!$D$21</f>
        <v>262.58999999999997</v>
      </c>
      <c r="V20" s="27">
        <f>main!$D$22</f>
        <v>395.08</v>
      </c>
      <c r="W20" s="17">
        <f>main!$D$23</f>
        <v>75</v>
      </c>
      <c r="X20" s="17">
        <f>main!$D$24</f>
        <v>100</v>
      </c>
      <c r="Y20" s="17">
        <f>main!$D$25</f>
        <v>285</v>
      </c>
      <c r="Z20" s="17">
        <f>main!$D$26</f>
        <v>285</v>
      </c>
    </row>
    <row r="21" spans="1:26">
      <c r="A21" s="3">
        <v>20</v>
      </c>
      <c r="B21" s="2">
        <v>395.56</v>
      </c>
      <c r="C21" s="2">
        <v>355.56</v>
      </c>
      <c r="D21" s="2">
        <v>339.59</v>
      </c>
      <c r="E21" s="2">
        <v>272.89999999999998</v>
      </c>
      <c r="F21" s="9">
        <v>381.74</v>
      </c>
      <c r="G21" s="2">
        <v>376.91</v>
      </c>
      <c r="H21" s="2">
        <v>349.16</v>
      </c>
      <c r="I21" s="2">
        <f>INDEX(usps_globalExpressGuaranteed!$A$1:$I$72, MATCH(A21,usps_globalExpressGuaranteed!$A$1:$A$72,0),4)</f>
        <v>248.7</v>
      </c>
      <c r="J21" s="1">
        <f>INDEX(usps_priorityMailExpressIntl!$A$1:$U$72, MATCH(A21,usps_priorityMailExpressIntl!$A$1:$A$72,0),17)</f>
        <v>146.15</v>
      </c>
      <c r="K21" s="22">
        <f>INDEX(usps_priorityMailIntl!$A$1:$U$71, MATCH(A21,usps_priorityMailIntl!$A$1:$A$71,0),17)</f>
        <v>129.94999999999999</v>
      </c>
      <c r="L21" s="2">
        <f>main!$D$15</f>
        <v>281</v>
      </c>
      <c r="M21" s="2">
        <f>main!$D$16</f>
        <v>421.47</v>
      </c>
      <c r="N21" s="17">
        <f>main!$D$17</f>
        <v>268.38</v>
      </c>
      <c r="O21" s="17">
        <f>main!$D$18</f>
        <v>402.55</v>
      </c>
      <c r="Q21" s="17">
        <f>main!$D$13</f>
        <v>78.05</v>
      </c>
      <c r="R21" s="17">
        <f>main!$D$12</f>
        <v>93.05</v>
      </c>
      <c r="S21" s="17">
        <f>main!$D$19</f>
        <v>273.10000000000002</v>
      </c>
      <c r="T21" s="17">
        <f>main!$D$20</f>
        <v>410.89</v>
      </c>
      <c r="U21" s="17">
        <f>main!$D$21</f>
        <v>262.58999999999997</v>
      </c>
      <c r="V21" s="27">
        <f>main!$D$22</f>
        <v>395.08</v>
      </c>
      <c r="W21" s="17">
        <f>main!$D$23</f>
        <v>75</v>
      </c>
      <c r="X21" s="17">
        <f>main!$D$24</f>
        <v>100</v>
      </c>
      <c r="Y21" s="17">
        <f>main!$D$25</f>
        <v>285</v>
      </c>
      <c r="Z21" s="17">
        <f>main!$D$26</f>
        <v>285</v>
      </c>
    </row>
    <row r="22" spans="1:26">
      <c r="A22" s="3">
        <v>21</v>
      </c>
      <c r="B22" s="2">
        <v>395.85</v>
      </c>
      <c r="C22" s="2">
        <v>355.85</v>
      </c>
      <c r="D22" s="2">
        <v>339.87</v>
      </c>
      <c r="E22" s="2">
        <v>273.5</v>
      </c>
      <c r="F22" s="9">
        <v>387.96</v>
      </c>
      <c r="G22" s="2">
        <v>383.05</v>
      </c>
      <c r="H22" s="2">
        <v>360.69</v>
      </c>
      <c r="I22" s="2">
        <f>INDEX(usps_globalExpressGuaranteed!$A$1:$I$72, MATCH(A22,usps_globalExpressGuaranteed!$A$1:$A$72,0),4)</f>
        <v>255.55</v>
      </c>
      <c r="J22" s="1">
        <f>INDEX(usps_priorityMailExpressIntl!$A$1:$U$72, MATCH(A22,usps_priorityMailExpressIntl!$A$1:$A$72,0),17)</f>
        <v>150.19999999999999</v>
      </c>
      <c r="K22" s="22">
        <f>INDEX(usps_priorityMailIntl!$A$1:$U$71, MATCH(A22,usps_priorityMailIntl!$A$1:$A$71,0),17)</f>
        <v>133.85</v>
      </c>
      <c r="L22" s="2">
        <f>main!$D$15</f>
        <v>281</v>
      </c>
      <c r="M22" s="2">
        <f>main!$D$16</f>
        <v>421.47</v>
      </c>
      <c r="N22" s="17">
        <f>main!$D$17</f>
        <v>268.38</v>
      </c>
      <c r="O22" s="17">
        <f>main!$D$18</f>
        <v>402.55</v>
      </c>
      <c r="S22" s="17">
        <f>main!$D$19</f>
        <v>273.10000000000002</v>
      </c>
      <c r="T22" s="17">
        <f>main!$D$20</f>
        <v>410.89</v>
      </c>
      <c r="U22" s="17">
        <f>main!$D$21</f>
        <v>262.58999999999997</v>
      </c>
      <c r="V22" s="27">
        <f>main!$D$22</f>
        <v>395.08</v>
      </c>
      <c r="W22" s="17">
        <f>main!$D$23</f>
        <v>75</v>
      </c>
      <c r="X22" s="17">
        <f>main!$D$24</f>
        <v>100</v>
      </c>
      <c r="Y22" s="17">
        <f>main!$D$25</f>
        <v>285</v>
      </c>
      <c r="Z22" s="17">
        <f>main!$D$26</f>
        <v>285</v>
      </c>
    </row>
    <row r="23" spans="1:26">
      <c r="A23" s="3">
        <v>22</v>
      </c>
      <c r="B23" s="2">
        <v>396.16</v>
      </c>
      <c r="C23" s="2">
        <v>356.16</v>
      </c>
      <c r="D23" s="2">
        <v>340.17</v>
      </c>
      <c r="E23" s="2">
        <v>274.33</v>
      </c>
      <c r="F23" s="9">
        <v>408.76</v>
      </c>
      <c r="G23" s="2">
        <v>403.59</v>
      </c>
      <c r="H23" s="2">
        <v>362.06</v>
      </c>
      <c r="I23" s="2">
        <f>INDEX(usps_globalExpressGuaranteed!$A$1:$I$72, MATCH(A23,usps_globalExpressGuaranteed!$A$1:$A$72,0),4)</f>
        <v>261.85000000000002</v>
      </c>
      <c r="J23" s="1">
        <f>INDEX(usps_priorityMailExpressIntl!$A$1:$U$72, MATCH(A23,usps_priorityMailExpressIntl!$A$1:$A$72,0),17)</f>
        <v>154.30000000000001</v>
      </c>
      <c r="K23" s="22">
        <f>INDEX(usps_priorityMailIntl!$A$1:$U$71, MATCH(A23,usps_priorityMailIntl!$A$1:$A$71,0),17)</f>
        <v>137.69999999999999</v>
      </c>
      <c r="L23" s="2">
        <f>main!$D$15</f>
        <v>281</v>
      </c>
      <c r="M23" s="2">
        <f>main!$D$16</f>
        <v>421.47</v>
      </c>
      <c r="N23" s="17">
        <f>main!$D$17</f>
        <v>268.38</v>
      </c>
      <c r="O23" s="17">
        <f>main!$D$18</f>
        <v>402.55</v>
      </c>
      <c r="S23" s="17">
        <f>main!$D$19</f>
        <v>273.10000000000002</v>
      </c>
      <c r="T23" s="17">
        <f>main!$D$20</f>
        <v>410.89</v>
      </c>
      <c r="U23" s="17">
        <f>main!$D$21</f>
        <v>262.58999999999997</v>
      </c>
      <c r="V23" s="27">
        <f>main!$D$22</f>
        <v>395.08</v>
      </c>
      <c r="W23" s="17">
        <f>main!$D$23</f>
        <v>75</v>
      </c>
      <c r="X23" s="17">
        <f>main!$D$24</f>
        <v>100</v>
      </c>
      <c r="Y23" s="17">
        <f>main!$D$25</f>
        <v>285</v>
      </c>
      <c r="Z23" s="17">
        <f>main!$D$26</f>
        <v>285</v>
      </c>
    </row>
    <row r="24" spans="1:26">
      <c r="A24" s="3">
        <v>23</v>
      </c>
      <c r="B24" s="2">
        <v>396.46</v>
      </c>
      <c r="C24" s="2">
        <v>356.46</v>
      </c>
      <c r="D24" s="2">
        <v>340.45</v>
      </c>
      <c r="E24" s="2">
        <v>290.93</v>
      </c>
      <c r="F24" s="9">
        <v>419.37</v>
      </c>
      <c r="G24" s="2">
        <v>414.07</v>
      </c>
      <c r="H24" s="2">
        <v>373.9</v>
      </c>
      <c r="I24" s="2">
        <f>INDEX(usps_globalExpressGuaranteed!$A$1:$I$72, MATCH(A24,usps_globalExpressGuaranteed!$A$1:$A$72,0),4)</f>
        <v>268.25</v>
      </c>
      <c r="J24" s="1">
        <f>INDEX(usps_priorityMailExpressIntl!$A$1:$U$72, MATCH(A24,usps_priorityMailExpressIntl!$A$1:$A$72,0),17)</f>
        <v>158.4</v>
      </c>
      <c r="K24" s="22">
        <f>INDEX(usps_priorityMailIntl!$A$1:$U$71, MATCH(A24,usps_priorityMailIntl!$A$1:$A$71,0),17)</f>
        <v>141.65</v>
      </c>
      <c r="L24" s="1"/>
      <c r="M24" s="2">
        <f>main!$D$16</f>
        <v>421.47</v>
      </c>
      <c r="O24" s="17">
        <f>main!$D$18</f>
        <v>402.55</v>
      </c>
      <c r="T24" s="17">
        <f>main!$D$20</f>
        <v>410.89</v>
      </c>
      <c r="V24" s="27">
        <f>main!$D$22</f>
        <v>395.08</v>
      </c>
      <c r="W24" s="17">
        <f>main!$D$23</f>
        <v>75</v>
      </c>
      <c r="X24" s="17">
        <f>main!$D$24</f>
        <v>100</v>
      </c>
      <c r="Y24" s="17">
        <f>main!$D$25</f>
        <v>285</v>
      </c>
      <c r="Z24" s="17">
        <f>main!$D$26</f>
        <v>285</v>
      </c>
    </row>
    <row r="25" spans="1:26">
      <c r="A25" s="3">
        <v>24</v>
      </c>
      <c r="B25" s="2">
        <v>396.77</v>
      </c>
      <c r="C25" s="2">
        <v>356.77</v>
      </c>
      <c r="D25" s="2">
        <v>340.75</v>
      </c>
      <c r="E25" s="2">
        <v>307.18</v>
      </c>
      <c r="F25" s="9">
        <v>424.54</v>
      </c>
      <c r="G25" s="2">
        <v>419.17</v>
      </c>
      <c r="H25" s="2">
        <v>380.1</v>
      </c>
      <c r="I25" s="2">
        <f>INDEX(usps_globalExpressGuaranteed!$A$1:$I$72, MATCH(A25,usps_globalExpressGuaranteed!$A$1:$A$72,0),4)</f>
        <v>274.60000000000002</v>
      </c>
      <c r="J25" s="1">
        <f>INDEX(usps_priorityMailExpressIntl!$A$1:$U$72, MATCH(A25,usps_priorityMailExpressIntl!$A$1:$A$72,0),17)</f>
        <v>162.5</v>
      </c>
      <c r="K25" s="22">
        <f>INDEX(usps_priorityMailIntl!$A$1:$U$71, MATCH(A25,usps_priorityMailIntl!$A$1:$A$71,0),17)</f>
        <v>145.55000000000001</v>
      </c>
      <c r="L25" s="1"/>
      <c r="M25" s="2">
        <f>main!$D$16</f>
        <v>421.47</v>
      </c>
      <c r="O25" s="17">
        <f>main!$D$18</f>
        <v>402.55</v>
      </c>
      <c r="T25" s="17">
        <f>main!$D$20</f>
        <v>410.89</v>
      </c>
      <c r="V25" s="27">
        <f>main!$D$22</f>
        <v>395.08</v>
      </c>
      <c r="W25" s="17">
        <f>main!$D$23</f>
        <v>75</v>
      </c>
      <c r="X25" s="17">
        <f>main!$D$24</f>
        <v>100</v>
      </c>
      <c r="Y25" s="17">
        <f>main!$D$25</f>
        <v>285</v>
      </c>
      <c r="Z25" s="17">
        <f>main!$D$26</f>
        <v>285</v>
      </c>
    </row>
    <row r="26" spans="1:26">
      <c r="A26" s="3">
        <v>25</v>
      </c>
      <c r="B26" s="2">
        <v>400.1</v>
      </c>
      <c r="C26" s="2">
        <v>360.1</v>
      </c>
      <c r="D26" s="2">
        <v>343.92</v>
      </c>
      <c r="E26" s="2">
        <v>308.81</v>
      </c>
      <c r="F26" s="9">
        <v>433.44</v>
      </c>
      <c r="G26" s="2">
        <v>427.44</v>
      </c>
      <c r="H26" s="2">
        <v>383.47</v>
      </c>
      <c r="I26" s="2">
        <f>INDEX(usps_globalExpressGuaranteed!$A$1:$I$72, MATCH(A26,usps_globalExpressGuaranteed!$A$1:$A$72,0),4)</f>
        <v>280.89999999999998</v>
      </c>
      <c r="J26" s="1">
        <f>INDEX(usps_priorityMailExpressIntl!$A$1:$U$72, MATCH(A26,usps_priorityMailExpressIntl!$A$1:$A$72,0),17)</f>
        <v>166.55</v>
      </c>
      <c r="K26" s="22">
        <f>INDEX(usps_priorityMailIntl!$A$1:$U$71, MATCH(A26,usps_priorityMailIntl!$A$1:$A$71,0),17)</f>
        <v>149.44999999999999</v>
      </c>
      <c r="L26" s="1"/>
      <c r="M26" s="2">
        <f>main!$D$16</f>
        <v>421.47</v>
      </c>
      <c r="O26" s="17">
        <f>main!$D$18</f>
        <v>402.55</v>
      </c>
      <c r="T26" s="17">
        <f>main!$D$20</f>
        <v>410.89</v>
      </c>
      <c r="V26" s="27">
        <f>main!$D$22</f>
        <v>395.08</v>
      </c>
      <c r="W26" s="17">
        <f>main!$D$23</f>
        <v>75</v>
      </c>
      <c r="X26" s="17">
        <f>main!$D$24</f>
        <v>100</v>
      </c>
      <c r="Y26" s="17">
        <f>main!$D$25</f>
        <v>285</v>
      </c>
      <c r="Z26" s="17">
        <f>main!$D$26</f>
        <v>285</v>
      </c>
    </row>
    <row r="27" spans="1:26">
      <c r="A27" s="3">
        <v>26</v>
      </c>
      <c r="B27" s="2">
        <v>464.48</v>
      </c>
      <c r="C27" s="2">
        <v>424.48</v>
      </c>
      <c r="D27" s="2">
        <v>405.42</v>
      </c>
      <c r="E27" s="2">
        <v>309.06</v>
      </c>
      <c r="F27" s="9">
        <v>497.57</v>
      </c>
      <c r="G27" s="2">
        <v>491.28</v>
      </c>
      <c r="H27" s="2">
        <v>451.17</v>
      </c>
      <c r="I27" s="2">
        <f>INDEX(usps_globalExpressGuaranteed!$A$1:$I$72, MATCH(A27,usps_globalExpressGuaranteed!$A$1:$A$72,0),4)</f>
        <v>287.2</v>
      </c>
      <c r="J27" s="1">
        <f>INDEX(usps_priorityMailExpressIntl!$A$1:$U$72, MATCH(A27,usps_priorityMailExpressIntl!$A$1:$A$72,0),17)</f>
        <v>170.6</v>
      </c>
      <c r="K27" s="22">
        <f>INDEX(usps_priorityMailIntl!$A$1:$U$71, MATCH(A27,usps_priorityMailIntl!$A$1:$A$71,0),17)</f>
        <v>153.35</v>
      </c>
      <c r="L27" s="1"/>
      <c r="M27" s="2">
        <f>main!$D$16</f>
        <v>421.47</v>
      </c>
      <c r="O27" s="17">
        <f>main!$D$18</f>
        <v>402.55</v>
      </c>
      <c r="T27" s="17">
        <f>main!$D$20</f>
        <v>410.89</v>
      </c>
      <c r="V27" s="27">
        <f>main!$D$22</f>
        <v>395.08</v>
      </c>
      <c r="W27" s="17">
        <f>main!$D$23</f>
        <v>75</v>
      </c>
      <c r="X27" s="17">
        <f>main!$D$24</f>
        <v>100</v>
      </c>
      <c r="Y27" s="17">
        <f>main!$D$25</f>
        <v>285</v>
      </c>
      <c r="Z27" s="17">
        <f>main!$D$26</f>
        <v>285</v>
      </c>
    </row>
    <row r="28" spans="1:26">
      <c r="A28" s="3">
        <v>27</v>
      </c>
      <c r="B28" s="2">
        <v>514.74</v>
      </c>
      <c r="C28" s="2">
        <v>474.74</v>
      </c>
      <c r="D28" s="2">
        <v>453.42</v>
      </c>
      <c r="E28" s="2">
        <v>309.31</v>
      </c>
      <c r="F28" s="9">
        <v>513.9</v>
      </c>
      <c r="G28" s="2">
        <v>506.8</v>
      </c>
      <c r="H28" s="2">
        <v>464.12</v>
      </c>
      <c r="I28" s="2">
        <f>INDEX(usps_globalExpressGuaranteed!$A$1:$I$72, MATCH(A28,usps_globalExpressGuaranteed!$A$1:$A$72,0),4)</f>
        <v>293.55</v>
      </c>
      <c r="J28" s="1">
        <f>INDEX(usps_priorityMailExpressIntl!$A$1:$U$72, MATCH(A28,usps_priorityMailExpressIntl!$A$1:$A$72,0),17)</f>
        <v>174.7</v>
      </c>
      <c r="K28" s="22">
        <f>INDEX(usps_priorityMailIntl!$A$1:$U$71, MATCH(A28,usps_priorityMailIntl!$A$1:$A$71,0),17)</f>
        <v>157.19999999999999</v>
      </c>
      <c r="L28" s="1"/>
      <c r="M28" s="2">
        <f>main!$D$16</f>
        <v>421.47</v>
      </c>
      <c r="O28" s="17">
        <f>main!$D$18</f>
        <v>402.55</v>
      </c>
      <c r="T28" s="17">
        <f>main!$D$20</f>
        <v>410.89</v>
      </c>
      <c r="V28" s="27">
        <f>main!$D$22</f>
        <v>395.08</v>
      </c>
      <c r="W28" s="17">
        <f>main!$D$23</f>
        <v>75</v>
      </c>
      <c r="X28" s="17">
        <f>main!$D$24</f>
        <v>100</v>
      </c>
      <c r="Y28" s="17">
        <f>main!$D$25</f>
        <v>285</v>
      </c>
      <c r="Z28" s="17">
        <f>main!$D$26</f>
        <v>285</v>
      </c>
    </row>
    <row r="29" spans="1:26">
      <c r="A29" s="3">
        <v>28</v>
      </c>
      <c r="B29" s="2">
        <v>538.32000000000005</v>
      </c>
      <c r="C29" s="2">
        <v>498.32</v>
      </c>
      <c r="D29" s="2">
        <v>475.95</v>
      </c>
      <c r="E29" s="2">
        <v>310.66000000000003</v>
      </c>
      <c r="F29" s="9">
        <v>531.1</v>
      </c>
      <c r="G29" s="2">
        <v>523.77</v>
      </c>
      <c r="H29" s="2">
        <v>477.03</v>
      </c>
      <c r="I29" s="2">
        <f>INDEX(usps_globalExpressGuaranteed!$A$1:$I$72, MATCH(A29,usps_globalExpressGuaranteed!$A$1:$A$72,0),4)</f>
        <v>299.89999999999998</v>
      </c>
      <c r="J29" s="1">
        <f>INDEX(usps_priorityMailExpressIntl!$A$1:$U$72, MATCH(A29,usps_priorityMailExpressIntl!$A$1:$A$72,0),17)</f>
        <v>178.8</v>
      </c>
      <c r="K29" s="22">
        <f>INDEX(usps_priorityMailIntl!$A$1:$U$71, MATCH(A29,usps_priorityMailIntl!$A$1:$A$71,0),17)</f>
        <v>161.1</v>
      </c>
      <c r="L29" s="1"/>
      <c r="M29" s="2">
        <f>main!$D$16</f>
        <v>421.47</v>
      </c>
      <c r="O29" s="17">
        <f>main!$D$18</f>
        <v>402.55</v>
      </c>
      <c r="T29" s="17">
        <f>main!$D$20</f>
        <v>410.89</v>
      </c>
      <c r="V29" s="27">
        <f>main!$D$22</f>
        <v>395.08</v>
      </c>
      <c r="W29" s="17">
        <f>main!$D$23</f>
        <v>75</v>
      </c>
      <c r="X29" s="17">
        <f>main!$D$24</f>
        <v>100</v>
      </c>
      <c r="Y29" s="17">
        <f>main!$D$25</f>
        <v>285</v>
      </c>
      <c r="Z29" s="17">
        <f>main!$D$26</f>
        <v>285</v>
      </c>
    </row>
    <row r="30" spans="1:26">
      <c r="A30" s="3">
        <v>29</v>
      </c>
      <c r="B30" s="2">
        <v>540.71</v>
      </c>
      <c r="C30" s="2">
        <v>500.71</v>
      </c>
      <c r="D30" s="2">
        <v>478.23</v>
      </c>
      <c r="E30" s="2">
        <v>337.46</v>
      </c>
      <c r="F30" s="9">
        <v>548.30999999999995</v>
      </c>
      <c r="G30" s="2">
        <v>540.74</v>
      </c>
      <c r="H30" s="2">
        <v>489.97</v>
      </c>
      <c r="I30" s="2">
        <f>INDEX(usps_globalExpressGuaranteed!$A$1:$I$72, MATCH(A30,usps_globalExpressGuaranteed!$A$1:$A$72,0),4)</f>
        <v>306.2</v>
      </c>
      <c r="J30" s="1">
        <f>INDEX(usps_priorityMailExpressIntl!$A$1:$U$72, MATCH(A30,usps_priorityMailExpressIntl!$A$1:$A$72,0),17)</f>
        <v>182.9</v>
      </c>
      <c r="K30" s="22">
        <f>INDEX(usps_priorityMailIntl!$A$1:$U$71, MATCH(A30,usps_priorityMailIntl!$A$1:$A$71,0),17)</f>
        <v>165</v>
      </c>
      <c r="L30" s="1"/>
      <c r="M30" s="2">
        <f>main!$D$16</f>
        <v>421.47</v>
      </c>
      <c r="O30" s="17">
        <f>main!$D$18</f>
        <v>402.55</v>
      </c>
      <c r="T30" s="17">
        <f>main!$D$20</f>
        <v>410.89</v>
      </c>
      <c r="V30" s="27">
        <f>main!$D$22</f>
        <v>395.08</v>
      </c>
      <c r="W30" s="17">
        <f>main!$D$23</f>
        <v>75</v>
      </c>
      <c r="X30" s="17">
        <f>main!$D$24</f>
        <v>100</v>
      </c>
      <c r="Y30" s="17">
        <f>main!$D$25</f>
        <v>285</v>
      </c>
      <c r="Z30" s="17">
        <f>main!$D$26</f>
        <v>285</v>
      </c>
    </row>
    <row r="31" spans="1:26">
      <c r="A31" s="3">
        <v>30</v>
      </c>
      <c r="B31" s="2">
        <v>541.28</v>
      </c>
      <c r="C31" s="2">
        <v>501.28</v>
      </c>
      <c r="D31" s="2">
        <v>478.77</v>
      </c>
      <c r="E31" s="2">
        <v>340.15</v>
      </c>
      <c r="F31" s="9">
        <v>565</v>
      </c>
      <c r="G31" s="2">
        <v>557.19000000000005</v>
      </c>
      <c r="H31" s="2">
        <v>502.38</v>
      </c>
      <c r="I31" s="2">
        <f>INDEX(usps_globalExpressGuaranteed!$A$1:$I$72, MATCH(A31,usps_globalExpressGuaranteed!$A$1:$A$72,0),4)</f>
        <v>312.55</v>
      </c>
      <c r="J31" s="1">
        <f>INDEX(usps_priorityMailExpressIntl!$A$1:$U$72, MATCH(A31,usps_priorityMailExpressIntl!$A$1:$A$72,0),17)</f>
        <v>187</v>
      </c>
      <c r="K31" s="22">
        <f>INDEX(usps_priorityMailIntl!$A$1:$U$71, MATCH(A31,usps_priorityMailIntl!$A$1:$A$71,0),17)</f>
        <v>168.9</v>
      </c>
      <c r="L31" s="1"/>
      <c r="M31" s="2">
        <f>main!$D$16</f>
        <v>421.47</v>
      </c>
      <c r="O31" s="17">
        <f>main!$D$18</f>
        <v>402.55</v>
      </c>
      <c r="T31" s="17">
        <f>main!$D$20</f>
        <v>410.89</v>
      </c>
      <c r="V31" s="27">
        <f>main!$D$22</f>
        <v>395.08</v>
      </c>
      <c r="W31" s="17">
        <f>main!$D$23</f>
        <v>75</v>
      </c>
      <c r="X31" s="17">
        <f>main!$D$24</f>
        <v>100</v>
      </c>
      <c r="Y31" s="17">
        <f>main!$D$25</f>
        <v>285</v>
      </c>
      <c r="Z31" s="17">
        <f>main!$D$26</f>
        <v>285</v>
      </c>
    </row>
    <row r="32" spans="1:26">
      <c r="A32" s="3">
        <v>31</v>
      </c>
      <c r="B32" s="2">
        <v>541.88</v>
      </c>
      <c r="C32" s="2">
        <v>501.88</v>
      </c>
      <c r="D32" s="2">
        <v>479.35</v>
      </c>
      <c r="E32" s="2">
        <v>340.43</v>
      </c>
      <c r="F32" s="9">
        <v>577.66999999999996</v>
      </c>
      <c r="G32" s="2">
        <v>569.67999999999995</v>
      </c>
      <c r="H32" s="2">
        <v>505.25</v>
      </c>
      <c r="I32" s="2">
        <f>INDEX(usps_globalExpressGuaranteed!$A$1:$I$72, MATCH(A32,usps_globalExpressGuaranteed!$A$1:$A$72,0),4)</f>
        <v>319.75</v>
      </c>
      <c r="J32" s="1">
        <f>INDEX(usps_priorityMailExpressIntl!$A$1:$U$72, MATCH(A32,usps_priorityMailExpressIntl!$A$1:$A$72,0),17)</f>
        <v>190.85</v>
      </c>
      <c r="K32" s="22">
        <f>INDEX(usps_priorityMailIntl!$A$1:$U$71, MATCH(A32,usps_priorityMailIntl!$A$1:$A$71,0),17)</f>
        <v>172.8</v>
      </c>
      <c r="L32" s="1"/>
      <c r="M32" s="2">
        <f>main!$D$16</f>
        <v>421.47</v>
      </c>
      <c r="O32" s="17">
        <f>main!$D$18</f>
        <v>402.55</v>
      </c>
      <c r="T32" s="17">
        <f>main!$D$20</f>
        <v>410.89</v>
      </c>
      <c r="V32" s="27">
        <f>main!$D$22</f>
        <v>395.08</v>
      </c>
      <c r="W32" s="17">
        <f>main!$D$23</f>
        <v>75</v>
      </c>
      <c r="X32" s="17">
        <f>main!$D$24</f>
        <v>100</v>
      </c>
      <c r="Y32" s="17">
        <f>main!$D$25</f>
        <v>285</v>
      </c>
      <c r="Z32" s="17">
        <f>main!$D$26</f>
        <v>285</v>
      </c>
    </row>
    <row r="33" spans="1:26">
      <c r="A33" s="3">
        <v>32</v>
      </c>
      <c r="B33" s="2">
        <v>543.47</v>
      </c>
      <c r="C33" s="2">
        <v>503.47</v>
      </c>
      <c r="D33" s="2">
        <v>480.86</v>
      </c>
      <c r="E33" s="2">
        <v>340.73</v>
      </c>
      <c r="F33" s="30">
        <v>594.77</v>
      </c>
      <c r="G33" s="2">
        <v>586.55999999999995</v>
      </c>
      <c r="H33" s="2">
        <v>517.92999999999995</v>
      </c>
      <c r="I33" s="2">
        <f>INDEX(usps_globalExpressGuaranteed!$A$1:$I$72, MATCH(A33,usps_globalExpressGuaranteed!$A$1:$A$72,0),4)</f>
        <v>326.10000000000002</v>
      </c>
      <c r="J33" s="1">
        <f>INDEX(usps_priorityMailExpressIntl!$A$1:$U$72, MATCH(A33,usps_priorityMailExpressIntl!$A$1:$A$72,0),17)</f>
        <v>194.95</v>
      </c>
      <c r="K33" s="22">
        <f>INDEX(usps_priorityMailIntl!$A$1:$U$71, MATCH(A33,usps_priorityMailIntl!$A$1:$A$71,0),17)</f>
        <v>176.65</v>
      </c>
      <c r="L33" s="1"/>
      <c r="M33" s="2">
        <f>main!$D$16</f>
        <v>421.47</v>
      </c>
      <c r="O33" s="17">
        <f>main!$D$18</f>
        <v>402.55</v>
      </c>
      <c r="T33" s="17">
        <f>main!$D$20</f>
        <v>410.89</v>
      </c>
      <c r="V33" s="27">
        <f>main!$D$22</f>
        <v>395.08</v>
      </c>
      <c r="W33" s="17">
        <f>main!$D$23</f>
        <v>75</v>
      </c>
      <c r="X33" s="17">
        <f>main!$D$24</f>
        <v>100</v>
      </c>
      <c r="Y33" s="17">
        <f>main!$D$25</f>
        <v>285</v>
      </c>
      <c r="Z33" s="17">
        <f>main!$D$26</f>
        <v>285</v>
      </c>
    </row>
    <row r="34" spans="1:26">
      <c r="A34" s="3">
        <v>33</v>
      </c>
      <c r="B34" s="2">
        <v>573.70000000000005</v>
      </c>
      <c r="C34" s="2">
        <v>533.70000000000005</v>
      </c>
      <c r="D34" s="2">
        <v>509.74</v>
      </c>
      <c r="E34" s="2">
        <v>341.01</v>
      </c>
      <c r="F34" s="30">
        <v>602.16999999999996</v>
      </c>
      <c r="G34" s="2">
        <v>593.85</v>
      </c>
      <c r="H34" s="2">
        <v>521.02</v>
      </c>
      <c r="I34" s="2">
        <f>INDEX(usps_globalExpressGuaranteed!$A$1:$I$72, MATCH(A34,usps_globalExpressGuaranteed!$A$1:$A$72,0),4)</f>
        <v>332.5</v>
      </c>
      <c r="J34" s="1">
        <f>INDEX(usps_priorityMailExpressIntl!$A$1:$U$72, MATCH(A34,usps_priorityMailExpressIntl!$A$1:$A$72,0),17)</f>
        <v>199</v>
      </c>
      <c r="K34" s="22">
        <f>INDEX(usps_priorityMailIntl!$A$1:$U$71, MATCH(A34,usps_priorityMailIntl!$A$1:$A$71,0),17)</f>
        <v>180.55</v>
      </c>
      <c r="L34" s="1"/>
      <c r="M34" s="2">
        <f>main!$D$16</f>
        <v>421.47</v>
      </c>
      <c r="O34" s="17">
        <f>main!$D$18</f>
        <v>402.55</v>
      </c>
      <c r="T34" s="17">
        <f>main!$D$20</f>
        <v>410.89</v>
      </c>
      <c r="V34" s="27">
        <f>main!$D$22</f>
        <v>395.08</v>
      </c>
      <c r="W34" s="17">
        <f>main!$D$23</f>
        <v>75</v>
      </c>
      <c r="X34" s="17">
        <f>main!$D$24</f>
        <v>100</v>
      </c>
      <c r="Y34" s="17">
        <f>main!$D$25</f>
        <v>285</v>
      </c>
      <c r="Z34" s="17">
        <f>main!$D$26</f>
        <v>285</v>
      </c>
    </row>
    <row r="35" spans="1:26">
      <c r="A35" s="3">
        <v>34</v>
      </c>
      <c r="B35" s="2">
        <v>576.74</v>
      </c>
      <c r="C35" s="2">
        <v>536.74</v>
      </c>
      <c r="D35" s="2">
        <v>512.64</v>
      </c>
      <c r="E35" s="2">
        <v>341.3</v>
      </c>
      <c r="F35" s="30">
        <v>614.47</v>
      </c>
      <c r="G35" s="2">
        <v>605.98</v>
      </c>
      <c r="H35" s="2">
        <v>528.95000000000005</v>
      </c>
      <c r="I35" s="2">
        <f>INDEX(usps_globalExpressGuaranteed!$A$1:$I$72, MATCH(A35,usps_globalExpressGuaranteed!$A$1:$A$72,0),4)</f>
        <v>338.85</v>
      </c>
      <c r="J35" s="1">
        <f>INDEX(usps_priorityMailExpressIntl!$A$1:$U$72, MATCH(A35,usps_priorityMailExpressIntl!$A$1:$A$72,0),17)</f>
        <v>203.1</v>
      </c>
      <c r="K35" s="22">
        <f>INDEX(usps_priorityMailIntl!$A$1:$U$71, MATCH(A35,usps_priorityMailIntl!$A$1:$A$71,0),17)</f>
        <v>184.45</v>
      </c>
      <c r="L35" s="1"/>
      <c r="M35" s="2">
        <f>main!$D$16</f>
        <v>421.47</v>
      </c>
      <c r="O35" s="17">
        <f>main!$D$18</f>
        <v>402.55</v>
      </c>
      <c r="T35" s="17">
        <f>main!$D$20</f>
        <v>410.89</v>
      </c>
      <c r="V35" s="27">
        <f>main!$D$22</f>
        <v>395.08</v>
      </c>
      <c r="W35" s="17">
        <f>main!$D$23</f>
        <v>75</v>
      </c>
      <c r="X35" s="17">
        <f>main!$D$24</f>
        <v>100</v>
      </c>
      <c r="Y35" s="17">
        <f>main!$D$25</f>
        <v>285</v>
      </c>
      <c r="Z35" s="17">
        <f>main!$D$26</f>
        <v>285</v>
      </c>
    </row>
    <row r="36" spans="1:26">
      <c r="A36" s="3">
        <v>35</v>
      </c>
      <c r="B36" s="2">
        <v>577.04999999999995</v>
      </c>
      <c r="C36" s="2">
        <v>537.04999999999995</v>
      </c>
      <c r="D36" s="2">
        <v>512.94000000000005</v>
      </c>
      <c r="E36" s="2">
        <v>341.58</v>
      </c>
      <c r="F36" s="30">
        <v>619.61</v>
      </c>
      <c r="G36" s="2">
        <v>611.05999999999995</v>
      </c>
      <c r="H36" s="2">
        <v>529.82000000000005</v>
      </c>
      <c r="I36" s="2">
        <f>INDEX(usps_globalExpressGuaranteed!$A$1:$I$72, MATCH(A36,usps_globalExpressGuaranteed!$A$1:$A$72,0),4)</f>
        <v>345.15</v>
      </c>
      <c r="J36" s="1">
        <f>INDEX(usps_priorityMailExpressIntl!$A$1:$U$72, MATCH(A36,usps_priorityMailExpressIntl!$A$1:$A$72,0),17)</f>
        <v>207.2</v>
      </c>
      <c r="K36" s="22">
        <f>INDEX(usps_priorityMailIntl!$A$1:$U$71, MATCH(A36,usps_priorityMailIntl!$A$1:$A$71,0),17)</f>
        <v>188.35</v>
      </c>
      <c r="L36" s="1"/>
      <c r="M36" s="2">
        <f>main!$D$16</f>
        <v>421.47</v>
      </c>
      <c r="O36" s="17">
        <f>main!$D$18</f>
        <v>402.55</v>
      </c>
      <c r="T36" s="17">
        <f>main!$D$20</f>
        <v>410.89</v>
      </c>
      <c r="V36" s="27">
        <f>main!$D$22</f>
        <v>395.08</v>
      </c>
      <c r="W36" s="17">
        <f>main!$D$23</f>
        <v>75</v>
      </c>
      <c r="X36" s="17">
        <f>main!$D$24</f>
        <v>100</v>
      </c>
      <c r="Y36" s="17">
        <f>main!$D$25</f>
        <v>285</v>
      </c>
      <c r="Z36" s="17">
        <f>main!$D$26</f>
        <v>285</v>
      </c>
    </row>
    <row r="37" spans="1:26">
      <c r="A37" s="3">
        <v>36</v>
      </c>
      <c r="B37" s="2">
        <v>577.5</v>
      </c>
      <c r="C37" s="2">
        <v>537.5</v>
      </c>
      <c r="D37" s="2">
        <v>513.37</v>
      </c>
      <c r="E37" s="2">
        <v>341.91</v>
      </c>
      <c r="F37" s="9">
        <v>624.76</v>
      </c>
      <c r="G37" s="2">
        <v>616.13</v>
      </c>
      <c r="H37" s="2">
        <v>530.69000000000005</v>
      </c>
      <c r="I37" s="2">
        <f>INDEX(usps_globalExpressGuaranteed!$A$1:$I$72, MATCH(A37,usps_globalExpressGuaranteed!$A$1:$A$72,0),4)</f>
        <v>351.55</v>
      </c>
      <c r="J37" s="1">
        <f>INDEX(usps_priorityMailExpressIntl!$A$1:$U$72, MATCH(A37,usps_priorityMailExpressIntl!$A$1:$A$72,0),17)</f>
        <v>211.25</v>
      </c>
      <c r="K37" s="22">
        <f>INDEX(usps_priorityMailIntl!$A$1:$U$71, MATCH(A37,usps_priorityMailIntl!$A$1:$A$71,0),17)</f>
        <v>192.25</v>
      </c>
      <c r="L37" s="1"/>
      <c r="M37" s="2">
        <f>main!$D$16</f>
        <v>421.47</v>
      </c>
      <c r="O37" s="17">
        <f>main!$D$18</f>
        <v>402.55</v>
      </c>
      <c r="T37" s="17">
        <f>main!$D$20</f>
        <v>410.89</v>
      </c>
      <c r="V37" s="27">
        <f>main!$D$22</f>
        <v>395.08</v>
      </c>
      <c r="W37" s="17">
        <f>main!$D$23</f>
        <v>75</v>
      </c>
      <c r="X37" s="17">
        <f>main!$D$24</f>
        <v>100</v>
      </c>
      <c r="Y37" s="17">
        <f>main!$D$25</f>
        <v>285</v>
      </c>
      <c r="Z37" s="17">
        <f>main!$D$26</f>
        <v>285</v>
      </c>
    </row>
    <row r="38" spans="1:26">
      <c r="A38" s="3">
        <v>37</v>
      </c>
      <c r="B38" s="2">
        <v>577.87</v>
      </c>
      <c r="C38" s="2">
        <v>537.87</v>
      </c>
      <c r="D38" s="2">
        <v>513.72</v>
      </c>
      <c r="E38" s="2">
        <v>348.24</v>
      </c>
      <c r="F38" s="9">
        <v>629.9</v>
      </c>
      <c r="G38" s="2">
        <v>621.20000000000005</v>
      </c>
      <c r="H38" s="2">
        <v>531.57000000000005</v>
      </c>
      <c r="I38" s="2">
        <f>INDEX(usps_globalExpressGuaranteed!$A$1:$I$72, MATCH(A38,usps_globalExpressGuaranteed!$A$1:$A$72,0),4)</f>
        <v>357.85</v>
      </c>
      <c r="J38" s="1">
        <f>INDEX(usps_priorityMailExpressIntl!$A$1:$U$72, MATCH(A38,usps_priorityMailExpressIntl!$A$1:$A$72,0),17)</f>
        <v>215.3</v>
      </c>
      <c r="K38" s="22">
        <f>INDEX(usps_priorityMailIntl!$A$1:$U$71, MATCH(A38,usps_priorityMailIntl!$A$1:$A$71,0),17)</f>
        <v>196.1</v>
      </c>
      <c r="L38" s="1"/>
      <c r="M38" s="2">
        <f>main!$D$16</f>
        <v>421.47</v>
      </c>
      <c r="O38" s="17">
        <f>main!$D$18</f>
        <v>402.55</v>
      </c>
      <c r="T38" s="17">
        <f>main!$D$20</f>
        <v>410.89</v>
      </c>
      <c r="V38" s="27">
        <f>main!$D$22</f>
        <v>395.08</v>
      </c>
      <c r="W38" s="17">
        <f>main!$D$23</f>
        <v>75</v>
      </c>
      <c r="X38" s="17">
        <f>main!$D$24</f>
        <v>100</v>
      </c>
      <c r="Y38" s="17">
        <f>main!$D$25</f>
        <v>285</v>
      </c>
      <c r="Z38" s="17">
        <f>main!$D$26</f>
        <v>285</v>
      </c>
    </row>
    <row r="39" spans="1:26">
      <c r="A39" s="3">
        <v>38</v>
      </c>
      <c r="B39" s="2">
        <v>579.27</v>
      </c>
      <c r="C39" s="2">
        <v>539.27</v>
      </c>
      <c r="D39" s="2">
        <v>515.05999999999995</v>
      </c>
      <c r="E39" s="2">
        <v>352.11</v>
      </c>
      <c r="F39" s="9">
        <v>639.36</v>
      </c>
      <c r="G39" s="2">
        <v>630.53</v>
      </c>
      <c r="H39" s="2">
        <v>536.71</v>
      </c>
      <c r="I39" s="2">
        <f>INDEX(usps_globalExpressGuaranteed!$A$1:$I$72, MATCH(A39,usps_globalExpressGuaranteed!$A$1:$A$72,0),4)</f>
        <v>364.2</v>
      </c>
      <c r="J39" s="1">
        <f>INDEX(usps_priorityMailExpressIntl!$A$1:$U$72, MATCH(A39,usps_priorityMailExpressIntl!$A$1:$A$72,0),17)</f>
        <v>219.4</v>
      </c>
      <c r="K39" s="22">
        <f>INDEX(usps_priorityMailIntl!$A$1:$U$71, MATCH(A39,usps_priorityMailIntl!$A$1:$A$71,0),17)</f>
        <v>200.05</v>
      </c>
      <c r="L39" s="1"/>
      <c r="M39" s="2">
        <f>main!$D$16</f>
        <v>421.47</v>
      </c>
      <c r="O39" s="17">
        <f>main!$D$18</f>
        <v>402.55</v>
      </c>
      <c r="T39" s="17">
        <f>main!$D$20</f>
        <v>410.89</v>
      </c>
      <c r="V39" s="27">
        <f>main!$D$22</f>
        <v>395.08</v>
      </c>
      <c r="W39" s="17">
        <f>main!$D$23</f>
        <v>75</v>
      </c>
      <c r="X39" s="17">
        <f>main!$D$24</f>
        <v>100</v>
      </c>
      <c r="Y39" s="17">
        <f>main!$D$25</f>
        <v>285</v>
      </c>
      <c r="Z39" s="17">
        <f>main!$D$26</f>
        <v>285</v>
      </c>
    </row>
    <row r="40" spans="1:26">
      <c r="A40" s="3">
        <v>39</v>
      </c>
      <c r="B40" s="2">
        <v>591.26</v>
      </c>
      <c r="C40" s="2">
        <v>551.26</v>
      </c>
      <c r="D40" s="2">
        <v>526.51</v>
      </c>
      <c r="E40" s="2">
        <v>354.47</v>
      </c>
      <c r="F40" s="9">
        <v>673.14</v>
      </c>
      <c r="G40" s="2">
        <v>661.23</v>
      </c>
      <c r="H40" s="2">
        <v>563.20000000000005</v>
      </c>
      <c r="I40" s="2">
        <f>INDEX(usps_globalExpressGuaranteed!$A$1:$I$72, MATCH(A40,usps_globalExpressGuaranteed!$A$1:$A$72,0),4)</f>
        <v>370.6</v>
      </c>
      <c r="J40" s="1">
        <f>INDEX(usps_priorityMailExpressIntl!$A$1:$U$72, MATCH(A40,usps_priorityMailExpressIntl!$A$1:$A$72,0),17)</f>
        <v>223.5</v>
      </c>
      <c r="K40" s="22">
        <f>INDEX(usps_priorityMailIntl!$A$1:$U$71, MATCH(A40,usps_priorityMailIntl!$A$1:$A$71,0),17)</f>
        <v>203.95</v>
      </c>
      <c r="L40" s="1"/>
      <c r="M40" s="2">
        <f>main!$D$16</f>
        <v>421.47</v>
      </c>
      <c r="O40" s="17">
        <f>main!$D$18</f>
        <v>402.55</v>
      </c>
      <c r="T40" s="17">
        <f>main!$D$20</f>
        <v>410.89</v>
      </c>
      <c r="V40" s="27">
        <f>main!$D$22</f>
        <v>395.08</v>
      </c>
      <c r="W40" s="17">
        <f>main!$D$23</f>
        <v>75</v>
      </c>
      <c r="X40" s="17">
        <f>main!$D$24</f>
        <v>100</v>
      </c>
      <c r="Y40" s="17">
        <f>main!$D$25</f>
        <v>285</v>
      </c>
      <c r="Z40" s="17">
        <f>main!$D$26</f>
        <v>285</v>
      </c>
    </row>
    <row r="41" spans="1:26">
      <c r="A41" s="3">
        <v>40</v>
      </c>
      <c r="B41" s="2">
        <v>592.47</v>
      </c>
      <c r="C41" s="2">
        <v>552.47</v>
      </c>
      <c r="D41" s="2">
        <v>527.66</v>
      </c>
      <c r="E41" s="2">
        <v>354.76</v>
      </c>
      <c r="F41" s="9">
        <v>680.06</v>
      </c>
      <c r="G41" s="2">
        <v>668.03</v>
      </c>
      <c r="H41" s="2">
        <v>565.79999999999995</v>
      </c>
      <c r="I41" s="2">
        <f>INDEX(usps_globalExpressGuaranteed!$A$1:$I$72, MATCH(A41,usps_globalExpressGuaranteed!$A$1:$A$72,0),4)</f>
        <v>376.95</v>
      </c>
      <c r="J41" s="1">
        <f>INDEX(usps_priorityMailExpressIntl!$A$1:$U$72, MATCH(A41,usps_priorityMailExpressIntl!$A$1:$A$72,0),17)</f>
        <v>227.6</v>
      </c>
      <c r="K41" s="22">
        <f>INDEX(usps_priorityMailIntl!$A$1:$U$71, MATCH(A41,usps_priorityMailIntl!$A$1:$A$71,0),17)</f>
        <v>207.85</v>
      </c>
      <c r="L41" s="1"/>
      <c r="M41" s="2">
        <f>main!$D$16</f>
        <v>421.47</v>
      </c>
      <c r="O41" s="17">
        <f>main!$D$18</f>
        <v>402.55</v>
      </c>
      <c r="T41" s="17">
        <f>main!$D$20</f>
        <v>410.89</v>
      </c>
      <c r="V41" s="27">
        <f>main!$D$22</f>
        <v>395.08</v>
      </c>
      <c r="W41" s="17">
        <f>main!$D$23</f>
        <v>75</v>
      </c>
      <c r="X41" s="17">
        <f>main!$D$24</f>
        <v>100</v>
      </c>
      <c r="Y41" s="17">
        <f>main!$D$25</f>
        <v>285</v>
      </c>
      <c r="Z41" s="17">
        <f>main!$D$26</f>
        <v>285</v>
      </c>
    </row>
    <row r="42" spans="1:26">
      <c r="A42" s="3">
        <v>41</v>
      </c>
      <c r="B42" s="2">
        <v>598.1</v>
      </c>
      <c r="C42" s="2">
        <v>558.1</v>
      </c>
      <c r="D42" s="2">
        <v>533.04</v>
      </c>
      <c r="E42" s="2">
        <v>355.08</v>
      </c>
      <c r="F42" s="9">
        <v>685.23</v>
      </c>
      <c r="G42" s="2">
        <v>673.11</v>
      </c>
      <c r="H42" s="2">
        <v>566.67999999999995</v>
      </c>
      <c r="I42" s="2">
        <f>INDEX(usps_globalExpressGuaranteed!$A$1:$I$72, MATCH(A42,usps_globalExpressGuaranteed!$A$1:$A$72,0),4)</f>
        <v>383.3</v>
      </c>
      <c r="J42" s="1">
        <f>INDEX(usps_priorityMailExpressIntl!$A$1:$U$72, MATCH(A42,usps_priorityMailExpressIntl!$A$1:$A$72,0),17)</f>
        <v>231.6</v>
      </c>
      <c r="K42" s="22">
        <f>INDEX(usps_priorityMailIntl!$A$1:$U$71, MATCH(A42,usps_priorityMailIntl!$A$1:$A$71,0),17)</f>
        <v>211.75</v>
      </c>
      <c r="L42" s="1"/>
      <c r="M42" s="2">
        <f>main!$D$16</f>
        <v>421.47</v>
      </c>
      <c r="O42" s="17">
        <f>main!$D$18</f>
        <v>402.55</v>
      </c>
      <c r="T42" s="17">
        <f>main!$D$20</f>
        <v>410.89</v>
      </c>
      <c r="V42" s="27">
        <f>main!$D$22</f>
        <v>395.08</v>
      </c>
      <c r="W42" s="17">
        <f>main!$D$23</f>
        <v>75</v>
      </c>
      <c r="X42" s="17">
        <f>main!$D$24</f>
        <v>100</v>
      </c>
      <c r="Y42" s="17">
        <f>main!$D$25</f>
        <v>285</v>
      </c>
      <c r="Z42" s="17">
        <f>main!$D$26</f>
        <v>285</v>
      </c>
    </row>
    <row r="43" spans="1:26">
      <c r="A43" s="3">
        <v>42</v>
      </c>
      <c r="B43" s="2">
        <v>622.04999999999995</v>
      </c>
      <c r="C43" s="2">
        <v>582.04999999999995</v>
      </c>
      <c r="D43" s="2">
        <v>555.91999999999996</v>
      </c>
      <c r="E43" s="2">
        <v>355.33</v>
      </c>
      <c r="F43" s="30">
        <v>690.99</v>
      </c>
      <c r="G43" s="2">
        <v>678.77</v>
      </c>
      <c r="H43" s="2">
        <v>568.16</v>
      </c>
      <c r="I43" s="2">
        <f>INDEX(usps_globalExpressGuaranteed!$A$1:$I$72, MATCH(A43,usps_globalExpressGuaranteed!$A$1:$A$72,0),4)</f>
        <v>389.7</v>
      </c>
      <c r="J43" s="1">
        <f>INDEX(usps_priorityMailExpressIntl!$A$1:$U$72, MATCH(A43,usps_priorityMailExpressIntl!$A$1:$A$72,0),17)</f>
        <v>235.7</v>
      </c>
      <c r="K43" s="22">
        <f>INDEX(usps_priorityMailIntl!$A$1:$U$71, MATCH(A43,usps_priorityMailIntl!$A$1:$A$71,0),17)</f>
        <v>215.6</v>
      </c>
      <c r="L43" s="1"/>
      <c r="M43" s="2">
        <f>main!$D$16</f>
        <v>421.47</v>
      </c>
      <c r="O43" s="17">
        <f>main!$D$18</f>
        <v>402.55</v>
      </c>
      <c r="T43" s="17">
        <f>main!$D$20</f>
        <v>410.89</v>
      </c>
      <c r="V43" s="27">
        <f>main!$D$22</f>
        <v>395.08</v>
      </c>
      <c r="W43" s="17">
        <f>main!$D$23</f>
        <v>75</v>
      </c>
      <c r="X43" s="17">
        <f>main!$D$24</f>
        <v>100</v>
      </c>
      <c r="Y43" s="17">
        <f>main!$D$25</f>
        <v>285</v>
      </c>
      <c r="Z43" s="17">
        <f>main!$D$26</f>
        <v>285</v>
      </c>
    </row>
    <row r="44" spans="1:26">
      <c r="A44" s="3">
        <v>43</v>
      </c>
      <c r="B44" s="2">
        <v>641.83000000000004</v>
      </c>
      <c r="C44" s="2">
        <v>601.83000000000004</v>
      </c>
      <c r="D44" s="2">
        <v>574.80999999999995</v>
      </c>
      <c r="E44" s="2">
        <v>359.96</v>
      </c>
      <c r="F44" s="30">
        <v>729.26</v>
      </c>
      <c r="G44" s="2">
        <v>716.36</v>
      </c>
      <c r="H44" s="2">
        <v>601.49</v>
      </c>
      <c r="I44" s="2">
        <f>INDEX(usps_globalExpressGuaranteed!$A$1:$I$72, MATCH(A44,usps_globalExpressGuaranteed!$A$1:$A$72,0),4)</f>
        <v>396</v>
      </c>
      <c r="J44" s="1">
        <f>INDEX(usps_priorityMailExpressIntl!$A$1:$U$72, MATCH(A44,usps_priorityMailExpressIntl!$A$1:$A$72,0),17)</f>
        <v>239.8</v>
      </c>
      <c r="K44" s="22">
        <f>INDEX(usps_priorityMailIntl!$A$1:$U$71, MATCH(A44,usps_priorityMailIntl!$A$1:$A$71,0),17)</f>
        <v>219.5</v>
      </c>
      <c r="L44" s="1"/>
      <c r="M44" s="2">
        <f>main!$D$16</f>
        <v>421.47</v>
      </c>
      <c r="O44" s="17">
        <f>main!$D$18</f>
        <v>402.55</v>
      </c>
      <c r="T44" s="17">
        <f>main!$D$20</f>
        <v>410.89</v>
      </c>
      <c r="V44" s="27">
        <f>main!$D$22</f>
        <v>395.08</v>
      </c>
      <c r="W44" s="17">
        <f>main!$D$23</f>
        <v>75</v>
      </c>
      <c r="X44" s="17">
        <f>main!$D$24</f>
        <v>100</v>
      </c>
      <c r="Y44" s="17">
        <f>main!$D$25</f>
        <v>285</v>
      </c>
      <c r="Z44" s="17">
        <f>main!$D$26</f>
        <v>285</v>
      </c>
    </row>
    <row r="45" spans="1:26">
      <c r="A45" s="3">
        <v>44</v>
      </c>
      <c r="B45" s="2">
        <v>643.80999999999995</v>
      </c>
      <c r="C45" s="2">
        <v>603.80999999999995</v>
      </c>
      <c r="D45" s="2">
        <v>576.70000000000005</v>
      </c>
      <c r="E45" s="2">
        <v>381.12</v>
      </c>
      <c r="F45" s="30">
        <v>745.91</v>
      </c>
      <c r="G45" s="2">
        <v>732.7</v>
      </c>
      <c r="H45" s="2">
        <v>613.65</v>
      </c>
      <c r="I45" s="2">
        <f>INDEX(usps_globalExpressGuaranteed!$A$1:$I$72, MATCH(A45,usps_globalExpressGuaranteed!$A$1:$A$72,0),4)</f>
        <v>402.3</v>
      </c>
      <c r="J45" s="1">
        <f>INDEX(usps_priorityMailExpressIntl!$A$1:$U$72, MATCH(A45,usps_priorityMailExpressIntl!$A$1:$A$72,0),17)</f>
        <v>243.9</v>
      </c>
      <c r="K45" s="22">
        <f>INDEX(usps_priorityMailIntl!$A$1:$U$71, MATCH(A45,usps_priorityMailIntl!$A$1:$A$71,0),17)</f>
        <v>223.4</v>
      </c>
      <c r="L45" s="1"/>
      <c r="M45" s="2">
        <f>main!$D$16</f>
        <v>421.47</v>
      </c>
      <c r="O45" s="17">
        <f>main!$D$18</f>
        <v>402.55</v>
      </c>
      <c r="T45" s="17">
        <f>main!$D$20</f>
        <v>410.89</v>
      </c>
      <c r="V45" s="27">
        <f>main!$D$22</f>
        <v>395.08</v>
      </c>
      <c r="W45" s="17">
        <f>main!$D$23</f>
        <v>75</v>
      </c>
      <c r="X45" s="17">
        <f>main!$D$24</f>
        <v>100</v>
      </c>
      <c r="Y45" s="17">
        <f>main!$D$25</f>
        <v>285</v>
      </c>
      <c r="Z45" s="17">
        <f>main!$D$26</f>
        <v>285</v>
      </c>
    </row>
    <row r="46" spans="1:26">
      <c r="A46" s="3">
        <v>45</v>
      </c>
      <c r="B46" s="2">
        <v>645.46</v>
      </c>
      <c r="C46" s="2">
        <v>605.46</v>
      </c>
      <c r="D46" s="2">
        <v>578.28</v>
      </c>
      <c r="E46" s="2">
        <v>383.24</v>
      </c>
      <c r="F46" s="30">
        <v>756.36</v>
      </c>
      <c r="G46" s="2">
        <v>742.98</v>
      </c>
      <c r="H46" s="2">
        <v>619.73</v>
      </c>
      <c r="I46" s="2">
        <f>INDEX(usps_globalExpressGuaranteed!$A$1:$I$72, MATCH(A46,usps_globalExpressGuaranteed!$A$1:$A$72,0),4)</f>
        <v>408.7</v>
      </c>
      <c r="J46" s="1">
        <f>INDEX(usps_priorityMailExpressIntl!$A$1:$U$72, MATCH(A46,usps_priorityMailExpressIntl!$A$1:$A$72,0),17)</f>
        <v>247.95</v>
      </c>
      <c r="K46" s="22">
        <f>INDEX(usps_priorityMailIntl!$A$1:$U$71, MATCH(A46,usps_priorityMailIntl!$A$1:$A$71,0),17)</f>
        <v>227.3</v>
      </c>
      <c r="L46" s="1"/>
      <c r="M46" s="2">
        <f>main!$D$16</f>
        <v>421.47</v>
      </c>
      <c r="O46" s="17">
        <f>main!$D$18</f>
        <v>402.55</v>
      </c>
      <c r="T46" s="17">
        <f>main!$D$20</f>
        <v>410.89</v>
      </c>
      <c r="V46" s="27">
        <f>main!$D$22</f>
        <v>395.08</v>
      </c>
      <c r="W46" s="17">
        <f>main!$D$23</f>
        <v>75</v>
      </c>
      <c r="X46" s="17">
        <f>main!$D$24</f>
        <v>100</v>
      </c>
      <c r="Y46" s="17">
        <f>main!$D$25</f>
        <v>285</v>
      </c>
      <c r="Z46" s="17">
        <f>main!$D$26</f>
        <v>285</v>
      </c>
    </row>
    <row r="47" spans="1:26">
      <c r="A47" s="3">
        <v>46</v>
      </c>
      <c r="B47" s="2">
        <v>670.97</v>
      </c>
      <c r="C47" s="2">
        <v>630.97</v>
      </c>
      <c r="D47" s="2">
        <v>602.64</v>
      </c>
      <c r="E47" s="2">
        <v>383.56</v>
      </c>
      <c r="F47" s="9">
        <v>762.29</v>
      </c>
      <c r="G47" s="2">
        <v>748.81</v>
      </c>
      <c r="H47" s="2">
        <v>621.37</v>
      </c>
      <c r="I47" s="2">
        <f>INDEX(usps_globalExpressGuaranteed!$A$1:$I$72, MATCH(A47,usps_globalExpressGuaranteed!$A$1:$A$72,0),4)</f>
        <v>415.05</v>
      </c>
      <c r="J47" s="1">
        <f>INDEX(usps_priorityMailExpressIntl!$A$1:$U$72, MATCH(A47,usps_priorityMailExpressIntl!$A$1:$A$72,0),17)</f>
        <v>252</v>
      </c>
      <c r="K47" s="22">
        <f>INDEX(usps_priorityMailIntl!$A$1:$U$71, MATCH(A47,usps_priorityMailIntl!$A$1:$A$71,0),17)</f>
        <v>231.2</v>
      </c>
      <c r="L47" s="1"/>
      <c r="M47" s="2">
        <f>main!$D$16</f>
        <v>421.47</v>
      </c>
      <c r="O47" s="17">
        <f>main!$D$18</f>
        <v>402.55</v>
      </c>
      <c r="T47" s="17">
        <f>main!$D$20</f>
        <v>410.89</v>
      </c>
      <c r="V47" s="27">
        <f>main!$D$22</f>
        <v>395.08</v>
      </c>
      <c r="W47" s="17">
        <f>main!$D$23</f>
        <v>75</v>
      </c>
      <c r="X47" s="17">
        <f>main!$D$24</f>
        <v>100</v>
      </c>
      <c r="Y47" s="17">
        <f>main!$D$25</f>
        <v>285</v>
      </c>
      <c r="Z47" s="17">
        <f>main!$D$26</f>
        <v>285</v>
      </c>
    </row>
    <row r="48" spans="1:26">
      <c r="A48" s="3">
        <v>47</v>
      </c>
      <c r="B48" s="2">
        <v>681.34</v>
      </c>
      <c r="C48" s="2">
        <v>641.34</v>
      </c>
      <c r="D48" s="2">
        <v>612.54999999999995</v>
      </c>
      <c r="E48" s="2">
        <v>383.81</v>
      </c>
      <c r="F48" s="9">
        <v>767.46</v>
      </c>
      <c r="G48" s="2">
        <v>753.88</v>
      </c>
      <c r="H48" s="2">
        <v>622.24</v>
      </c>
      <c r="I48" s="2">
        <f>INDEX(usps_globalExpressGuaranteed!$A$1:$I$72, MATCH(A48,usps_globalExpressGuaranteed!$A$1:$A$72,0),4)</f>
        <v>421.45</v>
      </c>
      <c r="J48" s="1">
        <f>INDEX(usps_priorityMailExpressIntl!$A$1:$U$72, MATCH(A48,usps_priorityMailExpressIntl!$A$1:$A$72,0),17)</f>
        <v>256.10000000000002</v>
      </c>
      <c r="K48" s="22">
        <f>INDEX(usps_priorityMailIntl!$A$1:$U$71, MATCH(A48,usps_priorityMailIntl!$A$1:$A$71,0),17)</f>
        <v>235.1</v>
      </c>
      <c r="L48" s="1"/>
      <c r="M48" s="2">
        <f>main!$D$16</f>
        <v>421.47</v>
      </c>
      <c r="O48" s="17">
        <f>main!$D$18</f>
        <v>402.55</v>
      </c>
      <c r="T48" s="17">
        <f>main!$D$20</f>
        <v>410.89</v>
      </c>
      <c r="V48" s="27">
        <f>main!$D$22</f>
        <v>395.08</v>
      </c>
      <c r="W48" s="17">
        <f>main!$D$23</f>
        <v>75</v>
      </c>
      <c r="X48" s="17">
        <f>main!$D$24</f>
        <v>100</v>
      </c>
      <c r="Y48" s="17">
        <f>main!$D$25</f>
        <v>285</v>
      </c>
      <c r="Z48" s="17">
        <f>main!$D$26</f>
        <v>285</v>
      </c>
    </row>
    <row r="49" spans="1:26">
      <c r="A49" s="3">
        <v>48</v>
      </c>
      <c r="B49" s="2">
        <v>689.68</v>
      </c>
      <c r="C49" s="2">
        <v>649.67999999999995</v>
      </c>
      <c r="D49" s="2">
        <v>620.51</v>
      </c>
      <c r="E49" s="2">
        <v>384.09</v>
      </c>
      <c r="F49" s="9">
        <v>788.99</v>
      </c>
      <c r="G49" s="2">
        <v>775.04</v>
      </c>
      <c r="H49" s="2">
        <v>639.19000000000005</v>
      </c>
      <c r="I49" s="2">
        <f>INDEX(usps_globalExpressGuaranteed!$A$1:$I$72, MATCH(A49,usps_globalExpressGuaranteed!$A$1:$A$72,0),4)</f>
        <v>427.75</v>
      </c>
      <c r="J49" s="1">
        <f>INDEX(usps_priorityMailExpressIntl!$A$1:$U$72, MATCH(A49,usps_priorityMailExpressIntl!$A$1:$A$72,0),17)</f>
        <v>260.2</v>
      </c>
      <c r="K49" s="22">
        <f>INDEX(usps_priorityMailIntl!$A$1:$U$71, MATCH(A49,usps_priorityMailIntl!$A$1:$A$71,0),17)</f>
        <v>238.95</v>
      </c>
      <c r="L49" s="1"/>
      <c r="M49" s="2">
        <f>main!$D$16</f>
        <v>421.47</v>
      </c>
      <c r="O49" s="17">
        <f>main!$D$18</f>
        <v>402.55</v>
      </c>
      <c r="T49" s="17">
        <f>main!$D$20</f>
        <v>410.89</v>
      </c>
      <c r="V49" s="27">
        <f>main!$D$22</f>
        <v>395.08</v>
      </c>
      <c r="W49" s="17">
        <f>main!$D$23</f>
        <v>75</v>
      </c>
      <c r="X49" s="17">
        <f>main!$D$24</f>
        <v>100</v>
      </c>
      <c r="Y49" s="17">
        <f>main!$D$25</f>
        <v>285</v>
      </c>
      <c r="Z49" s="17">
        <f>main!$D$26</f>
        <v>285</v>
      </c>
    </row>
    <row r="50" spans="1:26">
      <c r="A50" s="3">
        <v>49</v>
      </c>
      <c r="B50" s="2">
        <v>690.54</v>
      </c>
      <c r="C50" s="2">
        <v>650.54</v>
      </c>
      <c r="D50" s="2">
        <v>621.33000000000004</v>
      </c>
      <c r="E50" s="2">
        <v>384.39</v>
      </c>
      <c r="F50" s="9">
        <v>800.89</v>
      </c>
      <c r="G50" s="2">
        <v>786.73</v>
      </c>
      <c r="H50" s="2">
        <v>646.69000000000005</v>
      </c>
      <c r="I50" s="2">
        <f>INDEX(usps_globalExpressGuaranteed!$A$1:$I$72, MATCH(A50,usps_globalExpressGuaranteed!$A$1:$A$72,0),4)</f>
        <v>434.15</v>
      </c>
      <c r="J50" s="1">
        <f>INDEX(usps_priorityMailExpressIntl!$A$1:$U$72, MATCH(A50,usps_priorityMailExpressIntl!$A$1:$A$72,0),17)</f>
        <v>264.3</v>
      </c>
      <c r="K50" s="22">
        <f>INDEX(usps_priorityMailIntl!$A$1:$U$71, MATCH(A50,usps_priorityMailIntl!$A$1:$A$71,0),17)</f>
        <v>242.85</v>
      </c>
      <c r="L50" s="1"/>
      <c r="M50" s="2">
        <f>main!$D$16</f>
        <v>421.47</v>
      </c>
      <c r="O50" s="17">
        <f>main!$D$18</f>
        <v>402.55</v>
      </c>
      <c r="T50" s="17">
        <f>main!$D$20</f>
        <v>410.89</v>
      </c>
      <c r="V50" s="27">
        <f>main!$D$22</f>
        <v>395.08</v>
      </c>
      <c r="W50" s="17">
        <f>main!$D$23</f>
        <v>75</v>
      </c>
      <c r="X50" s="17">
        <f>main!$D$24</f>
        <v>100</v>
      </c>
      <c r="Y50" s="17">
        <f>main!$D$25</f>
        <v>285</v>
      </c>
      <c r="Z50" s="17">
        <f>main!$D$26</f>
        <v>285</v>
      </c>
    </row>
    <row r="51" spans="1:26">
      <c r="A51" s="3">
        <v>50</v>
      </c>
      <c r="B51" s="2">
        <v>691.04</v>
      </c>
      <c r="C51" s="2">
        <v>651.04</v>
      </c>
      <c r="D51" s="2">
        <v>621.80999999999995</v>
      </c>
      <c r="E51" s="2">
        <v>384.77</v>
      </c>
      <c r="F51" s="9">
        <v>814.88</v>
      </c>
      <c r="G51" s="2">
        <v>800.46</v>
      </c>
      <c r="H51" s="2">
        <v>656.21</v>
      </c>
      <c r="I51" s="2">
        <f>INDEX(usps_globalExpressGuaranteed!$A$1:$I$72, MATCH(A51,usps_globalExpressGuaranteed!$A$1:$A$72,0),4)</f>
        <v>440.5</v>
      </c>
      <c r="J51" s="1">
        <f>INDEX(usps_priorityMailExpressIntl!$A$1:$U$72, MATCH(A51,usps_priorityMailExpressIntl!$A$1:$A$72,0),17)</f>
        <v>268.39999999999998</v>
      </c>
      <c r="K51" s="22">
        <f>INDEX(usps_priorityMailIntl!$A$1:$U$71, MATCH(A51,usps_priorityMailIntl!$A$1:$A$71,0),17)</f>
        <v>246.75</v>
      </c>
      <c r="L51" s="1"/>
      <c r="M51" s="2">
        <f>main!$D$16</f>
        <v>421.47</v>
      </c>
      <c r="O51" s="17">
        <f>main!$D$18</f>
        <v>402.55</v>
      </c>
      <c r="T51" s="17">
        <f>main!$D$20</f>
        <v>410.89</v>
      </c>
      <c r="V51" s="27">
        <f>main!$D$22</f>
        <v>395.08</v>
      </c>
      <c r="W51" s="17">
        <f>main!$D$23</f>
        <v>75</v>
      </c>
      <c r="X51" s="17">
        <f>main!$D$24</f>
        <v>100</v>
      </c>
      <c r="Y51" s="17">
        <f>main!$D$25</f>
        <v>285</v>
      </c>
      <c r="Z51" s="17">
        <f>main!$D$26</f>
        <v>285</v>
      </c>
    </row>
    <row r="52" spans="1:26">
      <c r="A52" s="3">
        <v>51</v>
      </c>
      <c r="B52" s="2">
        <v>700.82</v>
      </c>
      <c r="C52" s="2">
        <v>660.82</v>
      </c>
      <c r="D52" s="2">
        <v>631.15</v>
      </c>
      <c r="E52" s="2">
        <v>389.39</v>
      </c>
      <c r="F52" s="9">
        <v>814.88</v>
      </c>
      <c r="G52" s="2">
        <v>800.46</v>
      </c>
      <c r="H52" s="2">
        <v>656.21</v>
      </c>
      <c r="I52" s="2">
        <f>INDEX(usps_globalExpressGuaranteed!$A$1:$I$72, MATCH(A52,usps_globalExpressGuaranteed!$A$1:$A$72,0),4)</f>
        <v>447.65</v>
      </c>
      <c r="J52" s="1">
        <f>INDEX(usps_priorityMailExpressIntl!$A$1:$U$72, MATCH(A52,usps_priorityMailExpressIntl!$A$1:$A$72,0),17)</f>
        <v>272.14999999999998</v>
      </c>
      <c r="K52" s="22">
        <f>INDEX(usps_priorityMailIntl!$A$1:$U$71, MATCH(A52,usps_priorityMailIntl!$A$1:$A$71,0),17)</f>
        <v>250.65</v>
      </c>
      <c r="L52" s="1"/>
      <c r="M52" s="2">
        <f>main!$D$16</f>
        <v>421.47</v>
      </c>
      <c r="O52" s="17">
        <f>main!$D$18</f>
        <v>402.55</v>
      </c>
      <c r="T52" s="17">
        <f>main!$D$20</f>
        <v>410.89</v>
      </c>
      <c r="V52" s="27">
        <f>main!$D$22</f>
        <v>395.08</v>
      </c>
      <c r="W52" s="17">
        <f>main!$D$23+100</f>
        <v>175</v>
      </c>
      <c r="X52" s="17">
        <f>main!$D$24+100</f>
        <v>200</v>
      </c>
      <c r="Y52" s="17">
        <f>main!$D$25+100</f>
        <v>385</v>
      </c>
      <c r="Z52" s="17">
        <f>main!$D$26+100</f>
        <v>385</v>
      </c>
    </row>
    <row r="53" spans="1:26">
      <c r="A53" s="3">
        <v>52</v>
      </c>
      <c r="B53" s="2">
        <v>702.11</v>
      </c>
      <c r="C53" s="2">
        <v>662.11</v>
      </c>
      <c r="D53" s="2">
        <v>632.38</v>
      </c>
      <c r="E53" s="2">
        <v>390.26</v>
      </c>
      <c r="F53" s="9">
        <v>821.22</v>
      </c>
      <c r="G53" s="2">
        <v>806.69</v>
      </c>
      <c r="H53" s="2">
        <v>662.58</v>
      </c>
      <c r="I53" s="2">
        <f>INDEX(usps_globalExpressGuaranteed!$A$1:$I$72, MATCH(A53,usps_globalExpressGuaranteed!$A$1:$A$72,0),4)</f>
        <v>454</v>
      </c>
      <c r="J53" s="1">
        <f>INDEX(usps_priorityMailExpressIntl!$A$1:$U$72, MATCH(A53,usps_priorityMailExpressIntl!$A$1:$A$72,0),17)</f>
        <v>276.2</v>
      </c>
      <c r="K53" s="22">
        <f>INDEX(usps_priorityMailIntl!$A$1:$U$71, MATCH(A53,usps_priorityMailIntl!$A$1:$A$71,0),17)</f>
        <v>254.6</v>
      </c>
      <c r="L53" s="1"/>
      <c r="M53" s="2">
        <f>main!$D$16</f>
        <v>421.47</v>
      </c>
      <c r="O53" s="17">
        <f>main!$D$18</f>
        <v>402.55</v>
      </c>
      <c r="T53" s="17">
        <f>main!$D$20</f>
        <v>410.89</v>
      </c>
      <c r="V53" s="27">
        <f>main!$D$22</f>
        <v>395.08</v>
      </c>
      <c r="W53" s="17">
        <f>main!$D$23+100</f>
        <v>175</v>
      </c>
      <c r="X53" s="17">
        <f>main!$D$24+100</f>
        <v>200</v>
      </c>
      <c r="Y53" s="17">
        <f>main!$D$25+100</f>
        <v>385</v>
      </c>
      <c r="Z53" s="17">
        <f>main!$D$26+100</f>
        <v>385</v>
      </c>
    </row>
    <row r="54" spans="1:26">
      <c r="A54" s="3">
        <v>53</v>
      </c>
      <c r="B54" s="2">
        <v>727.72</v>
      </c>
      <c r="C54" s="2">
        <v>687.72</v>
      </c>
      <c r="D54" s="2">
        <v>656.84</v>
      </c>
      <c r="E54" s="2">
        <v>407.5</v>
      </c>
      <c r="F54" s="9">
        <v>821.22</v>
      </c>
      <c r="G54" s="2">
        <v>806.69</v>
      </c>
      <c r="H54" s="2">
        <v>662.58</v>
      </c>
      <c r="I54" s="2">
        <f>INDEX(usps_globalExpressGuaranteed!$A$1:$I$72, MATCH(A54,usps_globalExpressGuaranteed!$A$1:$A$72,0),4)</f>
        <v>460.4</v>
      </c>
      <c r="J54" s="1">
        <f>INDEX(usps_priorityMailExpressIntl!$A$1:$U$72, MATCH(A54,usps_priorityMailExpressIntl!$A$1:$A$72,0),17)</f>
        <v>280.35000000000002</v>
      </c>
      <c r="K54" s="22">
        <f>INDEX(usps_priorityMailIntl!$A$1:$U$71, MATCH(A54,usps_priorityMailIntl!$A$1:$A$71,0),17)</f>
        <v>258.45</v>
      </c>
      <c r="L54" s="1"/>
      <c r="M54" s="2">
        <f>main!$D$16</f>
        <v>421.47</v>
      </c>
      <c r="O54" s="17">
        <f>main!$D$18</f>
        <v>402.55</v>
      </c>
      <c r="T54" s="17">
        <f>main!$D$20</f>
        <v>410.89</v>
      </c>
      <c r="V54" s="27">
        <f>main!$D$22</f>
        <v>395.08</v>
      </c>
      <c r="W54" s="17">
        <f>main!$D$23+100</f>
        <v>175</v>
      </c>
      <c r="X54" s="17">
        <f>main!$D$24+100</f>
        <v>200</v>
      </c>
      <c r="Y54" s="17">
        <f>main!$D$25+100</f>
        <v>385</v>
      </c>
      <c r="Z54" s="17">
        <f>main!$D$26+100</f>
        <v>385</v>
      </c>
    </row>
    <row r="55" spans="1:26">
      <c r="A55" s="3">
        <v>54</v>
      </c>
      <c r="B55" s="2">
        <v>734.58</v>
      </c>
      <c r="C55" s="2">
        <v>694.58</v>
      </c>
      <c r="D55" s="2">
        <v>663.4</v>
      </c>
      <c r="E55" s="2">
        <v>409.23</v>
      </c>
      <c r="F55" s="30">
        <v>843.59</v>
      </c>
      <c r="G55" s="2">
        <v>828.67</v>
      </c>
      <c r="H55" s="2">
        <v>684.46</v>
      </c>
      <c r="I55" s="2">
        <f>INDEX(usps_globalExpressGuaranteed!$A$1:$I$72, MATCH(A55,usps_globalExpressGuaranteed!$A$1:$A$72,0),4)</f>
        <v>466.8</v>
      </c>
      <c r="J55" s="1">
        <f>INDEX(usps_priorityMailExpressIntl!$A$1:$U$72, MATCH(A55,usps_priorityMailExpressIntl!$A$1:$A$72,0),17)</f>
        <v>284.45</v>
      </c>
      <c r="K55" s="22">
        <f>INDEX(usps_priorityMailIntl!$A$1:$U$71, MATCH(A55,usps_priorityMailIntl!$A$1:$A$71,0),17)</f>
        <v>262.35000000000002</v>
      </c>
      <c r="L55" s="1"/>
      <c r="M55" s="2">
        <f>main!$D$16</f>
        <v>421.47</v>
      </c>
      <c r="O55" s="17">
        <f>main!$D$18</f>
        <v>402.55</v>
      </c>
      <c r="T55" s="17">
        <f>main!$D$20</f>
        <v>410.89</v>
      </c>
      <c r="V55" s="27">
        <f>main!$D$22</f>
        <v>395.08</v>
      </c>
      <c r="W55" s="17">
        <f>main!$D$23+100</f>
        <v>175</v>
      </c>
      <c r="X55" s="17">
        <f>main!$D$24+100</f>
        <v>200</v>
      </c>
      <c r="Y55" s="17">
        <f>main!$D$25+100</f>
        <v>385</v>
      </c>
      <c r="Z55" s="17">
        <f>main!$D$26+100</f>
        <v>385</v>
      </c>
    </row>
    <row r="56" spans="1:26">
      <c r="A56" s="3">
        <v>55</v>
      </c>
      <c r="B56" s="2">
        <v>741.48</v>
      </c>
      <c r="C56" s="2">
        <v>701.48</v>
      </c>
      <c r="D56" s="2">
        <v>669.99</v>
      </c>
      <c r="E56" s="2">
        <v>409.53</v>
      </c>
      <c r="F56" s="9">
        <v>843.59</v>
      </c>
      <c r="G56" s="2">
        <v>828.67</v>
      </c>
      <c r="H56" s="2">
        <v>684.46</v>
      </c>
      <c r="I56" s="2">
        <f>INDEX(usps_globalExpressGuaranteed!$A$1:$I$72, MATCH(A56,usps_globalExpressGuaranteed!$A$1:$A$72,0),4)</f>
        <v>473.1</v>
      </c>
      <c r="J56" s="1">
        <f>INDEX(usps_priorityMailExpressIntl!$A$1:$U$72, MATCH(A56,usps_priorityMailExpressIntl!$A$1:$A$72,0),17)</f>
        <v>288.45</v>
      </c>
      <c r="K56" s="22">
        <f>INDEX(usps_priorityMailIntl!$A$1:$U$71, MATCH(A56,usps_priorityMailIntl!$A$1:$A$71,0),17)</f>
        <v>266.25</v>
      </c>
      <c r="L56" s="1"/>
      <c r="M56" s="2">
        <f>main!$D$16</f>
        <v>421.47</v>
      </c>
      <c r="O56" s="17">
        <f>main!$D$18</f>
        <v>402.55</v>
      </c>
      <c r="T56" s="17">
        <f>main!$D$20</f>
        <v>410.89</v>
      </c>
      <c r="V56" s="27">
        <f>main!$D$22</f>
        <v>395.08</v>
      </c>
      <c r="W56" s="17">
        <f>main!$D$23+100</f>
        <v>175</v>
      </c>
      <c r="X56" s="17">
        <f>main!$D$24+100</f>
        <v>200</v>
      </c>
      <c r="Y56" s="17">
        <f>main!$D$25+100</f>
        <v>385</v>
      </c>
      <c r="Z56" s="17">
        <f>main!$D$26+100</f>
        <v>385</v>
      </c>
    </row>
    <row r="57" spans="1:26">
      <c r="A57" s="3">
        <v>56</v>
      </c>
      <c r="B57" s="2">
        <v>748.38</v>
      </c>
      <c r="C57" s="2">
        <v>708.38</v>
      </c>
      <c r="D57" s="2">
        <v>676.58</v>
      </c>
      <c r="E57" s="2">
        <v>409.83</v>
      </c>
      <c r="F57" s="30">
        <v>847.37</v>
      </c>
      <c r="G57" s="2">
        <v>832.39</v>
      </c>
      <c r="H57" s="2">
        <v>687.85</v>
      </c>
      <c r="I57" s="2">
        <f>INDEX(usps_globalExpressGuaranteed!$A$1:$I$72, MATCH(A57,usps_globalExpressGuaranteed!$A$1:$A$72,0),4)</f>
        <v>479.5</v>
      </c>
      <c r="J57" s="1">
        <f>INDEX(usps_priorityMailExpressIntl!$A$1:$U$72, MATCH(A57,usps_priorityMailExpressIntl!$A$1:$A$72,0),17)</f>
        <v>292.55</v>
      </c>
      <c r="K57" s="22">
        <f>INDEX(usps_priorityMailIntl!$A$1:$U$71, MATCH(A57,usps_priorityMailIntl!$A$1:$A$71,0),17)</f>
        <v>270.14999999999998</v>
      </c>
      <c r="L57" s="1"/>
      <c r="M57" s="2">
        <f>main!$D$16</f>
        <v>421.47</v>
      </c>
      <c r="O57" s="17">
        <f>main!$D$18</f>
        <v>402.55</v>
      </c>
      <c r="T57" s="17">
        <f>main!$D$20</f>
        <v>410.89</v>
      </c>
      <c r="V57" s="27">
        <f>main!$D$22</f>
        <v>395.08</v>
      </c>
      <c r="W57" s="17">
        <f>main!$D$23+100</f>
        <v>175</v>
      </c>
      <c r="X57" s="17">
        <f>main!$D$24+100</f>
        <v>200</v>
      </c>
      <c r="Y57" s="17">
        <f>main!$D$25+100</f>
        <v>385</v>
      </c>
      <c r="Z57" s="17">
        <f>main!$D$26+100</f>
        <v>385</v>
      </c>
    </row>
    <row r="58" spans="1:26">
      <c r="A58" s="3">
        <v>57</v>
      </c>
      <c r="B58" s="2">
        <v>755.28</v>
      </c>
      <c r="C58" s="2">
        <v>715.28</v>
      </c>
      <c r="D58" s="2">
        <v>683.17</v>
      </c>
      <c r="E58" s="2">
        <v>410.13</v>
      </c>
      <c r="F58" s="9">
        <v>847.37</v>
      </c>
      <c r="G58" s="2">
        <v>832.39</v>
      </c>
      <c r="H58" s="2">
        <v>687.85</v>
      </c>
      <c r="I58" s="2">
        <f>INDEX(usps_globalExpressGuaranteed!$A$1:$I$72, MATCH(A58,usps_globalExpressGuaranteed!$A$1:$A$72,0),4)</f>
        <v>485.85</v>
      </c>
      <c r="J58" s="1">
        <f>INDEX(usps_priorityMailExpressIntl!$A$1:$U$72, MATCH(A58,usps_priorityMailExpressIntl!$A$1:$A$72,0),17)</f>
        <v>296.60000000000002</v>
      </c>
      <c r="K58" s="22">
        <f>INDEX(usps_priorityMailIntl!$A$1:$U$71, MATCH(A58,usps_priorityMailIntl!$A$1:$A$71,0),17)</f>
        <v>274.05</v>
      </c>
      <c r="W58" s="17">
        <f>main!$D$23+100</f>
        <v>175</v>
      </c>
      <c r="X58" s="17">
        <f>main!$D$24+100</f>
        <v>200</v>
      </c>
      <c r="Y58" s="17">
        <f>main!$D$25+100</f>
        <v>385</v>
      </c>
      <c r="Z58" s="17">
        <f>main!$D$26+100</f>
        <v>385</v>
      </c>
    </row>
    <row r="59" spans="1:26">
      <c r="A59" s="3">
        <v>58</v>
      </c>
      <c r="B59" s="2">
        <v>762.18</v>
      </c>
      <c r="C59" s="2">
        <v>722.18</v>
      </c>
      <c r="D59" s="2">
        <v>689.76</v>
      </c>
      <c r="E59" s="2">
        <v>410.43</v>
      </c>
      <c r="F59" s="30">
        <v>848.27</v>
      </c>
      <c r="G59" s="2">
        <v>833.26</v>
      </c>
      <c r="H59" s="2">
        <v>691.27</v>
      </c>
      <c r="I59" s="2">
        <f>INDEX(usps_globalExpressGuaranteed!$A$1:$I$72, MATCH(A59,usps_globalExpressGuaranteed!$A$1:$A$72,0),4)</f>
        <v>492.2</v>
      </c>
      <c r="J59" s="1">
        <f>INDEX(usps_priorityMailExpressIntl!$A$1:$U$72, MATCH(A59,usps_priorityMailExpressIntl!$A$1:$A$72,0),17)</f>
        <v>300.7</v>
      </c>
      <c r="K59" s="22">
        <f>INDEX(usps_priorityMailIntl!$A$1:$U$71, MATCH(A59,usps_priorityMailIntl!$A$1:$A$71,0),17)</f>
        <v>277.89999999999998</v>
      </c>
      <c r="W59" s="17">
        <f>main!$D$23+100</f>
        <v>175</v>
      </c>
      <c r="X59" s="17">
        <f>main!$D$24+100</f>
        <v>200</v>
      </c>
      <c r="Y59" s="17">
        <f>main!$D$25+100</f>
        <v>385</v>
      </c>
      <c r="Z59" s="17">
        <f>main!$D$26+100</f>
        <v>385</v>
      </c>
    </row>
    <row r="60" spans="1:26">
      <c r="A60" s="3">
        <v>59</v>
      </c>
      <c r="B60" s="2">
        <v>763.02</v>
      </c>
      <c r="C60" s="2">
        <v>723.02</v>
      </c>
      <c r="D60" s="2">
        <v>690.56</v>
      </c>
      <c r="E60" s="2">
        <v>410.68</v>
      </c>
      <c r="F60" s="9">
        <v>848.27</v>
      </c>
      <c r="G60" s="2">
        <v>833.26</v>
      </c>
      <c r="H60" s="2">
        <v>691.27</v>
      </c>
      <c r="I60" s="2">
        <f>INDEX(usps_globalExpressGuaranteed!$A$1:$I$72, MATCH(A60,usps_globalExpressGuaranteed!$A$1:$A$72,0),4)</f>
        <v>498.55</v>
      </c>
      <c r="J60" s="1">
        <f>INDEX(usps_priorityMailExpressIntl!$A$1:$U$72, MATCH(A60,usps_priorityMailExpressIntl!$A$1:$A$72,0),17)</f>
        <v>304.8</v>
      </c>
      <c r="K60" s="22">
        <f>INDEX(usps_priorityMailIntl!$A$1:$U$71, MATCH(A60,usps_priorityMailIntl!$A$1:$A$71,0),17)</f>
        <v>281.8</v>
      </c>
      <c r="W60" s="17">
        <f>main!$D$23+100</f>
        <v>175</v>
      </c>
      <c r="X60" s="17">
        <f>main!$D$24+100</f>
        <v>200</v>
      </c>
      <c r="Y60" s="17">
        <f>main!$D$25+100</f>
        <v>385</v>
      </c>
      <c r="Z60" s="17">
        <f>main!$D$26+100</f>
        <v>385</v>
      </c>
    </row>
    <row r="61" spans="1:26">
      <c r="A61" s="3">
        <v>60</v>
      </c>
      <c r="B61" s="2">
        <v>763.73</v>
      </c>
      <c r="C61" s="2">
        <v>723.73</v>
      </c>
      <c r="D61" s="2">
        <v>691.24</v>
      </c>
      <c r="E61" s="2">
        <v>410.96</v>
      </c>
      <c r="F61" s="30">
        <v>890.69</v>
      </c>
      <c r="G61" s="2">
        <v>874.94</v>
      </c>
      <c r="H61" s="2">
        <v>729.81</v>
      </c>
      <c r="I61" s="2">
        <f>INDEX(usps_globalExpressGuaranteed!$A$1:$I$72, MATCH(A61,usps_globalExpressGuaranteed!$A$1:$A$72,0),4)</f>
        <v>504.95</v>
      </c>
      <c r="J61" s="1">
        <f>INDEX(usps_priorityMailExpressIntl!$A$1:$U$72, MATCH(A61,usps_priorityMailExpressIntl!$A$1:$A$72,0),17)</f>
        <v>308.85000000000002</v>
      </c>
      <c r="K61" s="22">
        <f>INDEX(usps_priorityMailIntl!$A$1:$U$71, MATCH(A61,usps_priorityMailIntl!$A$1:$A$71,0),17)</f>
        <v>285.7</v>
      </c>
      <c r="W61" s="17">
        <f>main!$D$23+100</f>
        <v>175</v>
      </c>
      <c r="X61" s="17">
        <f>main!$D$24+100</f>
        <v>200</v>
      </c>
      <c r="Y61" s="17">
        <f>main!$D$25+100</f>
        <v>385</v>
      </c>
      <c r="Z61" s="17">
        <f>main!$D$26+100</f>
        <v>385</v>
      </c>
    </row>
    <row r="62" spans="1:26">
      <c r="A62" s="3">
        <v>61</v>
      </c>
      <c r="B62" s="2">
        <v>776.63</v>
      </c>
      <c r="C62" s="2">
        <v>736.63</v>
      </c>
      <c r="D62" s="2">
        <v>703.56</v>
      </c>
      <c r="E62" s="2">
        <v>415.86</v>
      </c>
      <c r="F62" s="9">
        <v>890.69</v>
      </c>
      <c r="G62" s="2">
        <v>874.94</v>
      </c>
      <c r="H62" s="2">
        <v>729.81</v>
      </c>
      <c r="I62" s="2">
        <f>INDEX(usps_globalExpressGuaranteed!$A$1:$I$72, MATCH(A62,usps_globalExpressGuaranteed!$A$1:$A$72,0),4)</f>
        <v>512.29999999999995</v>
      </c>
      <c r="J62" s="1">
        <f>INDEX(usps_priorityMailExpressIntl!$A$1:$U$72, MATCH(A62,usps_priorityMailExpressIntl!$A$1:$A$72,0),17)</f>
        <v>312.89999999999998</v>
      </c>
      <c r="K62" s="22">
        <f>INDEX(usps_priorityMailIntl!$A$1:$U$71, MATCH(A62,usps_priorityMailIntl!$A$1:$A$71,0),17)</f>
        <v>289.60000000000002</v>
      </c>
      <c r="W62" s="17">
        <f>main!$D$23+100</f>
        <v>175</v>
      </c>
      <c r="X62" s="17">
        <f>main!$D$24+100</f>
        <v>200</v>
      </c>
      <c r="Y62" s="17">
        <f>main!$D$25+100</f>
        <v>385</v>
      </c>
      <c r="Z62" s="17">
        <f>main!$D$26+100</f>
        <v>385</v>
      </c>
    </row>
    <row r="63" spans="1:26">
      <c r="A63" s="3">
        <v>62</v>
      </c>
      <c r="B63" s="2">
        <v>777.93</v>
      </c>
      <c r="C63" s="2">
        <v>737.93</v>
      </c>
      <c r="D63" s="2">
        <v>704.8</v>
      </c>
      <c r="E63" s="2">
        <v>427.19</v>
      </c>
      <c r="F63" s="9">
        <v>906.52</v>
      </c>
      <c r="G63" s="2">
        <v>890.49</v>
      </c>
      <c r="H63" s="2">
        <v>738.01</v>
      </c>
      <c r="I63" s="2">
        <f>INDEX(usps_globalExpressGuaranteed!$A$1:$I$72, MATCH(A63,usps_globalExpressGuaranteed!$A$1:$A$72,0),4)</f>
        <v>518.65</v>
      </c>
      <c r="J63" s="1">
        <f>INDEX(usps_priorityMailExpressIntl!$A$1:$U$72, MATCH(A63,usps_priorityMailExpressIntl!$A$1:$A$72,0),17)</f>
        <v>317</v>
      </c>
      <c r="K63" s="22">
        <f>INDEX(usps_priorityMailIntl!$A$1:$U$71, MATCH(A63,usps_priorityMailIntl!$A$1:$A$71,0),17)</f>
        <v>293.5</v>
      </c>
      <c r="W63" s="17">
        <f>main!$D$23+100</f>
        <v>175</v>
      </c>
      <c r="X63" s="17">
        <f>main!$D$24+100</f>
        <v>200</v>
      </c>
      <c r="Y63" s="17">
        <f>main!$D$25+100</f>
        <v>385</v>
      </c>
      <c r="Z63" s="17">
        <f>main!$D$26+100</f>
        <v>385</v>
      </c>
    </row>
    <row r="64" spans="1:26">
      <c r="A64" s="3">
        <v>63</v>
      </c>
      <c r="B64" s="2">
        <v>778.22</v>
      </c>
      <c r="C64" s="2">
        <v>738.22</v>
      </c>
      <c r="D64" s="2">
        <v>705.08</v>
      </c>
      <c r="E64" s="2">
        <v>434.77</v>
      </c>
      <c r="F64" s="9">
        <v>906.52</v>
      </c>
      <c r="G64" s="2">
        <v>890.49</v>
      </c>
      <c r="H64" s="2">
        <v>738.01</v>
      </c>
      <c r="I64" s="2">
        <f>INDEX(usps_globalExpressGuaranteed!$A$1:$I$72, MATCH(A64,usps_globalExpressGuaranteed!$A$1:$A$72,0),4)</f>
        <v>525</v>
      </c>
      <c r="J64" s="1">
        <f>INDEX(usps_priorityMailExpressIntl!$A$1:$U$72, MATCH(A64,usps_priorityMailExpressIntl!$A$1:$A$72,0),17)</f>
        <v>321.10000000000002</v>
      </c>
      <c r="K64" s="22">
        <f>INDEX(usps_priorityMailIntl!$A$1:$U$71, MATCH(A64,usps_priorityMailIntl!$A$1:$A$71,0),17)</f>
        <v>297.35000000000002</v>
      </c>
      <c r="W64" s="17">
        <f>main!$D$23+100</f>
        <v>175</v>
      </c>
      <c r="X64" s="17">
        <f>main!$D$24+100</f>
        <v>200</v>
      </c>
      <c r="Y64" s="17">
        <f>main!$D$25+100</f>
        <v>385</v>
      </c>
      <c r="Z64" s="17">
        <f>main!$D$26+100</f>
        <v>385</v>
      </c>
    </row>
    <row r="65" spans="1:26">
      <c r="A65" s="3">
        <v>64</v>
      </c>
      <c r="B65" s="2">
        <v>778.53</v>
      </c>
      <c r="C65" s="2">
        <v>738.53</v>
      </c>
      <c r="D65" s="2">
        <v>705.37</v>
      </c>
      <c r="E65" s="2">
        <v>435.53</v>
      </c>
      <c r="F65" s="9">
        <v>922.18</v>
      </c>
      <c r="G65" s="2">
        <v>905.87</v>
      </c>
      <c r="H65" s="2">
        <v>746.02</v>
      </c>
      <c r="I65" s="2">
        <f>INDEX(usps_globalExpressGuaranteed!$A$1:$I$72, MATCH(A65,usps_globalExpressGuaranteed!$A$1:$A$72,0),4)</f>
        <v>531.35</v>
      </c>
      <c r="J65" s="1">
        <f>INDEX(usps_priorityMailExpressIntl!$A$1:$U$72, MATCH(A65,usps_priorityMailExpressIntl!$A$1:$A$72,0),17)</f>
        <v>325.2</v>
      </c>
      <c r="K65" s="22">
        <f>INDEX(usps_priorityMailIntl!$A$1:$U$71, MATCH(A65,usps_priorityMailIntl!$A$1:$A$71,0),17)</f>
        <v>301.25</v>
      </c>
      <c r="W65" s="17">
        <f>main!$D$23+100</f>
        <v>175</v>
      </c>
      <c r="X65" s="17">
        <f>main!$D$24+100</f>
        <v>200</v>
      </c>
      <c r="Y65" s="17">
        <f>main!$D$25+100</f>
        <v>385</v>
      </c>
      <c r="Z65" s="17">
        <f>main!$D$26+100</f>
        <v>385</v>
      </c>
    </row>
    <row r="66" spans="1:26">
      <c r="A66" s="3">
        <v>65</v>
      </c>
      <c r="B66" s="2">
        <v>779.24</v>
      </c>
      <c r="C66" s="2">
        <v>739.24</v>
      </c>
      <c r="D66" s="2">
        <v>706.05</v>
      </c>
      <c r="E66" s="2">
        <v>435.78</v>
      </c>
      <c r="F66" s="9">
        <v>922.18</v>
      </c>
      <c r="G66" s="2">
        <v>905.87</v>
      </c>
      <c r="H66" s="2">
        <v>746.02</v>
      </c>
      <c r="I66" s="2">
        <f>INDEX(usps_globalExpressGuaranteed!$A$1:$I$72, MATCH(A66,usps_globalExpressGuaranteed!$A$1:$A$72,0),4)</f>
        <v>537.75</v>
      </c>
      <c r="J66" s="1">
        <f>INDEX(usps_priorityMailExpressIntl!$A$1:$U$72, MATCH(A66,usps_priorityMailExpressIntl!$A$1:$A$72,0),17)</f>
        <v>329.25</v>
      </c>
      <c r="K66" s="22">
        <f>INDEX(usps_priorityMailIntl!$A$1:$U$71, MATCH(A66,usps_priorityMailIntl!$A$1:$A$71,0),17)</f>
        <v>305.14999999999998</v>
      </c>
      <c r="W66" s="17">
        <f>main!$D$23+100</f>
        <v>175</v>
      </c>
      <c r="X66" s="17">
        <f>main!$D$24+100</f>
        <v>200</v>
      </c>
      <c r="Y66" s="17">
        <f>main!$D$25+100</f>
        <v>385</v>
      </c>
      <c r="Z66" s="17">
        <f>main!$D$26+100</f>
        <v>385</v>
      </c>
    </row>
    <row r="67" spans="1:26">
      <c r="A67" s="3">
        <v>66</v>
      </c>
      <c r="B67" s="2">
        <v>793.32</v>
      </c>
      <c r="C67" s="2">
        <v>753.32</v>
      </c>
      <c r="D67" s="2">
        <v>719.5</v>
      </c>
      <c r="E67" s="2">
        <v>436.39</v>
      </c>
      <c r="F67" s="9">
        <v>943.57</v>
      </c>
      <c r="G67" s="2">
        <v>926.89</v>
      </c>
      <c r="H67" s="2">
        <v>759.71</v>
      </c>
      <c r="I67" s="2">
        <f>INDEX(usps_globalExpressGuaranteed!$A$1:$I$72, MATCH(A67,usps_globalExpressGuaranteed!$A$1:$A$72,0),4)</f>
        <v>544.1</v>
      </c>
      <c r="J67" s="1">
        <f>INDEX(usps_priorityMailExpressIntl!$A$1:$U$72, MATCH(A67,usps_priorityMailExpressIntl!$A$1:$A$72,0),17)</f>
        <v>333.3</v>
      </c>
      <c r="K67" s="22">
        <f>INDEX(usps_priorityMailIntl!$A$1:$U$71, MATCH(A67,usps_priorityMailIntl!$A$1:$A$71,0),17)</f>
        <v>309.05</v>
      </c>
      <c r="W67" s="17">
        <f>main!$D$23+100</f>
        <v>175</v>
      </c>
      <c r="X67" s="17">
        <f>main!$D$24+100</f>
        <v>200</v>
      </c>
      <c r="Y67" s="17">
        <f>main!$D$25+100</f>
        <v>385</v>
      </c>
      <c r="Z67" s="17">
        <f>main!$D$26+100</f>
        <v>385</v>
      </c>
    </row>
    <row r="68" spans="1:26">
      <c r="A68" s="3">
        <v>67</v>
      </c>
      <c r="B68" s="2">
        <v>795.07</v>
      </c>
      <c r="C68" s="2">
        <v>755.07</v>
      </c>
      <c r="D68" s="2">
        <v>721.17</v>
      </c>
      <c r="E68" s="2">
        <v>448.55</v>
      </c>
      <c r="F68" s="9">
        <v>943.57</v>
      </c>
      <c r="G68" s="2">
        <v>926.89</v>
      </c>
      <c r="H68" s="2">
        <v>759.71</v>
      </c>
      <c r="I68" s="2">
        <f>INDEX(usps_globalExpressGuaranteed!$A$1:$I$72, MATCH(A68,usps_globalExpressGuaranteed!$A$1:$A$72,0),4)</f>
        <v>550.5</v>
      </c>
      <c r="J68" s="1"/>
      <c r="K68" s="22">
        <f>INDEX(usps_priorityMailIntl!$A$1:$U$71, MATCH(A68,usps_priorityMailIntl!$A$1:$A$71,0),17)</f>
        <v>313</v>
      </c>
      <c r="W68" s="17">
        <f>main!$D$23+100</f>
        <v>175</v>
      </c>
      <c r="X68" s="17">
        <f>main!$D$24+100</f>
        <v>200</v>
      </c>
      <c r="Y68" s="17">
        <f>main!$D$25+100</f>
        <v>385</v>
      </c>
      <c r="Z68" s="17">
        <f>main!$D$26+100</f>
        <v>385</v>
      </c>
    </row>
    <row r="69" spans="1:26">
      <c r="A69" s="3">
        <v>68</v>
      </c>
      <c r="B69" s="2">
        <v>829.97</v>
      </c>
      <c r="C69" s="2">
        <v>789.97</v>
      </c>
      <c r="D69" s="2">
        <v>754.5</v>
      </c>
      <c r="E69" s="2">
        <v>449.77</v>
      </c>
      <c r="F69" s="9">
        <v>958.53</v>
      </c>
      <c r="G69" s="2">
        <v>941.58</v>
      </c>
      <c r="H69" s="2">
        <v>767.05</v>
      </c>
      <c r="I69" s="2">
        <f>INDEX(usps_globalExpressGuaranteed!$A$1:$I$72, MATCH(A69,usps_globalExpressGuaranteed!$A$1:$A$72,0),4)</f>
        <v>556.9</v>
      </c>
      <c r="J69" s="1"/>
      <c r="K69" s="22">
        <f>INDEX(usps_priorityMailIntl!$A$1:$U$71, MATCH(A69,usps_priorityMailIntl!$A$1:$A$71,0),17)</f>
        <v>316.89999999999998</v>
      </c>
      <c r="W69" s="17">
        <f>main!$D$23+100</f>
        <v>175</v>
      </c>
      <c r="X69" s="17">
        <f>main!$D$24+100</f>
        <v>200</v>
      </c>
      <c r="Y69" s="17">
        <f>main!$D$25+100</f>
        <v>385</v>
      </c>
      <c r="Z69" s="17">
        <f>main!$D$26+100</f>
        <v>385</v>
      </c>
    </row>
    <row r="70" spans="1:26">
      <c r="A70" s="3">
        <v>69</v>
      </c>
      <c r="B70" s="2">
        <v>833.48</v>
      </c>
      <c r="C70" s="2">
        <v>793.48</v>
      </c>
      <c r="D70" s="2">
        <v>757.86</v>
      </c>
      <c r="E70" s="2">
        <v>450.02</v>
      </c>
      <c r="F70" s="9">
        <v>958.53</v>
      </c>
      <c r="G70" s="2">
        <v>941.58</v>
      </c>
      <c r="H70" s="2">
        <v>767.05</v>
      </c>
      <c r="I70" s="2">
        <f>INDEX(usps_globalExpressGuaranteed!$A$1:$I$72, MATCH(A70,usps_globalExpressGuaranteed!$A$1:$A$72,0),4)</f>
        <v>563.25</v>
      </c>
      <c r="J70" s="1"/>
      <c r="K70" s="22">
        <f>INDEX(usps_priorityMailIntl!$A$1:$U$71, MATCH(A70,usps_priorityMailIntl!$A$1:$A$71,0),17)</f>
        <v>320.75</v>
      </c>
      <c r="W70" s="17">
        <f>main!$D$23+100</f>
        <v>175</v>
      </c>
      <c r="X70" s="17">
        <f>main!$D$24+100</f>
        <v>200</v>
      </c>
      <c r="Y70" s="17">
        <f>main!$D$25+100</f>
        <v>385</v>
      </c>
      <c r="Z70" s="17">
        <f>main!$D$26+100</f>
        <v>385</v>
      </c>
    </row>
    <row r="71" spans="1:26">
      <c r="A71" s="3">
        <v>70</v>
      </c>
      <c r="B71" s="2">
        <v>843.95</v>
      </c>
      <c r="C71" s="2">
        <v>803.95</v>
      </c>
      <c r="D71" s="2">
        <v>767.86</v>
      </c>
      <c r="E71" s="2">
        <v>450.65</v>
      </c>
      <c r="F71" s="9">
        <v>973.58</v>
      </c>
      <c r="G71" s="2">
        <v>956.37</v>
      </c>
      <c r="H71" s="2">
        <v>774.48</v>
      </c>
      <c r="I71" s="2">
        <f>INDEX(usps_globalExpressGuaranteed!$A$1:$I$72, MATCH(A71,usps_globalExpressGuaranteed!$A$1:$A$72,0),4)</f>
        <v>569.6</v>
      </c>
      <c r="J71" s="1"/>
      <c r="K71" s="22">
        <f>INDEX(usps_priorityMailIntl!$A$1:$U$71, MATCH(A71,usps_priorityMailIntl!$A$1:$A$71,0),17)</f>
        <v>324.64999999999998</v>
      </c>
      <c r="W71" s="17">
        <f>main!$D$23+100</f>
        <v>175</v>
      </c>
      <c r="X71" s="17">
        <f>main!$D$24+100</f>
        <v>200</v>
      </c>
      <c r="Y71" s="17">
        <f>main!$D$25+100</f>
        <v>385</v>
      </c>
      <c r="Z71" s="17">
        <f>main!$D$26+100</f>
        <v>385</v>
      </c>
    </row>
    <row r="72" spans="1:26">
      <c r="A72" s="3">
        <v>71</v>
      </c>
      <c r="B72" s="2">
        <v>845</v>
      </c>
      <c r="C72" s="2">
        <v>805</v>
      </c>
      <c r="D72" s="2">
        <v>768.86</v>
      </c>
      <c r="E72" s="2">
        <v>463.23</v>
      </c>
      <c r="F72" s="9">
        <v>973.58</v>
      </c>
      <c r="G72" s="2">
        <v>956.37</v>
      </c>
      <c r="H72" s="2">
        <v>774.48</v>
      </c>
      <c r="J72" s="1"/>
      <c r="K72" s="22"/>
      <c r="W72" s="17">
        <f>main!$D$23+200</f>
        <v>275</v>
      </c>
      <c r="X72" s="17">
        <f>main!$D$24+200</f>
        <v>300</v>
      </c>
      <c r="Y72" s="17">
        <f>main!$D$25+200</f>
        <v>485</v>
      </c>
    </row>
    <row r="73" spans="1:26">
      <c r="A73" s="3">
        <v>72</v>
      </c>
      <c r="B73" s="2">
        <v>845.36</v>
      </c>
      <c r="C73" s="2">
        <v>805.36</v>
      </c>
      <c r="D73" s="2">
        <v>769.2</v>
      </c>
      <c r="E73" s="2">
        <v>464.5</v>
      </c>
      <c r="F73" s="9">
        <v>1004.38</v>
      </c>
      <c r="G73" s="2">
        <v>986.62</v>
      </c>
      <c r="H73" s="2">
        <v>796.7</v>
      </c>
      <c r="J73" s="1"/>
      <c r="K73" s="22"/>
      <c r="W73" s="17">
        <f>main!$D$23+200</f>
        <v>275</v>
      </c>
      <c r="X73" s="17">
        <f>main!$D$24+200</f>
        <v>300</v>
      </c>
      <c r="Y73" s="17">
        <f>main!$D$25+200</f>
        <v>485</v>
      </c>
    </row>
    <row r="74" spans="1:26">
      <c r="A74" s="3">
        <v>73</v>
      </c>
      <c r="B74" s="2">
        <v>845.65</v>
      </c>
      <c r="C74" s="2">
        <v>805.65</v>
      </c>
      <c r="D74" s="2">
        <v>769.48</v>
      </c>
      <c r="E74" s="2">
        <v>464.79</v>
      </c>
      <c r="F74" s="9">
        <v>1004.38</v>
      </c>
      <c r="G74" s="2">
        <v>986.62</v>
      </c>
      <c r="H74" s="2">
        <v>796.7</v>
      </c>
      <c r="J74" s="1"/>
      <c r="K74" s="22"/>
      <c r="W74" s="17">
        <f>main!$D$23+200</f>
        <v>275</v>
      </c>
      <c r="X74" s="17">
        <f>main!$D$24+200</f>
        <v>300</v>
      </c>
      <c r="Y74" s="17">
        <f>main!$D$25+200</f>
        <v>485</v>
      </c>
    </row>
    <row r="75" spans="1:26">
      <c r="A75" s="3">
        <v>74</v>
      </c>
      <c r="B75" s="2">
        <v>846.01</v>
      </c>
      <c r="C75" s="2">
        <v>806.01</v>
      </c>
      <c r="D75" s="2">
        <v>769.76</v>
      </c>
      <c r="E75" s="2">
        <v>465.3</v>
      </c>
      <c r="F75" s="31">
        <v>1013.89</v>
      </c>
      <c r="G75" s="2">
        <v>995.97</v>
      </c>
      <c r="H75" s="2">
        <v>798.28</v>
      </c>
      <c r="J75" s="1"/>
      <c r="K75" s="22"/>
      <c r="W75" s="17">
        <f>main!$D$23+200</f>
        <v>275</v>
      </c>
      <c r="X75" s="17">
        <f>main!$D$24+200</f>
        <v>300</v>
      </c>
      <c r="Y75" s="17">
        <f>main!$D$25+200</f>
        <v>485</v>
      </c>
    </row>
    <row r="76" spans="1:26">
      <c r="A76" s="3">
        <v>75</v>
      </c>
      <c r="B76" s="2">
        <v>846.26</v>
      </c>
      <c r="C76" s="2">
        <v>806.26</v>
      </c>
      <c r="D76" s="2">
        <v>770.06</v>
      </c>
      <c r="E76" s="2">
        <v>475.36</v>
      </c>
      <c r="F76" s="9">
        <v>1013.89</v>
      </c>
      <c r="G76" s="2">
        <v>995.97</v>
      </c>
      <c r="H76" s="2">
        <v>798.28</v>
      </c>
      <c r="J76" s="1"/>
      <c r="K76" s="22"/>
      <c r="W76" s="17">
        <f>main!$D$23+200</f>
        <v>275</v>
      </c>
      <c r="X76" s="17">
        <f>main!$D$24+200</f>
        <v>300</v>
      </c>
      <c r="Y76" s="17">
        <f>main!$D$25+200</f>
        <v>485</v>
      </c>
    </row>
    <row r="77" spans="1:26">
      <c r="A77" s="3">
        <v>76</v>
      </c>
      <c r="B77" s="2">
        <v>847.45</v>
      </c>
      <c r="C77" s="2">
        <v>807.45</v>
      </c>
      <c r="D77" s="2">
        <v>771.2</v>
      </c>
      <c r="E77" s="2">
        <v>476.37</v>
      </c>
      <c r="F77" s="31">
        <v>1023.16</v>
      </c>
      <c r="G77" s="1">
        <v>1005.06</v>
      </c>
      <c r="H77" s="2">
        <v>799.83</v>
      </c>
      <c r="J77" s="1"/>
      <c r="K77" s="22"/>
      <c r="W77" s="17">
        <f>main!$D$23+200</f>
        <v>275</v>
      </c>
      <c r="X77" s="17">
        <f>main!$D$24+200</f>
        <v>300</v>
      </c>
      <c r="Y77" s="17">
        <f>main!$D$25+200</f>
        <v>485</v>
      </c>
    </row>
    <row r="78" spans="1:26">
      <c r="A78" s="3">
        <v>77</v>
      </c>
      <c r="B78" s="2">
        <v>871.3</v>
      </c>
      <c r="C78" s="2">
        <v>831.3</v>
      </c>
      <c r="D78" s="2">
        <v>793.98</v>
      </c>
      <c r="E78" s="2">
        <v>477.15</v>
      </c>
      <c r="F78" s="9">
        <v>1023.16</v>
      </c>
      <c r="G78" s="1">
        <v>1005.06</v>
      </c>
      <c r="H78" s="2">
        <v>799.83</v>
      </c>
      <c r="J78" s="1"/>
      <c r="K78" s="22"/>
      <c r="W78" s="17">
        <f>main!$D$23+200</f>
        <v>275</v>
      </c>
      <c r="X78" s="17">
        <f>main!$D$24+200</f>
        <v>300</v>
      </c>
      <c r="Y78" s="17">
        <f>main!$D$25+200</f>
        <v>485</v>
      </c>
    </row>
    <row r="79" spans="1:26">
      <c r="A79" s="3">
        <v>78</v>
      </c>
      <c r="B79" s="2">
        <v>876.41</v>
      </c>
      <c r="C79" s="2">
        <v>836.41</v>
      </c>
      <c r="D79" s="2">
        <v>798.86</v>
      </c>
      <c r="E79" s="2">
        <v>492.66</v>
      </c>
      <c r="F79" s="31">
        <v>1043.0899999999999</v>
      </c>
      <c r="G79" s="1">
        <v>1024.6500000000001</v>
      </c>
      <c r="H79" s="2">
        <v>801.41</v>
      </c>
      <c r="J79" s="1"/>
      <c r="K79" s="22"/>
      <c r="W79" s="17">
        <f>main!$D$23+200</f>
        <v>275</v>
      </c>
      <c r="X79" s="17">
        <f>main!$D$24+200</f>
        <v>300</v>
      </c>
      <c r="Y79" s="17">
        <f>main!$D$25+200</f>
        <v>485</v>
      </c>
    </row>
    <row r="80" spans="1:26">
      <c r="A80" s="3">
        <v>79</v>
      </c>
      <c r="B80" s="2">
        <v>876.92</v>
      </c>
      <c r="C80" s="2">
        <v>836.92</v>
      </c>
      <c r="D80" s="2">
        <v>799.35</v>
      </c>
      <c r="E80" s="2">
        <v>499.86</v>
      </c>
      <c r="F80" s="9">
        <v>1043.0899999999999</v>
      </c>
      <c r="G80" s="1">
        <v>1024.6500000000001</v>
      </c>
      <c r="H80" s="2">
        <v>801.41</v>
      </c>
      <c r="J80" s="1"/>
      <c r="K80" s="22"/>
      <c r="W80" s="17">
        <f>main!$D$23+200</f>
        <v>275</v>
      </c>
      <c r="X80" s="17">
        <f>main!$D$24+200</f>
        <v>300</v>
      </c>
      <c r="Y80" s="17">
        <f>main!$D$25+200</f>
        <v>485</v>
      </c>
    </row>
    <row r="81" spans="1:25">
      <c r="A81" s="3">
        <v>80</v>
      </c>
      <c r="B81" s="2">
        <v>878.58</v>
      </c>
      <c r="C81" s="2">
        <v>838.58</v>
      </c>
      <c r="D81" s="2">
        <v>800.93</v>
      </c>
      <c r="E81" s="2">
        <v>500.58</v>
      </c>
      <c r="F81" s="31">
        <v>1064.42</v>
      </c>
      <c r="G81" s="2">
        <v>1045.5999999999999</v>
      </c>
      <c r="H81" s="2">
        <v>820.05</v>
      </c>
      <c r="J81" s="1"/>
      <c r="K81" s="22"/>
      <c r="W81" s="17">
        <f>main!$D$23+200</f>
        <v>275</v>
      </c>
      <c r="X81" s="17">
        <f>main!$D$24+200</f>
        <v>300</v>
      </c>
      <c r="Y81" s="17">
        <f>main!$D$25+200</f>
        <v>485</v>
      </c>
    </row>
    <row r="82" spans="1:25">
      <c r="A82" s="3">
        <v>81</v>
      </c>
      <c r="B82" s="2">
        <v>911.45</v>
      </c>
      <c r="C82" s="2">
        <v>871.45</v>
      </c>
      <c r="D82" s="2">
        <v>832.33</v>
      </c>
      <c r="E82" s="2">
        <v>500.83</v>
      </c>
      <c r="F82" s="9">
        <v>1064.42</v>
      </c>
      <c r="G82" s="2">
        <v>1045.5999999999999</v>
      </c>
      <c r="H82" s="2">
        <v>820.05</v>
      </c>
      <c r="J82" s="1"/>
      <c r="K82" s="22"/>
      <c r="W82" s="17">
        <f>main!$D$23+200</f>
        <v>275</v>
      </c>
      <c r="X82" s="17">
        <f>main!$D$24+200</f>
        <v>300</v>
      </c>
      <c r="Y82" s="17">
        <f>main!$D$25+200</f>
        <v>485</v>
      </c>
    </row>
    <row r="83" spans="1:25">
      <c r="A83" s="3">
        <v>82</v>
      </c>
      <c r="B83" s="2">
        <v>916.64</v>
      </c>
      <c r="C83" s="2">
        <v>876.64</v>
      </c>
      <c r="D83" s="2">
        <v>837.28</v>
      </c>
      <c r="E83" s="2">
        <v>501.26</v>
      </c>
      <c r="F83" s="31">
        <v>1090.02</v>
      </c>
      <c r="G83" s="2">
        <v>1070.74</v>
      </c>
      <c r="H83" s="2">
        <v>827.58</v>
      </c>
      <c r="J83" s="1"/>
      <c r="K83" s="22"/>
      <c r="W83" s="17">
        <f>main!$D$23+200</f>
        <v>275</v>
      </c>
      <c r="X83" s="17">
        <f>main!$D$24+200</f>
        <v>300</v>
      </c>
      <c r="Y83" s="17">
        <f>main!$D$25+200</f>
        <v>485</v>
      </c>
    </row>
    <row r="84" spans="1:25">
      <c r="A84" s="3">
        <v>83</v>
      </c>
      <c r="B84" s="2">
        <v>917.16</v>
      </c>
      <c r="C84" s="2">
        <v>877.16</v>
      </c>
      <c r="D84" s="2">
        <v>837.78</v>
      </c>
      <c r="E84" s="2">
        <v>509.86</v>
      </c>
      <c r="F84" s="9">
        <v>1090.02</v>
      </c>
      <c r="G84" s="2">
        <v>1070.74</v>
      </c>
      <c r="H84" s="2">
        <v>827.58</v>
      </c>
      <c r="J84" s="1"/>
      <c r="K84" s="22"/>
      <c r="W84" s="17">
        <f>main!$D$23+200</f>
        <v>275</v>
      </c>
      <c r="X84" s="17">
        <f>main!$D$24+200</f>
        <v>300</v>
      </c>
      <c r="Y84" s="17">
        <f>main!$D$25+200</f>
        <v>485</v>
      </c>
    </row>
    <row r="85" spans="1:25">
      <c r="A85" s="3">
        <v>84</v>
      </c>
      <c r="B85" s="2">
        <v>925.34</v>
      </c>
      <c r="C85" s="2">
        <v>885.34</v>
      </c>
      <c r="D85" s="2">
        <v>845.59</v>
      </c>
      <c r="E85" s="2">
        <v>510.72</v>
      </c>
      <c r="F85" s="31">
        <v>1113.49</v>
      </c>
      <c r="G85" s="2">
        <v>1093.8</v>
      </c>
      <c r="H85" s="2">
        <v>829.3</v>
      </c>
      <c r="J85" s="1"/>
      <c r="K85" s="22"/>
      <c r="W85" s="17">
        <f>main!$D$23+200</f>
        <v>275</v>
      </c>
      <c r="X85" s="17">
        <f>main!$D$24+200</f>
        <v>300</v>
      </c>
      <c r="Y85" s="17">
        <f>main!$D$25+200</f>
        <v>485</v>
      </c>
    </row>
    <row r="86" spans="1:25">
      <c r="A86" s="3">
        <v>85</v>
      </c>
      <c r="B86" s="2">
        <v>926.16</v>
      </c>
      <c r="C86" s="2">
        <v>886.16</v>
      </c>
      <c r="D86" s="2">
        <v>846.38</v>
      </c>
      <c r="E86" s="2">
        <v>524.39</v>
      </c>
      <c r="F86" s="9">
        <v>1113.49</v>
      </c>
      <c r="G86" s="2">
        <v>1093.8</v>
      </c>
      <c r="H86" s="2">
        <v>829.3</v>
      </c>
      <c r="J86" s="1"/>
      <c r="K86" s="22"/>
      <c r="W86" s="17">
        <f>main!$D$23+200</f>
        <v>275</v>
      </c>
      <c r="X86" s="17">
        <f>main!$D$24+200</f>
        <v>300</v>
      </c>
      <c r="Y86" s="17">
        <f>main!$D$25+200</f>
        <v>485</v>
      </c>
    </row>
    <row r="87" spans="1:25">
      <c r="A87" s="3">
        <v>86</v>
      </c>
      <c r="B87" s="2">
        <v>926.98</v>
      </c>
      <c r="C87" s="2">
        <v>886.98</v>
      </c>
      <c r="D87" s="2">
        <v>846.89</v>
      </c>
      <c r="E87" s="2">
        <v>529.75</v>
      </c>
      <c r="F87" s="31">
        <v>1130.81</v>
      </c>
      <c r="G87" s="2">
        <v>1110.81</v>
      </c>
      <c r="H87" s="2">
        <v>830.86</v>
      </c>
      <c r="J87" s="1"/>
      <c r="K87" s="22"/>
      <c r="W87" s="17">
        <f>main!$D$23+200</f>
        <v>275</v>
      </c>
      <c r="X87" s="17">
        <f>main!$D$24+200</f>
        <v>300</v>
      </c>
      <c r="Y87" s="17">
        <f>main!$D$25+200</f>
        <v>485</v>
      </c>
    </row>
    <row r="88" spans="1:25">
      <c r="A88" s="3">
        <v>87</v>
      </c>
      <c r="B88" s="2">
        <v>927.23</v>
      </c>
      <c r="C88" s="2">
        <v>887.23</v>
      </c>
      <c r="D88" s="2">
        <v>847.4</v>
      </c>
      <c r="E88" s="2">
        <v>541.32000000000005</v>
      </c>
      <c r="F88" s="9">
        <v>1130.81</v>
      </c>
      <c r="G88" s="2">
        <v>1110.81</v>
      </c>
      <c r="H88" s="2">
        <v>830.86</v>
      </c>
      <c r="J88" s="1"/>
      <c r="K88" s="22"/>
      <c r="W88" s="17">
        <f>main!$D$23+200</f>
        <v>275</v>
      </c>
      <c r="X88" s="17">
        <f>main!$D$24+200</f>
        <v>300</v>
      </c>
      <c r="Y88" s="17">
        <f>main!$D$25+200</f>
        <v>485</v>
      </c>
    </row>
    <row r="89" spans="1:25">
      <c r="A89" s="3">
        <v>88</v>
      </c>
      <c r="B89" s="2">
        <v>928.22</v>
      </c>
      <c r="C89" s="2">
        <v>888.22</v>
      </c>
      <c r="D89" s="2">
        <v>848.34</v>
      </c>
      <c r="E89" s="2">
        <v>542.48</v>
      </c>
      <c r="F89" s="31">
        <v>1152.7</v>
      </c>
      <c r="G89" s="2">
        <v>1132.32</v>
      </c>
      <c r="H89" s="2">
        <v>841.37</v>
      </c>
      <c r="J89" s="1"/>
      <c r="K89" s="22"/>
      <c r="W89" s="17">
        <f>main!$D$23+200</f>
        <v>275</v>
      </c>
      <c r="X89" s="17">
        <f>main!$D$24+200</f>
        <v>300</v>
      </c>
      <c r="Y89" s="17">
        <f>main!$D$25+200</f>
        <v>485</v>
      </c>
    </row>
    <row r="90" spans="1:25">
      <c r="A90" s="3">
        <v>89</v>
      </c>
      <c r="B90" s="2">
        <v>929.38</v>
      </c>
      <c r="C90" s="2">
        <v>889.38</v>
      </c>
      <c r="D90" s="2">
        <v>849.45</v>
      </c>
      <c r="E90" s="2">
        <v>542.73</v>
      </c>
      <c r="F90" s="9">
        <v>1152.7</v>
      </c>
      <c r="G90" s="2">
        <v>1132.32</v>
      </c>
      <c r="H90" s="2">
        <v>841.37</v>
      </c>
      <c r="J90" s="1"/>
      <c r="K90" s="22"/>
      <c r="W90" s="17">
        <f>main!$D$23+200</f>
        <v>275</v>
      </c>
      <c r="X90" s="17">
        <f>main!$D$24+200</f>
        <v>300</v>
      </c>
      <c r="Y90" s="17">
        <f>main!$D$25+200</f>
        <v>485</v>
      </c>
    </row>
    <row r="91" spans="1:25">
      <c r="A91" s="3">
        <v>90</v>
      </c>
      <c r="B91" s="2">
        <v>952.58</v>
      </c>
      <c r="C91" s="2">
        <v>912.58</v>
      </c>
      <c r="D91" s="2">
        <v>871.61</v>
      </c>
      <c r="E91" s="2">
        <v>542.98</v>
      </c>
      <c r="F91" s="31">
        <v>1160.73</v>
      </c>
      <c r="G91" s="2">
        <v>1140.21</v>
      </c>
      <c r="H91" s="2">
        <v>851.81</v>
      </c>
      <c r="J91" s="1"/>
      <c r="K91" s="22"/>
      <c r="W91" s="17">
        <f>main!$D$23+200</f>
        <v>275</v>
      </c>
      <c r="X91" s="17">
        <f>main!$D$24+200</f>
        <v>300</v>
      </c>
      <c r="Y91" s="17">
        <f>main!$D$25+200</f>
        <v>485</v>
      </c>
    </row>
    <row r="92" spans="1:25">
      <c r="A92" s="3">
        <v>91</v>
      </c>
      <c r="B92" s="2">
        <v>954.92</v>
      </c>
      <c r="C92" s="2">
        <v>914.92</v>
      </c>
      <c r="D92" s="2">
        <v>873.84</v>
      </c>
      <c r="E92" s="2">
        <v>543.23</v>
      </c>
      <c r="F92" s="9">
        <v>1160.73</v>
      </c>
      <c r="G92" s="2">
        <v>1140.21</v>
      </c>
      <c r="H92" s="2">
        <v>851.81</v>
      </c>
      <c r="J92" s="1"/>
      <c r="K92" s="22"/>
      <c r="W92" s="17">
        <f>main!$D$23+200</f>
        <v>275</v>
      </c>
      <c r="X92" s="17">
        <f>main!$D$24+200</f>
        <v>300</v>
      </c>
      <c r="Y92" s="17">
        <f>main!$D$25+200</f>
        <v>485</v>
      </c>
    </row>
    <row r="93" spans="1:25">
      <c r="A93" s="3">
        <v>92</v>
      </c>
      <c r="B93" s="2">
        <v>966.44</v>
      </c>
      <c r="C93" s="2">
        <v>926.44</v>
      </c>
      <c r="D93" s="2">
        <v>884.85</v>
      </c>
      <c r="E93" s="2">
        <v>543.58000000000004</v>
      </c>
      <c r="F93" s="31">
        <v>1176.6500000000001</v>
      </c>
      <c r="G93" s="2">
        <v>1155.8499999999999</v>
      </c>
      <c r="H93" s="2">
        <v>868.47</v>
      </c>
      <c r="J93" s="1"/>
      <c r="K93" s="22"/>
      <c r="W93" s="17">
        <f>main!$D$23+200</f>
        <v>275</v>
      </c>
      <c r="X93" s="17">
        <f>main!$D$24+200</f>
        <v>300</v>
      </c>
      <c r="Y93" s="17">
        <f>main!$D$25+200</f>
        <v>485</v>
      </c>
    </row>
    <row r="94" spans="1:25">
      <c r="A94" s="3">
        <v>93</v>
      </c>
      <c r="B94" s="2">
        <v>968.28</v>
      </c>
      <c r="C94" s="2">
        <v>928.28</v>
      </c>
      <c r="D94" s="2">
        <v>886.6</v>
      </c>
      <c r="E94" s="2">
        <v>543.94000000000005</v>
      </c>
      <c r="F94" s="9">
        <v>1176.6500000000001</v>
      </c>
      <c r="G94" s="2">
        <v>1155.8499999999999</v>
      </c>
      <c r="H94" s="2">
        <v>868.47</v>
      </c>
      <c r="J94" s="1"/>
      <c r="K94" s="22"/>
      <c r="W94" s="17">
        <f>main!$D$23+200</f>
        <v>275</v>
      </c>
      <c r="X94" s="17">
        <f>main!$D$24+200</f>
        <v>300</v>
      </c>
      <c r="Y94" s="17">
        <f>main!$D$25+200</f>
        <v>485</v>
      </c>
    </row>
    <row r="95" spans="1:25">
      <c r="A95" s="3">
        <v>94</v>
      </c>
      <c r="B95" s="2">
        <v>968.57</v>
      </c>
      <c r="C95" s="2">
        <v>928.57</v>
      </c>
      <c r="D95" s="2">
        <v>886.88</v>
      </c>
      <c r="E95" s="2">
        <v>545.80999999999995</v>
      </c>
      <c r="F95" s="31">
        <v>1201.3</v>
      </c>
      <c r="G95" s="1">
        <v>1180.06</v>
      </c>
      <c r="H95" s="2">
        <v>887</v>
      </c>
      <c r="J95" s="1"/>
      <c r="K95" s="22"/>
      <c r="W95" s="17">
        <f>main!$D$23+200</f>
        <v>275</v>
      </c>
      <c r="X95" s="17">
        <f>main!$D$24+200</f>
        <v>300</v>
      </c>
      <c r="Y95" s="17">
        <f>main!$D$25+200</f>
        <v>485</v>
      </c>
    </row>
    <row r="96" spans="1:25">
      <c r="A96" s="3">
        <v>95</v>
      </c>
      <c r="B96" s="2">
        <v>968.91</v>
      </c>
      <c r="C96" s="2">
        <v>928.91</v>
      </c>
      <c r="D96" s="2">
        <v>887.21</v>
      </c>
      <c r="E96" s="2">
        <v>583.11</v>
      </c>
      <c r="F96" s="9">
        <v>1201.3</v>
      </c>
      <c r="G96" s="1">
        <v>1180.06</v>
      </c>
      <c r="H96" s="2">
        <v>887</v>
      </c>
      <c r="J96" s="1"/>
      <c r="K96" s="22"/>
      <c r="W96" s="17">
        <f>main!$D$23+200</f>
        <v>275</v>
      </c>
      <c r="X96" s="17">
        <f>main!$D$24+200</f>
        <v>300</v>
      </c>
      <c r="Y96" s="17">
        <f>main!$D$25+200</f>
        <v>485</v>
      </c>
    </row>
    <row r="97" spans="1:25">
      <c r="A97" s="3">
        <v>96</v>
      </c>
      <c r="B97" s="2">
        <v>969.18</v>
      </c>
      <c r="C97" s="2">
        <v>929.18</v>
      </c>
      <c r="D97" s="2">
        <v>887.46</v>
      </c>
      <c r="E97" s="2">
        <v>586.85</v>
      </c>
      <c r="F97" s="31">
        <v>1221.46</v>
      </c>
      <c r="G97" s="1">
        <v>1199.8599999999999</v>
      </c>
      <c r="H97" s="2">
        <v>895.98</v>
      </c>
      <c r="J97" s="1"/>
      <c r="K97" s="22"/>
      <c r="W97" s="17">
        <f>main!$D$23+200</f>
        <v>275</v>
      </c>
      <c r="X97" s="17">
        <f>main!$D$24+200</f>
        <v>300</v>
      </c>
      <c r="Y97" s="17">
        <f>main!$D$25+200</f>
        <v>485</v>
      </c>
    </row>
    <row r="98" spans="1:25">
      <c r="A98" s="3">
        <v>97</v>
      </c>
      <c r="B98" s="2">
        <v>969.52</v>
      </c>
      <c r="C98" s="2">
        <v>929.52</v>
      </c>
      <c r="D98" s="2">
        <v>887.79</v>
      </c>
      <c r="E98" s="2">
        <v>587.23</v>
      </c>
      <c r="F98" s="9">
        <v>1221.46</v>
      </c>
      <c r="G98" s="1">
        <v>1199.8599999999999</v>
      </c>
      <c r="H98" s="2">
        <v>895.98</v>
      </c>
      <c r="J98" s="1"/>
      <c r="K98" s="22"/>
      <c r="W98" s="17">
        <f>main!$D$23+200</f>
        <v>275</v>
      </c>
      <c r="X98" s="17">
        <f>main!$D$24+200</f>
        <v>300</v>
      </c>
      <c r="Y98" s="17">
        <f>main!$D$25+200</f>
        <v>485</v>
      </c>
    </row>
    <row r="99" spans="1:25">
      <c r="A99" s="3">
        <v>98</v>
      </c>
      <c r="B99" s="2">
        <v>969.78</v>
      </c>
      <c r="C99" s="2">
        <v>929.78</v>
      </c>
      <c r="D99" s="2">
        <v>888.04</v>
      </c>
      <c r="E99" s="2">
        <v>587.51</v>
      </c>
      <c r="F99" s="31">
        <v>1231.1600000000001</v>
      </c>
      <c r="G99" s="1">
        <v>1209.3900000000001</v>
      </c>
      <c r="H99" s="2">
        <v>897.54</v>
      </c>
      <c r="J99" s="1"/>
      <c r="K99" s="22"/>
      <c r="W99" s="17">
        <f>main!$D$23+200</f>
        <v>275</v>
      </c>
      <c r="X99" s="17">
        <f>main!$D$24+200</f>
        <v>300</v>
      </c>
      <c r="Y99" s="17">
        <f>main!$D$25+200</f>
        <v>485</v>
      </c>
    </row>
    <row r="100" spans="1:25">
      <c r="A100" s="3">
        <v>99</v>
      </c>
      <c r="B100" s="2">
        <v>971.75</v>
      </c>
      <c r="C100" s="2">
        <v>931.75</v>
      </c>
      <c r="D100" s="2">
        <v>888.32</v>
      </c>
      <c r="E100" s="2">
        <v>591.29</v>
      </c>
      <c r="F100" s="9">
        <v>1231.1600000000001</v>
      </c>
      <c r="G100" s="1">
        <v>1209.3900000000001</v>
      </c>
      <c r="H100" s="2">
        <v>897.54</v>
      </c>
      <c r="J100" s="1"/>
      <c r="K100" s="22"/>
      <c r="W100" s="17">
        <f>main!$D$23+200</f>
        <v>275</v>
      </c>
      <c r="X100" s="17">
        <f>main!$D$24+200</f>
        <v>300</v>
      </c>
      <c r="Y100" s="17">
        <f>main!$D$25+200</f>
        <v>485</v>
      </c>
    </row>
    <row r="101" spans="1:25">
      <c r="A101" s="3">
        <v>100</v>
      </c>
      <c r="B101" s="2">
        <v>972</v>
      </c>
      <c r="C101" s="2">
        <v>932</v>
      </c>
      <c r="D101" s="2">
        <v>890</v>
      </c>
      <c r="E101" s="2">
        <v>642</v>
      </c>
      <c r="F101" s="32">
        <v>1235.24</v>
      </c>
      <c r="G101" s="1">
        <v>1213.4000000000001</v>
      </c>
      <c r="H101" s="2">
        <v>902.46</v>
      </c>
      <c r="J101" s="1"/>
      <c r="K101" s="22"/>
      <c r="W101" s="17">
        <f>main!$D$23+200</f>
        <v>275</v>
      </c>
      <c r="X101" s="17">
        <f>main!$D$24+200</f>
        <v>300</v>
      </c>
      <c r="Y101" s="17">
        <f>main!$D$25+200</f>
        <v>485</v>
      </c>
    </row>
  </sheetData>
  <autoFilter ref="A1:Z101" xr:uid="{FBC0EC50-98E8-7C42-916A-1847FC8D75B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02EA-0BDD-9E4E-8AF0-FE770858CFBF}">
  <sheetPr codeName="Sheet14"/>
  <dimension ref="A1:Z101"/>
  <sheetViews>
    <sheetView workbookViewId="0">
      <selection activeCell="U92" sqref="U92"/>
    </sheetView>
  </sheetViews>
  <sheetFormatPr baseColWidth="10" defaultRowHeight="16"/>
  <cols>
    <col min="17" max="17" width="21" bestFit="1" customWidth="1"/>
    <col min="18" max="18" width="18.6640625" bestFit="1" customWidth="1"/>
  </cols>
  <sheetData>
    <row r="1" spans="1:26">
      <c r="A1" s="4" t="s">
        <v>0</v>
      </c>
      <c r="B1" s="4" t="s">
        <v>5</v>
      </c>
      <c r="C1" s="4" t="s">
        <v>6</v>
      </c>
      <c r="D1" s="4" t="s">
        <v>7</v>
      </c>
      <c r="E1" s="4" t="s">
        <v>8</v>
      </c>
      <c r="F1" s="6" t="s">
        <v>568</v>
      </c>
      <c r="G1" s="6" t="s">
        <v>569</v>
      </c>
      <c r="H1" s="6" t="s">
        <v>570</v>
      </c>
      <c r="I1" s="6" t="s">
        <v>1</v>
      </c>
      <c r="J1" s="6" t="s">
        <v>571</v>
      </c>
      <c r="K1" s="21" t="s">
        <v>572</v>
      </c>
      <c r="L1" s="6" t="s">
        <v>573</v>
      </c>
      <c r="M1" s="6" t="s">
        <v>574</v>
      </c>
      <c r="N1" s="6" t="s">
        <v>575</v>
      </c>
      <c r="O1" s="6" t="s">
        <v>576</v>
      </c>
      <c r="P1" s="6" t="s">
        <v>577</v>
      </c>
      <c r="Q1" s="6" t="s">
        <v>578</v>
      </c>
      <c r="R1" s="6" t="s">
        <v>579</v>
      </c>
      <c r="S1" s="24" t="s">
        <v>559</v>
      </c>
      <c r="T1" s="25" t="s">
        <v>560</v>
      </c>
      <c r="U1" s="25" t="s">
        <v>561</v>
      </c>
      <c r="V1" s="26" t="s">
        <v>562</v>
      </c>
      <c r="W1" s="25" t="s">
        <v>563</v>
      </c>
      <c r="X1" s="25" t="s">
        <v>564</v>
      </c>
      <c r="Y1" s="25" t="s">
        <v>565</v>
      </c>
      <c r="Z1" s="25" t="s">
        <v>567</v>
      </c>
    </row>
    <row r="2" spans="1:26">
      <c r="A2" s="3">
        <v>1</v>
      </c>
      <c r="B2" s="2">
        <f>all_products!B2/$A2</f>
        <v>153.52000000000001</v>
      </c>
      <c r="C2" s="2">
        <f>all_products!C2/$A2</f>
        <v>113.52</v>
      </c>
      <c r="D2" s="2">
        <f>all_products!D2/$A2</f>
        <v>108.42</v>
      </c>
      <c r="E2" s="2">
        <f>all_products!E2/$A2</f>
        <v>91.66</v>
      </c>
      <c r="F2" s="2">
        <f>all_products!F2/$A2</f>
        <v>123.64</v>
      </c>
      <c r="G2" s="2">
        <f>all_products!G2/$A2</f>
        <v>122.07</v>
      </c>
      <c r="H2" s="2">
        <f>all_products!H2/$A2</f>
        <v>111.39</v>
      </c>
      <c r="I2" s="2">
        <f>all_products!I2/$A2</f>
        <v>103.5</v>
      </c>
      <c r="J2" s="2">
        <f>all_products!J2/$A2</f>
        <v>74.45</v>
      </c>
      <c r="K2" s="2">
        <f>all_products!K2/$A2</f>
        <v>63.6</v>
      </c>
      <c r="L2" s="2">
        <f>all_products!L2/$A2</f>
        <v>281</v>
      </c>
      <c r="M2" s="2">
        <f>all_products!M2/$A2</f>
        <v>421.47</v>
      </c>
      <c r="N2" s="2">
        <f>all_products!N2/$A2</f>
        <v>268.38</v>
      </c>
      <c r="O2" s="2">
        <f>all_products!O2/$A2</f>
        <v>402.55</v>
      </c>
      <c r="P2" s="2">
        <f>all_products!P2/$A2</f>
        <v>43.6</v>
      </c>
      <c r="Q2" s="2">
        <f>all_products!Q2/$A2</f>
        <v>78.05</v>
      </c>
      <c r="R2" s="2">
        <f>all_products!R2/$A2</f>
        <v>93.05</v>
      </c>
      <c r="S2" s="2">
        <f>all_products!S2/$A2</f>
        <v>273.10000000000002</v>
      </c>
      <c r="T2" s="2">
        <f>all_products!T2/$A2</f>
        <v>410.89</v>
      </c>
      <c r="U2" s="2">
        <f>all_products!U2/$A2</f>
        <v>262.58999999999997</v>
      </c>
      <c r="V2" s="2">
        <f>all_products!V2/$A2</f>
        <v>395.08</v>
      </c>
      <c r="W2" s="2">
        <f>all_products!W2/$A2</f>
        <v>75</v>
      </c>
      <c r="X2" s="2">
        <f>all_products!X2/$A2</f>
        <v>100</v>
      </c>
      <c r="Y2" s="2">
        <f>all_products!Y2/$A2</f>
        <v>285</v>
      </c>
      <c r="Z2" s="2">
        <f>all_products!Z2/$A2</f>
        <v>285</v>
      </c>
    </row>
    <row r="3" spans="1:26">
      <c r="A3" s="3">
        <v>2</v>
      </c>
      <c r="B3" s="2">
        <f>all_products!B3/$A3</f>
        <v>83.74</v>
      </c>
      <c r="C3" s="2">
        <f>all_products!C3/$A3</f>
        <v>63.74</v>
      </c>
      <c r="D3" s="2">
        <f>all_products!D3/$A3</f>
        <v>60.875</v>
      </c>
      <c r="E3" s="2">
        <f>all_products!E3/$A3</f>
        <v>49.65</v>
      </c>
      <c r="F3" s="2">
        <f>all_products!F3/$A3</f>
        <v>71.655000000000001</v>
      </c>
      <c r="G3" s="2">
        <f>all_products!G3/$A3</f>
        <v>70.745000000000005</v>
      </c>
      <c r="H3" s="2">
        <f>all_products!H3/$A3</f>
        <v>65.430000000000007</v>
      </c>
      <c r="I3" s="2">
        <f>all_products!I3/$A3</f>
        <v>55.625</v>
      </c>
      <c r="J3" s="2">
        <f>all_products!J3/$A3</f>
        <v>38.975000000000001</v>
      </c>
      <c r="K3" s="2">
        <f>all_products!K3/$A3</f>
        <v>33.4</v>
      </c>
      <c r="L3" s="2">
        <f>all_products!L3/$A3</f>
        <v>140.5</v>
      </c>
      <c r="M3" s="2">
        <f>all_products!M3/$A3</f>
        <v>210.73500000000001</v>
      </c>
      <c r="N3" s="2">
        <f>all_products!N3/$A3</f>
        <v>134.19</v>
      </c>
      <c r="O3" s="2">
        <f>all_products!O3/$A3</f>
        <v>201.27500000000001</v>
      </c>
      <c r="P3" s="2">
        <f>all_products!P3/$A3</f>
        <v>21.8</v>
      </c>
      <c r="Q3" s="2">
        <f>all_products!Q3/$A3</f>
        <v>39.024999999999999</v>
      </c>
      <c r="R3" s="2">
        <f>all_products!R3/$A3</f>
        <v>46.524999999999999</v>
      </c>
      <c r="S3" s="2">
        <f>all_products!S3/$A3</f>
        <v>136.55000000000001</v>
      </c>
      <c r="T3" s="2">
        <f>all_products!T3/$A3</f>
        <v>205.44499999999999</v>
      </c>
      <c r="U3" s="2">
        <f>all_products!U3/$A3</f>
        <v>131.29499999999999</v>
      </c>
      <c r="V3" s="2">
        <f>all_products!V3/$A3</f>
        <v>197.54</v>
      </c>
      <c r="W3" s="2">
        <f>all_products!W3/$A3</f>
        <v>37.5</v>
      </c>
      <c r="X3" s="2">
        <f>all_products!X3/$A3</f>
        <v>50</v>
      </c>
      <c r="Y3" s="2">
        <f>all_products!Y3/$A3</f>
        <v>142.5</v>
      </c>
      <c r="Z3" s="2">
        <f>all_products!Z3/$A3</f>
        <v>142.5</v>
      </c>
    </row>
    <row r="4" spans="1:26">
      <c r="A4" s="3">
        <v>3</v>
      </c>
      <c r="B4" s="2">
        <f>all_products!B4/$A4</f>
        <v>60.593333333333334</v>
      </c>
      <c r="C4" s="2">
        <f>all_products!C4/$A4</f>
        <v>47.26</v>
      </c>
      <c r="D4" s="2">
        <f>all_products!D4/$A4</f>
        <v>45.136666666666663</v>
      </c>
      <c r="E4" s="2">
        <f>all_products!E4/$A4</f>
        <v>39.673333333333332</v>
      </c>
      <c r="F4" s="2">
        <f>all_products!F4/$A4</f>
        <v>55.493333333333332</v>
      </c>
      <c r="G4" s="2">
        <f>all_products!G4/$A4</f>
        <v>54.79</v>
      </c>
      <c r="H4" s="2">
        <f>all_products!H4/$A4</f>
        <v>50.426666666666669</v>
      </c>
      <c r="I4" s="2">
        <f>all_products!I4/$A4</f>
        <v>42.75</v>
      </c>
      <c r="J4" s="2">
        <f>all_products!J4/$A4</f>
        <v>27.150000000000002</v>
      </c>
      <c r="K4" s="2">
        <f>all_products!K4/$A4</f>
        <v>23.333333333333332</v>
      </c>
      <c r="L4" s="2">
        <f>all_products!L4/$A4</f>
        <v>93.666666666666671</v>
      </c>
      <c r="M4" s="2">
        <f>all_products!M4/$A4</f>
        <v>140.49</v>
      </c>
      <c r="N4" s="2">
        <f>all_products!N4/$A4</f>
        <v>89.46</v>
      </c>
      <c r="O4" s="2">
        <f>all_products!O4/$A4</f>
        <v>134.18333333333334</v>
      </c>
      <c r="P4" s="2">
        <f>all_products!P4/$A4</f>
        <v>14.533333333333333</v>
      </c>
      <c r="Q4" s="2">
        <f>all_products!Q4/$A4</f>
        <v>26.016666666666666</v>
      </c>
      <c r="R4" s="2">
        <f>all_products!R4/$A4</f>
        <v>31.016666666666666</v>
      </c>
      <c r="S4" s="2">
        <f>all_products!S4/$A4</f>
        <v>91.033333333333346</v>
      </c>
      <c r="T4" s="2">
        <f>all_products!T4/$A4</f>
        <v>136.96333333333334</v>
      </c>
      <c r="U4" s="2">
        <f>all_products!U4/$A4</f>
        <v>87.529999999999987</v>
      </c>
      <c r="V4" s="2">
        <f>all_products!V4/$A4</f>
        <v>131.69333333333333</v>
      </c>
      <c r="W4" s="2">
        <f>all_products!W4/$A4</f>
        <v>25</v>
      </c>
      <c r="X4" s="2">
        <f>all_products!X4/$A4</f>
        <v>33.333333333333336</v>
      </c>
      <c r="Y4" s="2">
        <f>all_products!Y4/$A4</f>
        <v>95</v>
      </c>
      <c r="Z4" s="2">
        <f>all_products!Z4/$A4</f>
        <v>95</v>
      </c>
    </row>
    <row r="5" spans="1:26">
      <c r="A5" s="3">
        <v>4</v>
      </c>
      <c r="B5" s="2">
        <f>all_products!B5/$A5</f>
        <v>49.842500000000001</v>
      </c>
      <c r="C5" s="2">
        <f>all_products!C5/$A5</f>
        <v>39.842500000000001</v>
      </c>
      <c r="D5" s="2">
        <f>all_products!D5/$A5</f>
        <v>38.052500000000002</v>
      </c>
      <c r="E5" s="2">
        <f>all_products!E5/$A5</f>
        <v>30.372499999999999</v>
      </c>
      <c r="F5" s="2">
        <f>all_products!F5/$A5</f>
        <v>48.164999999999999</v>
      </c>
      <c r="G5" s="2">
        <f>all_products!G5/$A5</f>
        <v>47.552500000000002</v>
      </c>
      <c r="H5" s="2">
        <f>all_products!H5/$A5</f>
        <v>43.39</v>
      </c>
      <c r="I5" s="2">
        <f>all_products!I5/$A5</f>
        <v>34.15</v>
      </c>
      <c r="J5" s="2">
        <f>all_products!J5/$A5</f>
        <v>21.237500000000001</v>
      </c>
      <c r="K5" s="2">
        <f>all_products!K5/$A5</f>
        <v>18.3</v>
      </c>
      <c r="L5" s="2">
        <f>all_products!L5/$A5</f>
        <v>70.25</v>
      </c>
      <c r="M5" s="2">
        <f>all_products!M5/$A5</f>
        <v>105.36750000000001</v>
      </c>
      <c r="N5" s="2">
        <f>all_products!N5/$A5</f>
        <v>67.094999999999999</v>
      </c>
      <c r="O5" s="2">
        <f>all_products!O5/$A5</f>
        <v>100.6375</v>
      </c>
      <c r="P5" s="2">
        <f>all_products!P5/$A5</f>
        <v>10.9</v>
      </c>
      <c r="Q5" s="2">
        <f>all_products!Q5/$A5</f>
        <v>19.512499999999999</v>
      </c>
      <c r="R5" s="2">
        <f>all_products!R5/$A5</f>
        <v>23.262499999999999</v>
      </c>
      <c r="S5" s="2">
        <f>all_products!S5/$A5</f>
        <v>68.275000000000006</v>
      </c>
      <c r="T5" s="2">
        <f>all_products!T5/$A5</f>
        <v>102.7225</v>
      </c>
      <c r="U5" s="2">
        <f>all_products!U5/$A5</f>
        <v>65.647499999999994</v>
      </c>
      <c r="V5" s="2">
        <f>all_products!V5/$A5</f>
        <v>98.77</v>
      </c>
      <c r="W5" s="2">
        <f>all_products!W5/$A5</f>
        <v>18.75</v>
      </c>
      <c r="X5" s="2">
        <f>all_products!X5/$A5</f>
        <v>25</v>
      </c>
      <c r="Y5" s="2">
        <f>all_products!Y5/$A5</f>
        <v>71.25</v>
      </c>
      <c r="Z5" s="2">
        <f>all_products!Z5/$A5</f>
        <v>71.25</v>
      </c>
    </row>
    <row r="6" spans="1:26">
      <c r="A6" s="3">
        <v>5</v>
      </c>
      <c r="B6" s="2">
        <f>all_products!B6/$A6</f>
        <v>44.33</v>
      </c>
      <c r="C6" s="2">
        <f>all_products!C6/$A6</f>
        <v>36.33</v>
      </c>
      <c r="D6" s="2">
        <f>all_products!D6/$A6</f>
        <v>34.698</v>
      </c>
      <c r="E6" s="2">
        <f>all_products!E6/$A6</f>
        <v>28.425999999999998</v>
      </c>
      <c r="F6" s="2">
        <f>all_products!F6/$A6</f>
        <v>43.974000000000004</v>
      </c>
      <c r="G6" s="2">
        <f>all_products!G6/$A6</f>
        <v>43.416000000000004</v>
      </c>
      <c r="H6" s="2">
        <f>all_products!H6/$A6</f>
        <v>39.619999999999997</v>
      </c>
      <c r="I6" s="2">
        <f>all_products!I6/$A6</f>
        <v>28.98</v>
      </c>
      <c r="J6" s="2">
        <f>all_products!J6/$A6</f>
        <v>17.7</v>
      </c>
      <c r="K6" s="2">
        <f>all_products!K6/$A6</f>
        <v>15.280000000000001</v>
      </c>
      <c r="L6" s="2">
        <f>all_products!L6/$A6</f>
        <v>56.2</v>
      </c>
      <c r="M6" s="2">
        <f>all_products!M6/$A6</f>
        <v>84.294000000000011</v>
      </c>
      <c r="N6" s="2">
        <f>all_products!N6/$A6</f>
        <v>53.676000000000002</v>
      </c>
      <c r="O6" s="2">
        <f>all_products!O6/$A6</f>
        <v>80.510000000000005</v>
      </c>
      <c r="P6" s="2"/>
      <c r="Q6" s="2">
        <f>all_products!Q6/$A6</f>
        <v>15.61</v>
      </c>
      <c r="R6" s="2">
        <f>all_products!R6/$A6</f>
        <v>18.61</v>
      </c>
      <c r="S6" s="2">
        <f>all_products!S6/$A6</f>
        <v>54.620000000000005</v>
      </c>
      <c r="T6" s="2">
        <f>all_products!T6/$A6</f>
        <v>82.177999999999997</v>
      </c>
      <c r="U6" s="2">
        <f>all_products!U6/$A6</f>
        <v>52.517999999999994</v>
      </c>
      <c r="V6" s="2">
        <f>all_products!V6/$A6</f>
        <v>79.015999999999991</v>
      </c>
      <c r="W6" s="2">
        <f>all_products!W6/$A6</f>
        <v>15</v>
      </c>
      <c r="X6" s="2">
        <f>all_products!X6/$A6</f>
        <v>20</v>
      </c>
      <c r="Y6" s="2">
        <f>all_products!Y6/$A6</f>
        <v>57</v>
      </c>
      <c r="Z6" s="2">
        <f>all_products!Z6/$A6</f>
        <v>57</v>
      </c>
    </row>
    <row r="7" spans="1:26">
      <c r="A7" s="3">
        <v>6</v>
      </c>
      <c r="B7" s="2">
        <f>all_products!B7/$A7</f>
        <v>40.92</v>
      </c>
      <c r="C7" s="2">
        <f>all_products!C7/$A7</f>
        <v>34.253333333333337</v>
      </c>
      <c r="D7" s="2">
        <f>all_products!D7/$A7</f>
        <v>32.714999999999996</v>
      </c>
      <c r="E7" s="2">
        <f>all_products!E7/$A7</f>
        <v>24.608333333333334</v>
      </c>
      <c r="F7" s="2">
        <f>all_products!F7/$A7</f>
        <v>38.071666666666665</v>
      </c>
      <c r="G7" s="2">
        <f>all_products!G7/$A7</f>
        <v>37.591666666666669</v>
      </c>
      <c r="H7" s="2">
        <f>all_products!H7/$A7</f>
        <v>36.071666666666665</v>
      </c>
      <c r="I7" s="2">
        <f>all_products!I7/$A7</f>
        <v>25.7</v>
      </c>
      <c r="J7" s="2">
        <f>all_products!J7/$A7</f>
        <v>15.283333333333333</v>
      </c>
      <c r="K7" s="2">
        <f>all_products!K7/$A7</f>
        <v>13.266666666666666</v>
      </c>
      <c r="L7" s="2">
        <f>all_products!L7/$A7</f>
        <v>46.833333333333336</v>
      </c>
      <c r="M7" s="2">
        <f>all_products!M7/$A7</f>
        <v>70.245000000000005</v>
      </c>
      <c r="N7" s="2">
        <f>all_products!N7/$A7</f>
        <v>44.73</v>
      </c>
      <c r="O7" s="2">
        <f>all_products!O7/$A7</f>
        <v>67.091666666666669</v>
      </c>
      <c r="P7" s="2"/>
      <c r="Q7" s="2">
        <f>all_products!Q7/$A7</f>
        <v>13.008333333333333</v>
      </c>
      <c r="R7" s="2">
        <f>all_products!R7/$A7</f>
        <v>15.508333333333333</v>
      </c>
      <c r="S7" s="2">
        <f>all_products!S7/$A7</f>
        <v>45.516666666666673</v>
      </c>
      <c r="T7" s="2">
        <f>all_products!T7/$A7</f>
        <v>68.481666666666669</v>
      </c>
      <c r="U7" s="2">
        <f>all_products!U7/$A7</f>
        <v>43.764999999999993</v>
      </c>
      <c r="V7" s="2">
        <f>all_products!V7/$A7</f>
        <v>65.846666666666664</v>
      </c>
      <c r="W7" s="2">
        <f>all_products!W7/$A7</f>
        <v>12.5</v>
      </c>
      <c r="X7" s="2">
        <f>all_products!X7/$A7</f>
        <v>16.666666666666668</v>
      </c>
      <c r="Y7" s="2">
        <f>all_products!Y7/$A7</f>
        <v>47.5</v>
      </c>
      <c r="Z7" s="2">
        <f>all_products!Z7/$A7</f>
        <v>47.5</v>
      </c>
    </row>
    <row r="8" spans="1:26">
      <c r="A8" s="3">
        <v>7</v>
      </c>
      <c r="B8" s="2">
        <f>all_products!B8/$A8</f>
        <v>36.99</v>
      </c>
      <c r="C8" s="2">
        <f>all_products!C8/$A8</f>
        <v>31.275714285714287</v>
      </c>
      <c r="D8" s="2">
        <f>all_products!D8/$A8</f>
        <v>29.87142857142857</v>
      </c>
      <c r="E8" s="2">
        <f>all_products!E8/$A8</f>
        <v>23.904285714285717</v>
      </c>
      <c r="F8" s="2">
        <f>all_products!F8/$A8</f>
        <v>34.597142857142856</v>
      </c>
      <c r="G8" s="2">
        <f>all_products!G8/$A8</f>
        <v>34.158571428571427</v>
      </c>
      <c r="H8" s="2">
        <f>all_products!H8/$A8</f>
        <v>32.664285714285718</v>
      </c>
      <c r="I8" s="2">
        <f>all_products!I8/$A8</f>
        <v>23.12142857142857</v>
      </c>
      <c r="J8" s="2">
        <f>all_products!J8/$A8</f>
        <v>13.585714285714285</v>
      </c>
      <c r="K8" s="2">
        <f>all_products!K8/$A8</f>
        <v>11.821428571428571</v>
      </c>
      <c r="L8" s="2">
        <f>all_products!L8/$A8</f>
        <v>40.142857142857146</v>
      </c>
      <c r="M8" s="2">
        <f>all_products!M8/$A8</f>
        <v>60.21</v>
      </c>
      <c r="N8" s="2">
        <f>all_products!N8/$A8</f>
        <v>38.339999999999996</v>
      </c>
      <c r="O8" s="2">
        <f>all_products!O8/$A8</f>
        <v>57.50714285714286</v>
      </c>
      <c r="P8" s="2"/>
      <c r="Q8" s="2">
        <f>all_products!Q8/$A8</f>
        <v>11.15</v>
      </c>
      <c r="R8" s="2">
        <f>all_products!R8/$A8</f>
        <v>13.292857142857143</v>
      </c>
      <c r="S8" s="2">
        <f>all_products!S8/$A8</f>
        <v>39.01428571428572</v>
      </c>
      <c r="T8" s="2">
        <f>all_products!T8/$A8</f>
        <v>58.698571428571427</v>
      </c>
      <c r="U8" s="2">
        <f>all_products!U8/$A8</f>
        <v>37.512857142857136</v>
      </c>
      <c r="V8" s="2">
        <f>all_products!V8/$A8</f>
        <v>56.44</v>
      </c>
      <c r="W8" s="2">
        <f>all_products!W8/$A8</f>
        <v>10.714285714285714</v>
      </c>
      <c r="X8" s="2">
        <f>all_products!X8/$A8</f>
        <v>14.285714285714286</v>
      </c>
      <c r="Y8" s="2">
        <f>all_products!Y8/$A8</f>
        <v>40.714285714285715</v>
      </c>
      <c r="Z8" s="2">
        <f>all_products!Z8/$A8</f>
        <v>40.714285714285715</v>
      </c>
    </row>
    <row r="9" spans="1:26">
      <c r="A9" s="3">
        <v>8</v>
      </c>
      <c r="B9" s="2">
        <f>all_products!B9/$A9</f>
        <v>33.376249999999999</v>
      </c>
      <c r="C9" s="2">
        <f>all_products!C9/$A9</f>
        <v>28.376249999999999</v>
      </c>
      <c r="D9" s="2">
        <f>all_products!D9/$A9</f>
        <v>27.10125</v>
      </c>
      <c r="E9" s="2">
        <f>all_products!E9/$A9</f>
        <v>22.21</v>
      </c>
      <c r="F9" s="2">
        <f>all_products!F9/$A9</f>
        <v>31.965</v>
      </c>
      <c r="G9" s="2">
        <f>all_products!G9/$A9</f>
        <v>31.56</v>
      </c>
      <c r="H9" s="2">
        <f>all_products!H9/$A9</f>
        <v>30.087499999999999</v>
      </c>
      <c r="I9" s="2">
        <f>all_products!I9/$A9</f>
        <v>21.175000000000001</v>
      </c>
      <c r="J9" s="2">
        <f>all_products!J9/$A9</f>
        <v>12.30625</v>
      </c>
      <c r="K9" s="2">
        <f>all_products!K9/$A9</f>
        <v>10.74375</v>
      </c>
      <c r="L9" s="2">
        <f>all_products!L9/$A9</f>
        <v>35.125</v>
      </c>
      <c r="M9" s="2">
        <f>all_products!M9/$A9</f>
        <v>52.683750000000003</v>
      </c>
      <c r="N9" s="2">
        <f>all_products!N9/$A9</f>
        <v>33.547499999999999</v>
      </c>
      <c r="O9" s="2">
        <f>all_products!O9/$A9</f>
        <v>50.318750000000001</v>
      </c>
      <c r="P9" s="2"/>
      <c r="Q9" s="2">
        <f>all_products!Q9/$A9</f>
        <v>9.7562499999999996</v>
      </c>
      <c r="R9" s="2">
        <f>all_products!R9/$A9</f>
        <v>11.63125</v>
      </c>
      <c r="S9" s="2">
        <f>all_products!S9/$A9</f>
        <v>34.137500000000003</v>
      </c>
      <c r="T9" s="2">
        <f>all_products!T9/$A9</f>
        <v>51.361249999999998</v>
      </c>
      <c r="U9" s="2">
        <f>all_products!U9/$A9</f>
        <v>32.823749999999997</v>
      </c>
      <c r="V9" s="2">
        <f>all_products!V9/$A9</f>
        <v>49.384999999999998</v>
      </c>
      <c r="W9" s="2">
        <f>all_products!W9/$A9</f>
        <v>9.375</v>
      </c>
      <c r="X9" s="2">
        <f>all_products!X9/$A9</f>
        <v>12.5</v>
      </c>
      <c r="Y9" s="2">
        <f>all_products!Y9/$A9</f>
        <v>35.625</v>
      </c>
      <c r="Z9" s="2">
        <f>all_products!Z9/$A9</f>
        <v>35.625</v>
      </c>
    </row>
    <row r="10" spans="1:26">
      <c r="A10" s="3">
        <v>9</v>
      </c>
      <c r="B10" s="2">
        <f>all_products!B10/$A10</f>
        <v>29.757777777777775</v>
      </c>
      <c r="C10" s="2">
        <f>all_products!C10/$A10</f>
        <v>25.313333333333333</v>
      </c>
      <c r="D10" s="2">
        <f>all_products!D10/$A10</f>
        <v>24.176666666666666</v>
      </c>
      <c r="E10" s="2">
        <f>all_products!E10/$A10</f>
        <v>19.857777777777777</v>
      </c>
      <c r="F10" s="2">
        <f>all_products!F10/$A10</f>
        <v>29.144444444444446</v>
      </c>
      <c r="G10" s="2">
        <f>all_products!G10/$A10</f>
        <v>28.775555555555556</v>
      </c>
      <c r="H10" s="2">
        <f>all_products!H10/$A10</f>
        <v>27.318888888888889</v>
      </c>
      <c r="I10" s="2">
        <f>all_products!I10/$A10</f>
        <v>19.672222222222224</v>
      </c>
      <c r="J10" s="2">
        <f>all_products!J10/$A10</f>
        <v>11.316666666666666</v>
      </c>
      <c r="K10" s="2">
        <f>all_products!K10/$A10</f>
        <v>9.9222222222222225</v>
      </c>
      <c r="L10" s="2">
        <f>all_products!L10/$A10</f>
        <v>31.222222222222221</v>
      </c>
      <c r="M10" s="2">
        <f>all_products!M10/$A10</f>
        <v>46.830000000000005</v>
      </c>
      <c r="N10" s="2">
        <f>all_products!N10/$A10</f>
        <v>29.82</v>
      </c>
      <c r="O10" s="2">
        <f>all_products!O10/$A10</f>
        <v>44.727777777777781</v>
      </c>
      <c r="P10" s="2"/>
      <c r="Q10" s="2">
        <f>all_products!Q10/$A10</f>
        <v>8.6722222222222225</v>
      </c>
      <c r="R10" s="2">
        <f>all_products!R10/$A10</f>
        <v>10.338888888888889</v>
      </c>
      <c r="S10" s="2">
        <f>all_products!S10/$A10</f>
        <v>30.344444444444449</v>
      </c>
      <c r="T10" s="2">
        <f>all_products!T10/$A10</f>
        <v>45.654444444444444</v>
      </c>
      <c r="U10" s="2">
        <f>all_products!U10/$A10</f>
        <v>29.176666666666662</v>
      </c>
      <c r="V10" s="2">
        <f>all_products!V10/$A10</f>
        <v>43.897777777777776</v>
      </c>
      <c r="W10" s="2">
        <f>all_products!W10/$A10</f>
        <v>8.3333333333333339</v>
      </c>
      <c r="X10" s="2">
        <f>all_products!X10/$A10</f>
        <v>11.111111111111111</v>
      </c>
      <c r="Y10" s="2">
        <f>all_products!Y10/$A10</f>
        <v>31.666666666666668</v>
      </c>
      <c r="Z10" s="2">
        <f>all_products!Z10/$A10</f>
        <v>31.666666666666668</v>
      </c>
    </row>
    <row r="11" spans="1:26">
      <c r="A11" s="3">
        <v>10</v>
      </c>
      <c r="B11" s="2">
        <f>all_products!B11/$A11</f>
        <v>26.827999999999996</v>
      </c>
      <c r="C11" s="2">
        <f>all_products!C11/$A11</f>
        <v>22.827999999999999</v>
      </c>
      <c r="D11" s="2">
        <f>all_products!D11/$A11</f>
        <v>21.803000000000001</v>
      </c>
      <c r="E11" s="2">
        <f>all_products!E11/$A11</f>
        <v>17.988999999999997</v>
      </c>
      <c r="F11" s="2">
        <f>all_products!F11/$A11</f>
        <v>26.783999999999999</v>
      </c>
      <c r="G11" s="2">
        <f>all_products!G11/$A11</f>
        <v>26.445</v>
      </c>
      <c r="H11" s="2">
        <f>all_products!H11/$A11</f>
        <v>25.000999999999998</v>
      </c>
      <c r="I11" s="2">
        <f>all_products!I11/$A11</f>
        <v>18.46</v>
      </c>
      <c r="J11" s="2">
        <f>all_products!J11/$A11</f>
        <v>10.525</v>
      </c>
      <c r="K11" s="2">
        <f>all_products!K11/$A11</f>
        <v>9.35</v>
      </c>
      <c r="L11" s="2">
        <f>all_products!L11/$A11</f>
        <v>28.1</v>
      </c>
      <c r="M11" s="2">
        <f>all_products!M11/$A11</f>
        <v>42.147000000000006</v>
      </c>
      <c r="N11" s="2">
        <f>all_products!N11/$A11</f>
        <v>26.838000000000001</v>
      </c>
      <c r="O11" s="2">
        <f>all_products!O11/$A11</f>
        <v>40.255000000000003</v>
      </c>
      <c r="P11" s="2"/>
      <c r="Q11" s="2">
        <f>all_products!Q11/$A11</f>
        <v>7.8049999999999997</v>
      </c>
      <c r="R11" s="2">
        <f>all_products!R11/$A11</f>
        <v>9.3049999999999997</v>
      </c>
      <c r="S11" s="2">
        <f>all_products!S11/$A11</f>
        <v>27.310000000000002</v>
      </c>
      <c r="T11" s="2">
        <f>all_products!T11/$A11</f>
        <v>41.088999999999999</v>
      </c>
      <c r="U11" s="2">
        <f>all_products!U11/$A11</f>
        <v>26.258999999999997</v>
      </c>
      <c r="V11" s="2">
        <f>all_products!V11/$A11</f>
        <v>39.507999999999996</v>
      </c>
      <c r="W11" s="2">
        <f>all_products!W11/$A11</f>
        <v>7.5</v>
      </c>
      <c r="X11" s="2">
        <f>all_products!X11/$A11</f>
        <v>10</v>
      </c>
      <c r="Y11" s="2">
        <f>all_products!Y11/$A11</f>
        <v>28.5</v>
      </c>
      <c r="Z11" s="2">
        <f>all_products!Z11/$A11</f>
        <v>28.5</v>
      </c>
    </row>
    <row r="12" spans="1:26">
      <c r="A12" s="3">
        <v>11</v>
      </c>
      <c r="B12" s="2">
        <f>all_products!B12/$A12</f>
        <v>24.431818181818183</v>
      </c>
      <c r="C12" s="2">
        <f>all_products!C12/$A12</f>
        <v>20.795454545454547</v>
      </c>
      <c r="D12" s="2">
        <f>all_products!D12/$A12</f>
        <v>19.86181818181818</v>
      </c>
      <c r="E12" s="2">
        <f>all_products!E12/$A12</f>
        <v>18.467272727272725</v>
      </c>
      <c r="F12" s="2">
        <f>all_products!F12/$A12</f>
        <v>24.595454545454547</v>
      </c>
      <c r="G12" s="2">
        <f>all_products!G12/$A12</f>
        <v>24.284545454545455</v>
      </c>
      <c r="H12" s="2">
        <f>all_products!H12/$A12</f>
        <v>23.13909090909091</v>
      </c>
      <c r="I12" s="2">
        <f>all_products!I12/$A12</f>
        <v>17.440909090909091</v>
      </c>
      <c r="J12" s="2">
        <f>all_products!J12/$A12</f>
        <v>9.9409090909090896</v>
      </c>
      <c r="K12" s="2">
        <f>all_products!K12/$A12</f>
        <v>8.7409090909090921</v>
      </c>
      <c r="L12" s="2">
        <f>all_products!L12/$A12</f>
        <v>25.545454545454547</v>
      </c>
      <c r="M12" s="2">
        <f>all_products!M12/$A12</f>
        <v>38.31545454545455</v>
      </c>
      <c r="N12" s="2">
        <f>all_products!N12/$A12</f>
        <v>24.398181818181818</v>
      </c>
      <c r="O12" s="2">
        <f>all_products!O12/$A12</f>
        <v>36.595454545454544</v>
      </c>
      <c r="P12" s="2"/>
      <c r="Q12" s="2">
        <f>all_products!Q12/$A12</f>
        <v>7.0954545454545448</v>
      </c>
      <c r="R12" s="2">
        <f>all_products!R12/$A12</f>
        <v>8.459090909090909</v>
      </c>
      <c r="S12" s="2">
        <f>all_products!S12/$A12</f>
        <v>24.827272727272728</v>
      </c>
      <c r="T12" s="2">
        <f>all_products!T12/$A12</f>
        <v>37.353636363636362</v>
      </c>
      <c r="U12" s="2">
        <f>all_products!U12/$A12</f>
        <v>23.871818181818181</v>
      </c>
      <c r="V12" s="2">
        <f>all_products!V12/$A12</f>
        <v>35.916363636363634</v>
      </c>
      <c r="W12" s="2">
        <f>all_products!W12/$A12</f>
        <v>6.8181818181818183</v>
      </c>
      <c r="X12" s="2">
        <f>all_products!X12/$A12</f>
        <v>9.0909090909090917</v>
      </c>
      <c r="Y12" s="2">
        <f>all_products!Y12/$A12</f>
        <v>25.90909090909091</v>
      </c>
      <c r="Z12" s="2">
        <f>all_products!Z12/$A12</f>
        <v>25.90909090909091</v>
      </c>
    </row>
    <row r="13" spans="1:26">
      <c r="A13" s="3">
        <v>12</v>
      </c>
      <c r="B13" s="2">
        <f>all_products!B13/$A13</f>
        <v>22.660833333333333</v>
      </c>
      <c r="C13" s="2">
        <f>all_products!C13/$A13</f>
        <v>19.327500000000001</v>
      </c>
      <c r="D13" s="2">
        <f>all_products!D13/$A13</f>
        <v>18.458333333333332</v>
      </c>
      <c r="E13" s="2">
        <f>all_products!E13/$A13</f>
        <v>17.275000000000002</v>
      </c>
      <c r="F13" s="2">
        <f>all_products!F13/$A13</f>
        <v>23.375833333333333</v>
      </c>
      <c r="G13" s="2">
        <f>all_products!G13/$A13</f>
        <v>23.08</v>
      </c>
      <c r="H13" s="2">
        <f>all_products!H13/$A13</f>
        <v>21.352500000000003</v>
      </c>
      <c r="I13" s="2">
        <f>all_products!I13/$A13</f>
        <v>16.512499999999999</v>
      </c>
      <c r="J13" s="2">
        <f>all_products!J13/$A13</f>
        <v>9.4541666666666675</v>
      </c>
      <c r="K13" s="2">
        <f>all_products!K13/$A13</f>
        <v>8.2333333333333325</v>
      </c>
      <c r="L13" s="2">
        <f>all_products!L13/$A13</f>
        <v>23.416666666666668</v>
      </c>
      <c r="M13" s="2">
        <f>all_products!M13/$A13</f>
        <v>35.122500000000002</v>
      </c>
      <c r="N13" s="2">
        <f>all_products!N13/$A13</f>
        <v>22.364999999999998</v>
      </c>
      <c r="O13" s="2">
        <f>all_products!O13/$A13</f>
        <v>33.545833333333334</v>
      </c>
      <c r="P13" s="2"/>
      <c r="Q13" s="2">
        <f>all_products!Q13/$A13</f>
        <v>6.5041666666666664</v>
      </c>
      <c r="R13" s="2">
        <f>all_products!R13/$A13</f>
        <v>7.7541666666666664</v>
      </c>
      <c r="S13" s="2">
        <f>all_products!S13/$A13</f>
        <v>22.758333333333336</v>
      </c>
      <c r="T13" s="2">
        <f>all_products!T13/$A13</f>
        <v>34.240833333333335</v>
      </c>
      <c r="U13" s="2">
        <f>all_products!U13/$A13</f>
        <v>21.882499999999997</v>
      </c>
      <c r="V13" s="2">
        <f>all_products!V13/$A13</f>
        <v>32.923333333333332</v>
      </c>
      <c r="W13" s="2">
        <f>all_products!W13/$A13</f>
        <v>6.25</v>
      </c>
      <c r="X13" s="2">
        <f>all_products!X13/$A13</f>
        <v>8.3333333333333339</v>
      </c>
      <c r="Y13" s="2">
        <f>all_products!Y13/$A13</f>
        <v>23.75</v>
      </c>
      <c r="Z13" s="2">
        <f>all_products!Z13/$A13</f>
        <v>23.75</v>
      </c>
    </row>
    <row r="14" spans="1:26">
      <c r="A14" s="3">
        <v>13</v>
      </c>
      <c r="B14" s="2">
        <f>all_products!B14/$A14</f>
        <v>25.775384615384613</v>
      </c>
      <c r="C14" s="2">
        <f>all_products!C14/$A14</f>
        <v>22.698461538461537</v>
      </c>
      <c r="D14" s="2">
        <f>all_products!D14/$A14</f>
        <v>21.679230769230767</v>
      </c>
      <c r="E14" s="2">
        <f>all_products!E14/$A14</f>
        <v>16.052307692307693</v>
      </c>
      <c r="F14" s="2">
        <f>all_products!F14/$A14</f>
        <v>23.605384615384615</v>
      </c>
      <c r="G14" s="2">
        <f>all_products!G14/$A14</f>
        <v>23.306923076923077</v>
      </c>
      <c r="H14" s="2">
        <f>all_products!H14/$A14</f>
        <v>21.888461538461538</v>
      </c>
      <c r="I14" s="2">
        <f>all_products!I14/$A14</f>
        <v>15.73076923076923</v>
      </c>
      <c r="J14" s="2">
        <f>all_products!J14/$A14</f>
        <v>9.0423076923076913</v>
      </c>
      <c r="K14" s="2">
        <f>all_products!K14/$A14</f>
        <v>7.9</v>
      </c>
      <c r="L14" s="2">
        <f>all_products!L14/$A14</f>
        <v>21.615384615384617</v>
      </c>
      <c r="M14" s="2">
        <f>all_products!M14/$A14</f>
        <v>32.420769230769231</v>
      </c>
      <c r="N14" s="2">
        <f>all_products!N14/$A14</f>
        <v>20.644615384615385</v>
      </c>
      <c r="O14" s="2">
        <f>all_products!O14/$A14</f>
        <v>30.965384615384615</v>
      </c>
      <c r="P14" s="2"/>
      <c r="Q14" s="2">
        <f>all_products!Q14/$A14</f>
        <v>6.0038461538461538</v>
      </c>
      <c r="R14" s="2">
        <f>all_products!R14/$A14</f>
        <v>7.1576923076923071</v>
      </c>
      <c r="S14" s="2">
        <f>all_products!S14/$A14</f>
        <v>21.007692307692309</v>
      </c>
      <c r="T14" s="2">
        <f>all_products!T14/$A14</f>
        <v>31.606923076923074</v>
      </c>
      <c r="U14" s="2">
        <f>all_products!U14/$A14</f>
        <v>20.199230769230766</v>
      </c>
      <c r="V14" s="2">
        <f>all_products!V14/$A14</f>
        <v>30.39076923076923</v>
      </c>
      <c r="W14" s="2">
        <f>all_products!W14/$A14</f>
        <v>5.7692307692307692</v>
      </c>
      <c r="X14" s="2">
        <f>all_products!X14/$A14</f>
        <v>7.6923076923076925</v>
      </c>
      <c r="Y14" s="2">
        <f>all_products!Y14/$A14</f>
        <v>21.923076923076923</v>
      </c>
      <c r="Z14" s="2">
        <f>all_products!Z14/$A14</f>
        <v>21.923076923076923</v>
      </c>
    </row>
    <row r="15" spans="1:26">
      <c r="A15" s="3">
        <v>14</v>
      </c>
      <c r="B15" s="2">
        <f>all_products!B15/$A15</f>
        <v>26.242142857142856</v>
      </c>
      <c r="C15" s="2">
        <f>all_products!C15/$A15</f>
        <v>23.384999999999998</v>
      </c>
      <c r="D15" s="2">
        <f>all_products!D15/$A15</f>
        <v>22.335000000000001</v>
      </c>
      <c r="E15" s="2">
        <f>all_products!E15/$A15</f>
        <v>14.944999999999999</v>
      </c>
      <c r="F15" s="2">
        <f>all_products!F15/$A15</f>
        <v>23.09357142857143</v>
      </c>
      <c r="G15" s="2">
        <f>all_products!G15/$A15</f>
        <v>22.800714285714285</v>
      </c>
      <c r="H15" s="2">
        <f>all_products!H15/$A15</f>
        <v>21.388571428571428</v>
      </c>
      <c r="I15" s="2">
        <f>all_products!I15/$A15</f>
        <v>15.057142857142859</v>
      </c>
      <c r="J15" s="2">
        <f>all_products!J15/$A15</f>
        <v>8.6892857142857149</v>
      </c>
      <c r="K15" s="2">
        <f>all_products!K15/$A15</f>
        <v>7.6142857142857139</v>
      </c>
      <c r="L15" s="2">
        <f>all_products!L15/$A15</f>
        <v>20.071428571428573</v>
      </c>
      <c r="M15" s="2">
        <f>all_products!M15/$A15</f>
        <v>30.105</v>
      </c>
      <c r="N15" s="2">
        <f>all_products!N15/$A15</f>
        <v>19.169999999999998</v>
      </c>
      <c r="O15" s="2">
        <f>all_products!O15/$A15</f>
        <v>28.75357142857143</v>
      </c>
      <c r="P15" s="2"/>
      <c r="Q15" s="2">
        <f>all_products!Q15/$A15</f>
        <v>5.5750000000000002</v>
      </c>
      <c r="R15" s="2">
        <f>all_products!R15/$A15</f>
        <v>6.6464285714285714</v>
      </c>
      <c r="S15" s="2">
        <f>all_products!S15/$A15</f>
        <v>19.50714285714286</v>
      </c>
      <c r="T15" s="2">
        <f>all_products!T15/$A15</f>
        <v>29.349285714285713</v>
      </c>
      <c r="U15" s="2">
        <f>all_products!U15/$A15</f>
        <v>18.756428571428568</v>
      </c>
      <c r="V15" s="2">
        <f>all_products!V15/$A15</f>
        <v>28.22</v>
      </c>
      <c r="W15" s="2">
        <f>all_products!W15/$A15</f>
        <v>5.3571428571428568</v>
      </c>
      <c r="X15" s="2">
        <f>all_products!X15/$A15</f>
        <v>7.1428571428571432</v>
      </c>
      <c r="Y15" s="2">
        <f>all_products!Y15/$A15</f>
        <v>20.357142857142858</v>
      </c>
      <c r="Z15" s="2">
        <f>all_products!Z15/$A15</f>
        <v>20.357142857142858</v>
      </c>
    </row>
    <row r="16" spans="1:26">
      <c r="A16" s="3">
        <v>15</v>
      </c>
      <c r="B16" s="2">
        <f>all_products!B16/$A16</f>
        <v>26.026</v>
      </c>
      <c r="C16" s="2">
        <f>all_products!C16/$A16</f>
        <v>23.359333333333332</v>
      </c>
      <c r="D16" s="2">
        <f>all_products!D16/$A16</f>
        <v>22.31066666666667</v>
      </c>
      <c r="E16" s="2">
        <f>all_products!E16/$A16</f>
        <v>14.664</v>
      </c>
      <c r="F16" s="2">
        <f>all_products!F16/$A16</f>
        <v>22.262666666666668</v>
      </c>
      <c r="G16" s="2">
        <f>all_products!G16/$A16</f>
        <v>21.981333333333335</v>
      </c>
      <c r="H16" s="2">
        <f>all_products!H16/$A16</f>
        <v>20.574666666666666</v>
      </c>
      <c r="I16" s="2">
        <f>all_products!I16/$A16</f>
        <v>14.479999999999999</v>
      </c>
      <c r="J16" s="2">
        <f>all_products!J16/$A16</f>
        <v>8.3766666666666669</v>
      </c>
      <c r="K16" s="2">
        <f>all_products!K16/$A16</f>
        <v>7.3666666666666663</v>
      </c>
      <c r="L16" s="2">
        <f>all_products!L16/$A16</f>
        <v>18.733333333333334</v>
      </c>
      <c r="M16" s="2">
        <f>all_products!M16/$A16</f>
        <v>28.098000000000003</v>
      </c>
      <c r="N16" s="2">
        <f>all_products!N16/$A16</f>
        <v>17.891999999999999</v>
      </c>
      <c r="O16" s="2">
        <f>all_products!O16/$A16</f>
        <v>26.836666666666666</v>
      </c>
      <c r="P16" s="2"/>
      <c r="Q16" s="2">
        <f>all_products!Q16/$A16</f>
        <v>5.2033333333333331</v>
      </c>
      <c r="R16" s="2">
        <f>all_products!R16/$A16</f>
        <v>6.2033333333333331</v>
      </c>
      <c r="S16" s="2">
        <f>all_products!S16/$A16</f>
        <v>18.206666666666667</v>
      </c>
      <c r="T16" s="2">
        <f>all_products!T16/$A16</f>
        <v>27.392666666666667</v>
      </c>
      <c r="U16" s="2">
        <f>all_products!U16/$A16</f>
        <v>17.505999999999997</v>
      </c>
      <c r="V16" s="2">
        <f>all_products!V16/$A16</f>
        <v>26.338666666666665</v>
      </c>
      <c r="W16" s="2">
        <f>all_products!W16/$A16</f>
        <v>5</v>
      </c>
      <c r="X16" s="2">
        <f>all_products!X16/$A16</f>
        <v>6.666666666666667</v>
      </c>
      <c r="Y16" s="2">
        <f>all_products!Y16/$A16</f>
        <v>19</v>
      </c>
      <c r="Z16" s="2">
        <f>all_products!Z16/$A16</f>
        <v>19</v>
      </c>
    </row>
    <row r="17" spans="1:26">
      <c r="A17" s="3">
        <v>16</v>
      </c>
      <c r="B17" s="2">
        <f>all_products!B17/$A17</f>
        <v>24.543749999999999</v>
      </c>
      <c r="C17" s="2">
        <f>all_products!C17/$A17</f>
        <v>22.043749999999999</v>
      </c>
      <c r="D17" s="2">
        <f>all_products!D17/$A17</f>
        <v>21.053750000000001</v>
      </c>
      <c r="E17" s="2">
        <f>all_products!E17/$A17</f>
        <v>13.815</v>
      </c>
      <c r="F17" s="2">
        <f>all_products!F17/$A17</f>
        <v>21.965</v>
      </c>
      <c r="G17" s="2">
        <f>all_products!G17/$A17</f>
        <v>21.661874999999998</v>
      </c>
      <c r="H17" s="2">
        <f>all_products!H17/$A17</f>
        <v>20.259374999999999</v>
      </c>
      <c r="I17" s="2">
        <f>all_products!I17/$A17</f>
        <v>13.965624999999999</v>
      </c>
      <c r="J17" s="2">
        <f>all_products!J17/$A17</f>
        <v>8.109375</v>
      </c>
      <c r="K17" s="2">
        <f>all_products!K17/$A17</f>
        <v>7.1468749999999996</v>
      </c>
      <c r="L17" s="2">
        <f>all_products!L17/$A17</f>
        <v>17.5625</v>
      </c>
      <c r="M17" s="2">
        <f>all_products!M17/$A17</f>
        <v>26.341875000000002</v>
      </c>
      <c r="N17" s="2">
        <f>all_products!N17/$A17</f>
        <v>16.77375</v>
      </c>
      <c r="O17" s="2">
        <f>all_products!O17/$A17</f>
        <v>25.159375000000001</v>
      </c>
      <c r="P17" s="2"/>
      <c r="Q17" s="2">
        <f>all_products!Q17/$A17</f>
        <v>4.8781249999999998</v>
      </c>
      <c r="R17" s="2">
        <f>all_products!R17/$A17</f>
        <v>5.8156249999999998</v>
      </c>
      <c r="S17" s="2">
        <f>all_products!S17/$A17</f>
        <v>17.068750000000001</v>
      </c>
      <c r="T17" s="2">
        <f>all_products!T17/$A17</f>
        <v>25.680624999999999</v>
      </c>
      <c r="U17" s="2">
        <f>all_products!U17/$A17</f>
        <v>16.411874999999998</v>
      </c>
      <c r="V17" s="2">
        <f>all_products!V17/$A17</f>
        <v>24.692499999999999</v>
      </c>
      <c r="W17" s="2">
        <f>all_products!W17/$A17</f>
        <v>4.6875</v>
      </c>
      <c r="X17" s="2">
        <f>all_products!X17/$A17</f>
        <v>6.25</v>
      </c>
      <c r="Y17" s="2">
        <f>all_products!Y17/$A17</f>
        <v>17.8125</v>
      </c>
      <c r="Z17" s="2">
        <f>all_products!Z17/$A17</f>
        <v>17.8125</v>
      </c>
    </row>
    <row r="18" spans="1:26">
      <c r="A18" s="3">
        <v>17</v>
      </c>
      <c r="B18" s="2">
        <f>all_products!B18/$A18</f>
        <v>23.141764705882355</v>
      </c>
      <c r="C18" s="2">
        <f>all_products!C18/$A18</f>
        <v>20.788823529411765</v>
      </c>
      <c r="D18" s="2">
        <f>all_products!D18/$A18</f>
        <v>19.855294117647059</v>
      </c>
      <c r="E18" s="2">
        <f>all_products!E18/$A18</f>
        <v>13.705882352941176</v>
      </c>
      <c r="F18" s="2">
        <f>all_products!F18/$A18</f>
        <v>21.464705882352941</v>
      </c>
      <c r="G18" s="2">
        <f>all_products!G18/$A18</f>
        <v>21.193529411764708</v>
      </c>
      <c r="H18" s="2">
        <f>all_products!H18/$A18</f>
        <v>19.794117647058822</v>
      </c>
      <c r="I18" s="2">
        <f>all_products!I18/$A18</f>
        <v>13.517647058823529</v>
      </c>
      <c r="J18" s="2">
        <f>all_products!J18/$A18</f>
        <v>7.8735294117647054</v>
      </c>
      <c r="K18" s="2">
        <f>all_products!K18/$A18</f>
        <v>6.9558823529411766</v>
      </c>
      <c r="L18" s="2">
        <f>all_products!L18/$A18</f>
        <v>16.529411764705884</v>
      </c>
      <c r="M18" s="2">
        <f>all_products!M18/$A18</f>
        <v>24.792352941176471</v>
      </c>
      <c r="N18" s="2">
        <f>all_products!N18/$A18</f>
        <v>15.787058823529412</v>
      </c>
      <c r="O18" s="2">
        <f>all_products!O18/$A18</f>
        <v>23.679411764705883</v>
      </c>
      <c r="P18" s="2"/>
      <c r="Q18" s="2">
        <f>all_products!Q18/$A18</f>
        <v>4.591176470588235</v>
      </c>
      <c r="R18" s="2">
        <f>all_products!R18/$A18</f>
        <v>5.473529411764706</v>
      </c>
      <c r="S18" s="2">
        <f>all_products!S18/$A18</f>
        <v>16.064705882352943</v>
      </c>
      <c r="T18" s="2">
        <f>all_products!T18/$A18</f>
        <v>24.169999999999998</v>
      </c>
      <c r="U18" s="2">
        <f>all_products!U18/$A18</f>
        <v>15.446470588235293</v>
      </c>
      <c r="V18" s="2">
        <f>all_products!V18/$A18</f>
        <v>23.24</v>
      </c>
      <c r="W18" s="2">
        <f>all_products!W18/$A18</f>
        <v>4.4117647058823533</v>
      </c>
      <c r="X18" s="2">
        <f>all_products!X18/$A18</f>
        <v>5.882352941176471</v>
      </c>
      <c r="Y18" s="2">
        <f>all_products!Y18/$A18</f>
        <v>16.764705882352942</v>
      </c>
      <c r="Z18" s="2">
        <f>all_products!Z18/$A18</f>
        <v>16.764705882352942</v>
      </c>
    </row>
    <row r="19" spans="1:26">
      <c r="A19" s="3">
        <v>18</v>
      </c>
      <c r="B19" s="2">
        <f>all_products!B19/$A19</f>
        <v>21.895555555555557</v>
      </c>
      <c r="C19" s="2">
        <f>all_products!C19/$A19</f>
        <v>19.673333333333332</v>
      </c>
      <c r="D19" s="2">
        <f>all_products!D19/$A19</f>
        <v>18.790000000000003</v>
      </c>
      <c r="E19" s="2">
        <f>all_products!E19/$A19</f>
        <v>13.035555555555554</v>
      </c>
      <c r="F19" s="2">
        <f>all_products!F19/$A19</f>
        <v>20.941666666666666</v>
      </c>
      <c r="G19" s="2">
        <f>all_products!G19/$A19</f>
        <v>20.676666666666666</v>
      </c>
      <c r="H19" s="2">
        <f>all_products!H19/$A19</f>
        <v>19.28222222222222</v>
      </c>
      <c r="I19" s="2">
        <f>all_products!I19/$A19</f>
        <v>13.116666666666667</v>
      </c>
      <c r="J19" s="2">
        <f>all_products!J19/$A19</f>
        <v>7.6638888888888879</v>
      </c>
      <c r="K19" s="2">
        <f>all_products!K19/$A19</f>
        <v>6.7861111111111114</v>
      </c>
      <c r="L19" s="2">
        <f>all_products!L19/$A19</f>
        <v>15.611111111111111</v>
      </c>
      <c r="M19" s="2">
        <f>all_products!M19/$A19</f>
        <v>23.415000000000003</v>
      </c>
      <c r="N19" s="2">
        <f>all_products!N19/$A19</f>
        <v>14.91</v>
      </c>
      <c r="O19" s="2">
        <f>all_products!O19/$A19</f>
        <v>22.363888888888891</v>
      </c>
      <c r="P19" s="2"/>
      <c r="Q19" s="2">
        <f>all_products!Q19/$A19</f>
        <v>4.3361111111111112</v>
      </c>
      <c r="R19" s="2">
        <f>all_products!R19/$A19</f>
        <v>5.1694444444444443</v>
      </c>
      <c r="S19" s="2">
        <f>all_products!S19/$A19</f>
        <v>15.172222222222224</v>
      </c>
      <c r="T19" s="2">
        <f>all_products!T19/$A19</f>
        <v>22.827222222222222</v>
      </c>
      <c r="U19" s="2">
        <f>all_products!U19/$A19</f>
        <v>14.588333333333331</v>
      </c>
      <c r="V19" s="2">
        <f>all_products!V19/$A19</f>
        <v>21.948888888888888</v>
      </c>
      <c r="W19" s="2">
        <f>all_products!W19/$A19</f>
        <v>4.166666666666667</v>
      </c>
      <c r="X19" s="2">
        <f>all_products!X19/$A19</f>
        <v>5.5555555555555554</v>
      </c>
      <c r="Y19" s="2">
        <f>all_products!Y19/$A19</f>
        <v>15.833333333333334</v>
      </c>
      <c r="Z19" s="2">
        <f>all_products!Z19/$A19</f>
        <v>15.833333333333334</v>
      </c>
    </row>
    <row r="20" spans="1:26">
      <c r="A20" s="3">
        <v>19</v>
      </c>
      <c r="B20" s="2">
        <f>all_products!B20/$A20</f>
        <v>20.781052631578945</v>
      </c>
      <c r="C20" s="2">
        <f>all_products!C20/$A20</f>
        <v>18.675789473684208</v>
      </c>
      <c r="D20" s="2">
        <f>all_products!D20/$A20</f>
        <v>17.837368421052634</v>
      </c>
      <c r="E20" s="2">
        <f>all_products!E20/$A20</f>
        <v>14.064736842105264</v>
      </c>
      <c r="F20" s="2">
        <f>all_products!F20/$A20</f>
        <v>19.973684210526315</v>
      </c>
      <c r="G20" s="2">
        <f>all_products!G20/$A20</f>
        <v>19.721052631578946</v>
      </c>
      <c r="H20" s="2">
        <f>all_products!H20/$A20</f>
        <v>18.330526315789474</v>
      </c>
      <c r="I20" s="2">
        <f>all_products!I20/$A20</f>
        <v>12.757894736842106</v>
      </c>
      <c r="J20" s="2">
        <f>all_products!J20/$A20</f>
        <v>7.4763157894736851</v>
      </c>
      <c r="K20" s="2">
        <f>all_products!K20/$A20</f>
        <v>6.6342105263157896</v>
      </c>
      <c r="L20" s="2">
        <f>all_products!L20/$A20</f>
        <v>14.789473684210526</v>
      </c>
      <c r="M20" s="2">
        <f>all_products!M20/$A20</f>
        <v>22.182631578947369</v>
      </c>
      <c r="N20" s="2">
        <f>all_products!N20/$A20</f>
        <v>14.125263157894736</v>
      </c>
      <c r="O20" s="2">
        <f>all_products!O20/$A20</f>
        <v>21.186842105263157</v>
      </c>
      <c r="P20" s="2"/>
      <c r="Q20" s="2">
        <f>all_products!Q20/$A20</f>
        <v>4.1078947368421055</v>
      </c>
      <c r="R20" s="2">
        <f>all_products!R20/$A20</f>
        <v>4.8973684210526311</v>
      </c>
      <c r="S20" s="2">
        <f>all_products!S20/$A20</f>
        <v>14.373684210526317</v>
      </c>
      <c r="T20" s="2">
        <f>all_products!T20/$A20</f>
        <v>21.625789473684211</v>
      </c>
      <c r="U20" s="2">
        <f>all_products!U20/$A20</f>
        <v>13.820526315789472</v>
      </c>
      <c r="V20" s="2">
        <f>all_products!V20/$A20</f>
        <v>20.793684210526315</v>
      </c>
      <c r="W20" s="2">
        <f>all_products!W20/$A20</f>
        <v>3.9473684210526314</v>
      </c>
      <c r="X20" s="2">
        <f>all_products!X20/$A20</f>
        <v>5.2631578947368425</v>
      </c>
      <c r="Y20" s="2">
        <f>all_products!Y20/$A20</f>
        <v>15</v>
      </c>
      <c r="Z20" s="2">
        <f>all_products!Z20/$A20</f>
        <v>15</v>
      </c>
    </row>
    <row r="21" spans="1:26">
      <c r="A21" s="3">
        <v>20</v>
      </c>
      <c r="B21" s="2">
        <f>all_products!B21/$A21</f>
        <v>19.777999999999999</v>
      </c>
      <c r="C21" s="2">
        <f>all_products!C21/$A21</f>
        <v>17.777999999999999</v>
      </c>
      <c r="D21" s="2">
        <f>all_products!D21/$A21</f>
        <v>16.979499999999998</v>
      </c>
      <c r="E21" s="2">
        <f>all_products!E21/$A21</f>
        <v>13.645</v>
      </c>
      <c r="F21" s="2">
        <f>all_products!F21/$A21</f>
        <v>19.087</v>
      </c>
      <c r="G21" s="2">
        <f>all_products!G21/$A21</f>
        <v>18.845500000000001</v>
      </c>
      <c r="H21" s="2">
        <f>all_products!H21/$A21</f>
        <v>17.458000000000002</v>
      </c>
      <c r="I21" s="2">
        <f>all_products!I21/$A21</f>
        <v>12.434999999999999</v>
      </c>
      <c r="J21" s="2">
        <f>all_products!J21/$A21</f>
        <v>7.3075000000000001</v>
      </c>
      <c r="K21" s="2">
        <f>all_products!K21/$A21</f>
        <v>6.4974999999999996</v>
      </c>
      <c r="L21" s="2">
        <f>all_products!L21/$A21</f>
        <v>14.05</v>
      </c>
      <c r="M21" s="2">
        <f>all_products!M21/$A21</f>
        <v>21.073500000000003</v>
      </c>
      <c r="N21" s="2">
        <f>all_products!N21/$A21</f>
        <v>13.419</v>
      </c>
      <c r="O21" s="2">
        <f>all_products!O21/$A21</f>
        <v>20.127500000000001</v>
      </c>
      <c r="P21" s="2"/>
      <c r="Q21" s="2">
        <f>all_products!Q21/$A21</f>
        <v>3.9024999999999999</v>
      </c>
      <c r="R21" s="2">
        <f>all_products!R21/$A21</f>
        <v>4.6524999999999999</v>
      </c>
      <c r="S21" s="2">
        <f>all_products!S21/$A21</f>
        <v>13.655000000000001</v>
      </c>
      <c r="T21" s="2">
        <f>all_products!T21/$A21</f>
        <v>20.544499999999999</v>
      </c>
      <c r="U21" s="2">
        <f>all_products!U21/$A21</f>
        <v>13.129499999999998</v>
      </c>
      <c r="V21" s="2">
        <f>all_products!V21/$A21</f>
        <v>19.753999999999998</v>
      </c>
      <c r="W21" s="2">
        <f>all_products!W21/$A21</f>
        <v>3.75</v>
      </c>
      <c r="X21" s="2">
        <f>all_products!X21/$A21</f>
        <v>5</v>
      </c>
      <c r="Y21" s="2">
        <f>all_products!Y21/$A21</f>
        <v>14.25</v>
      </c>
      <c r="Z21" s="2">
        <f>all_products!Z21/$A21</f>
        <v>14.25</v>
      </c>
    </row>
    <row r="22" spans="1:26">
      <c r="A22" s="3">
        <v>21</v>
      </c>
      <c r="B22" s="2">
        <f>all_products!B22/$A22</f>
        <v>18.850000000000001</v>
      </c>
      <c r="C22" s="2">
        <f>all_products!C22/$A22</f>
        <v>16.945238095238096</v>
      </c>
      <c r="D22" s="2">
        <f>all_products!D22/$A22</f>
        <v>16.184285714285714</v>
      </c>
      <c r="E22" s="2">
        <f>all_products!E22/$A22</f>
        <v>13.023809523809524</v>
      </c>
      <c r="F22" s="2">
        <f>all_products!F22/$A22</f>
        <v>18.474285714285713</v>
      </c>
      <c r="G22" s="2">
        <f>all_products!G22/$A22</f>
        <v>18.240476190476191</v>
      </c>
      <c r="H22" s="2">
        <f>all_products!H22/$A22</f>
        <v>17.175714285714285</v>
      </c>
      <c r="I22" s="2">
        <f>all_products!I22/$A22</f>
        <v>12.169047619047619</v>
      </c>
      <c r="J22" s="2">
        <f>all_products!J22/$A22</f>
        <v>7.1523809523809518</v>
      </c>
      <c r="K22" s="2">
        <f>all_products!K22/$A22</f>
        <v>6.3738095238095234</v>
      </c>
      <c r="L22" s="2">
        <f>all_products!L22/$A22</f>
        <v>13.380952380952381</v>
      </c>
      <c r="M22" s="2">
        <f>all_products!M22/$A22</f>
        <v>20.07</v>
      </c>
      <c r="N22" s="2">
        <f>all_products!N22/$A22</f>
        <v>12.78</v>
      </c>
      <c r="O22" s="2">
        <f>all_products!O22/$A22</f>
        <v>19.169047619047621</v>
      </c>
      <c r="P22" s="2"/>
      <c r="Q22" s="2"/>
      <c r="R22" s="2"/>
      <c r="S22" s="2">
        <f>all_products!S22/$A22</f>
        <v>13.004761904761907</v>
      </c>
      <c r="T22" s="2">
        <f>all_products!T22/$A22</f>
        <v>19.566190476190474</v>
      </c>
      <c r="U22" s="2">
        <f>all_products!U22/$A22</f>
        <v>12.504285714285713</v>
      </c>
      <c r="V22" s="2">
        <f>all_products!V22/$A22</f>
        <v>18.813333333333333</v>
      </c>
      <c r="W22" s="2">
        <f>all_products!W22/$A22</f>
        <v>3.5714285714285716</v>
      </c>
      <c r="X22" s="2">
        <f>all_products!X22/$A22</f>
        <v>4.7619047619047619</v>
      </c>
      <c r="Y22" s="2">
        <f>all_products!Y22/$A22</f>
        <v>13.571428571428571</v>
      </c>
      <c r="Z22" s="2">
        <f>all_products!Z22/$A22</f>
        <v>13.571428571428571</v>
      </c>
    </row>
    <row r="23" spans="1:26">
      <c r="A23" s="3">
        <v>22</v>
      </c>
      <c r="B23" s="2">
        <f>all_products!B23/$A23</f>
        <v>18.007272727272728</v>
      </c>
      <c r="C23" s="2">
        <f>all_products!C23/$A23</f>
        <v>16.189090909090911</v>
      </c>
      <c r="D23" s="2">
        <f>all_products!D23/$A23</f>
        <v>15.462272727272728</v>
      </c>
      <c r="E23" s="2">
        <f>all_products!E23/$A23</f>
        <v>12.469545454545454</v>
      </c>
      <c r="F23" s="2">
        <f>all_products!F23/$A23</f>
        <v>18.579999999999998</v>
      </c>
      <c r="G23" s="2">
        <f>all_products!G23/$A23</f>
        <v>18.344999999999999</v>
      </c>
      <c r="H23" s="2">
        <f>all_products!H23/$A23</f>
        <v>16.457272727272727</v>
      </c>
      <c r="I23" s="2">
        <f>all_products!I23/$A23</f>
        <v>11.902272727272729</v>
      </c>
      <c r="J23" s="2">
        <f>all_products!J23/$A23</f>
        <v>7.0136363636363646</v>
      </c>
      <c r="K23" s="2">
        <f>all_products!K23/$A23</f>
        <v>6.2590909090909088</v>
      </c>
      <c r="L23" s="2">
        <f>all_products!L23/$A23</f>
        <v>12.772727272727273</v>
      </c>
      <c r="M23" s="2">
        <f>all_products!M23/$A23</f>
        <v>19.157727272727275</v>
      </c>
      <c r="N23" s="2">
        <f>all_products!N23/$A23</f>
        <v>12.199090909090909</v>
      </c>
      <c r="O23" s="2">
        <f>all_products!O23/$A23</f>
        <v>18.297727272727272</v>
      </c>
      <c r="P23" s="2"/>
      <c r="Q23" s="2"/>
      <c r="R23" s="2"/>
      <c r="S23" s="2">
        <f>all_products!S23/$A23</f>
        <v>12.413636363636364</v>
      </c>
      <c r="T23" s="2">
        <f>all_products!T23/$A23</f>
        <v>18.676818181818181</v>
      </c>
      <c r="U23" s="2">
        <f>all_products!U23/$A23</f>
        <v>11.935909090909091</v>
      </c>
      <c r="V23" s="2">
        <f>all_products!V23/$A23</f>
        <v>17.958181818181817</v>
      </c>
      <c r="W23" s="2">
        <f>all_products!W23/$A23</f>
        <v>3.4090909090909092</v>
      </c>
      <c r="X23" s="2">
        <f>all_products!X23/$A23</f>
        <v>4.5454545454545459</v>
      </c>
      <c r="Y23" s="2">
        <f>all_products!Y23/$A23</f>
        <v>12.954545454545455</v>
      </c>
      <c r="Z23" s="2">
        <f>all_products!Z23/$A23</f>
        <v>12.954545454545455</v>
      </c>
    </row>
    <row r="24" spans="1:26">
      <c r="A24" s="3">
        <v>23</v>
      </c>
      <c r="B24" s="2">
        <f>all_products!B24/$A24</f>
        <v>17.237391304347824</v>
      </c>
      <c r="C24" s="2">
        <f>all_products!C24/$A24</f>
        <v>15.498260869565216</v>
      </c>
      <c r="D24" s="2">
        <f>all_products!D24/$A24</f>
        <v>14.802173913043477</v>
      </c>
      <c r="E24" s="2">
        <f>all_products!E24/$A24</f>
        <v>12.649130434782609</v>
      </c>
      <c r="F24" s="2">
        <f>all_products!F24/$A24</f>
        <v>18.233478260869564</v>
      </c>
      <c r="G24" s="2">
        <f>all_products!G24/$A24</f>
        <v>18.003043478260871</v>
      </c>
      <c r="H24" s="2">
        <f>all_products!H24/$A24</f>
        <v>16.256521739130434</v>
      </c>
      <c r="I24" s="2">
        <f>all_products!I24/$A24</f>
        <v>11.663043478260869</v>
      </c>
      <c r="J24" s="2">
        <f>all_products!J24/$A24</f>
        <v>6.8869565217391306</v>
      </c>
      <c r="K24" s="2">
        <f>all_products!K24/$A24</f>
        <v>6.1586956521739129</v>
      </c>
      <c r="L24" s="2"/>
      <c r="M24" s="2">
        <f>all_products!M24/$A24</f>
        <v>18.324782608695653</v>
      </c>
      <c r="N24" s="2"/>
      <c r="O24" s="2">
        <f>all_products!O24/$A24</f>
        <v>17.502173913043478</v>
      </c>
      <c r="P24" s="2"/>
      <c r="Q24" s="2"/>
      <c r="R24" s="2"/>
      <c r="S24" s="2"/>
      <c r="T24" s="2">
        <f>all_products!T24/$A24</f>
        <v>17.864782608695652</v>
      </c>
      <c r="U24" s="2"/>
      <c r="V24" s="2">
        <f>all_products!V24/$A24</f>
        <v>17.177391304347825</v>
      </c>
      <c r="W24" s="2">
        <f>all_products!W24/$A24</f>
        <v>3.2608695652173911</v>
      </c>
      <c r="X24" s="2">
        <f>all_products!X24/$A24</f>
        <v>4.3478260869565215</v>
      </c>
      <c r="Y24" s="2">
        <f>all_products!Y24/$A24</f>
        <v>12.391304347826088</v>
      </c>
      <c r="Z24" s="2">
        <f>all_products!Z24/$A24</f>
        <v>12.391304347826088</v>
      </c>
    </row>
    <row r="25" spans="1:26">
      <c r="A25" s="3">
        <v>24</v>
      </c>
      <c r="B25" s="2">
        <f>all_products!B25/$A25</f>
        <v>16.532083333333333</v>
      </c>
      <c r="C25" s="2">
        <f>all_products!C25/$A25</f>
        <v>14.865416666666667</v>
      </c>
      <c r="D25" s="2">
        <f>all_products!D25/$A25</f>
        <v>14.197916666666666</v>
      </c>
      <c r="E25" s="2">
        <f>all_products!E25/$A25</f>
        <v>12.799166666666666</v>
      </c>
      <c r="F25" s="2">
        <f>all_products!F25/$A25</f>
        <v>17.689166666666669</v>
      </c>
      <c r="G25" s="2">
        <f>all_products!G25/$A25</f>
        <v>17.465416666666666</v>
      </c>
      <c r="H25" s="2">
        <f>all_products!H25/$A25</f>
        <v>15.8375</v>
      </c>
      <c r="I25" s="2">
        <f>all_products!I25/$A25</f>
        <v>11.441666666666668</v>
      </c>
      <c r="J25" s="2">
        <f>all_products!J25/$A25</f>
        <v>6.770833333333333</v>
      </c>
      <c r="K25" s="2">
        <f>all_products!K25/$A25</f>
        <v>6.0645833333333341</v>
      </c>
      <c r="L25" s="2"/>
      <c r="M25" s="2">
        <f>all_products!M25/$A25</f>
        <v>17.561250000000001</v>
      </c>
      <c r="N25" s="2"/>
      <c r="O25" s="2">
        <f>all_products!O25/$A25</f>
        <v>16.772916666666667</v>
      </c>
      <c r="P25" s="2"/>
      <c r="Q25" s="2"/>
      <c r="R25" s="2"/>
      <c r="S25" s="2"/>
      <c r="T25" s="2">
        <f>all_products!T25/$A25</f>
        <v>17.120416666666667</v>
      </c>
      <c r="U25" s="2"/>
      <c r="V25" s="2">
        <f>all_products!V25/$A25</f>
        <v>16.461666666666666</v>
      </c>
      <c r="W25" s="2">
        <f>all_products!W25/$A25</f>
        <v>3.125</v>
      </c>
      <c r="X25" s="2">
        <f>all_products!X25/$A25</f>
        <v>4.166666666666667</v>
      </c>
      <c r="Y25" s="2">
        <f>all_products!Y25/$A25</f>
        <v>11.875</v>
      </c>
      <c r="Z25" s="2">
        <f>all_products!Z25/$A25</f>
        <v>11.875</v>
      </c>
    </row>
    <row r="26" spans="1:26">
      <c r="A26" s="3">
        <v>25</v>
      </c>
      <c r="B26" s="2">
        <f>all_products!B26/$A26</f>
        <v>16.004000000000001</v>
      </c>
      <c r="C26" s="2">
        <f>all_products!C26/$A26</f>
        <v>14.404000000000002</v>
      </c>
      <c r="D26" s="2">
        <f>all_products!D26/$A26</f>
        <v>13.7568</v>
      </c>
      <c r="E26" s="2">
        <f>all_products!E26/$A26</f>
        <v>12.352399999999999</v>
      </c>
      <c r="F26" s="2">
        <f>all_products!F26/$A26</f>
        <v>17.337599999999998</v>
      </c>
      <c r="G26" s="2">
        <f>all_products!G26/$A26</f>
        <v>17.0976</v>
      </c>
      <c r="H26" s="2">
        <f>all_products!H26/$A26</f>
        <v>15.338800000000001</v>
      </c>
      <c r="I26" s="2">
        <f>all_products!I26/$A26</f>
        <v>11.235999999999999</v>
      </c>
      <c r="J26" s="2">
        <f>all_products!J26/$A26</f>
        <v>6.6620000000000008</v>
      </c>
      <c r="K26" s="2">
        <f>all_products!K26/$A26</f>
        <v>5.9779999999999998</v>
      </c>
      <c r="L26" s="2"/>
      <c r="M26" s="2">
        <f>all_products!M26/$A26</f>
        <v>16.858800000000002</v>
      </c>
      <c r="N26" s="2"/>
      <c r="O26" s="2">
        <f>all_products!O26/$A26</f>
        <v>16.102</v>
      </c>
      <c r="P26" s="2"/>
      <c r="Q26" s="2"/>
      <c r="R26" s="2"/>
      <c r="S26" s="2"/>
      <c r="T26" s="2">
        <f>all_products!T26/$A26</f>
        <v>16.435600000000001</v>
      </c>
      <c r="U26" s="2"/>
      <c r="V26" s="2">
        <f>all_products!V26/$A26</f>
        <v>15.803199999999999</v>
      </c>
      <c r="W26" s="2">
        <f>all_products!W26/$A26</f>
        <v>3</v>
      </c>
      <c r="X26" s="2">
        <f>all_products!X26/$A26</f>
        <v>4</v>
      </c>
      <c r="Y26" s="2">
        <f>all_products!Y26/$A26</f>
        <v>11.4</v>
      </c>
      <c r="Z26" s="2">
        <f>all_products!Z26/$A26</f>
        <v>11.4</v>
      </c>
    </row>
    <row r="27" spans="1:26">
      <c r="A27" s="3">
        <v>26</v>
      </c>
      <c r="B27" s="2">
        <f>all_products!B27/$A27</f>
        <v>17.864615384615384</v>
      </c>
      <c r="C27" s="2">
        <f>all_products!C27/$A27</f>
        <v>16.326153846153847</v>
      </c>
      <c r="D27" s="2">
        <f>all_products!D27/$A27</f>
        <v>15.593076923076923</v>
      </c>
      <c r="E27" s="2">
        <f>all_products!E27/$A27</f>
        <v>11.886923076923077</v>
      </c>
      <c r="F27" s="2">
        <f>all_products!F27/$A27</f>
        <v>19.137307692307694</v>
      </c>
      <c r="G27" s="2">
        <f>all_products!G27/$A27</f>
        <v>18.895384615384614</v>
      </c>
      <c r="H27" s="2">
        <f>all_products!H27/$A27</f>
        <v>17.352692307692308</v>
      </c>
      <c r="I27" s="2">
        <f>all_products!I27/$A27</f>
        <v>11.046153846153846</v>
      </c>
      <c r="J27" s="2">
        <f>all_products!J27/$A27</f>
        <v>6.5615384615384613</v>
      </c>
      <c r="K27" s="2">
        <f>all_products!K27/$A27</f>
        <v>5.898076923076923</v>
      </c>
      <c r="L27" s="2"/>
      <c r="M27" s="2">
        <f>all_products!M27/$A27</f>
        <v>16.210384615384616</v>
      </c>
      <c r="N27" s="2"/>
      <c r="O27" s="2">
        <f>all_products!O27/$A27</f>
        <v>15.482692307692307</v>
      </c>
      <c r="P27" s="2"/>
      <c r="Q27" s="2"/>
      <c r="R27" s="2"/>
      <c r="S27" s="2"/>
      <c r="T27" s="2">
        <f>all_products!T27/$A27</f>
        <v>15.803461538461537</v>
      </c>
      <c r="U27" s="2"/>
      <c r="V27" s="2">
        <f>all_products!V27/$A27</f>
        <v>15.195384615384615</v>
      </c>
      <c r="W27" s="2">
        <f>all_products!W27/$A27</f>
        <v>2.8846153846153846</v>
      </c>
      <c r="X27" s="2">
        <f>all_products!X27/$A27</f>
        <v>3.8461538461538463</v>
      </c>
      <c r="Y27" s="2">
        <f>all_products!Y27/$A27</f>
        <v>10.961538461538462</v>
      </c>
      <c r="Z27" s="2">
        <f>all_products!Z27/$A27</f>
        <v>10.961538461538462</v>
      </c>
    </row>
    <row r="28" spans="1:26">
      <c r="A28" s="3">
        <v>27</v>
      </c>
      <c r="B28" s="2">
        <f>all_products!B28/$A28</f>
        <v>19.064444444444444</v>
      </c>
      <c r="C28" s="2">
        <f>all_products!C28/$A28</f>
        <v>17.582962962962963</v>
      </c>
      <c r="D28" s="2">
        <f>all_products!D28/$A28</f>
        <v>16.793333333333333</v>
      </c>
      <c r="E28" s="2">
        <f>all_products!E28/$A28</f>
        <v>11.455925925925927</v>
      </c>
      <c r="F28" s="2">
        <f>all_products!F28/$A28</f>
        <v>19.033333333333331</v>
      </c>
      <c r="G28" s="2">
        <f>all_products!G28/$A28</f>
        <v>18.770370370370372</v>
      </c>
      <c r="H28" s="2">
        <f>all_products!H28/$A28</f>
        <v>17.189629629629628</v>
      </c>
      <c r="I28" s="2">
        <f>all_products!I28/$A28</f>
        <v>10.872222222222222</v>
      </c>
      <c r="J28" s="2">
        <f>all_products!J28/$A28</f>
        <v>6.4703703703703699</v>
      </c>
      <c r="K28" s="2">
        <f>all_products!K28/$A28</f>
        <v>5.822222222222222</v>
      </c>
      <c r="L28" s="2"/>
      <c r="M28" s="2">
        <f>all_products!M28/$A28</f>
        <v>15.610000000000001</v>
      </c>
      <c r="N28" s="2"/>
      <c r="O28" s="2">
        <f>all_products!O28/$A28</f>
        <v>14.90925925925926</v>
      </c>
      <c r="P28" s="2"/>
      <c r="Q28" s="2"/>
      <c r="R28" s="2"/>
      <c r="S28" s="2"/>
      <c r="T28" s="2">
        <f>all_products!T28/$A28</f>
        <v>15.218148148148147</v>
      </c>
      <c r="U28" s="2"/>
      <c r="V28" s="2">
        <f>all_products!V28/$A28</f>
        <v>14.632592592592593</v>
      </c>
      <c r="W28" s="2">
        <f>all_products!W28/$A28</f>
        <v>2.7777777777777777</v>
      </c>
      <c r="X28" s="2">
        <f>all_products!X28/$A28</f>
        <v>3.7037037037037037</v>
      </c>
      <c r="Y28" s="2">
        <f>all_products!Y28/$A28</f>
        <v>10.555555555555555</v>
      </c>
      <c r="Z28" s="2">
        <f>all_products!Z28/$A28</f>
        <v>10.555555555555555</v>
      </c>
    </row>
    <row r="29" spans="1:26">
      <c r="A29" s="3">
        <v>28</v>
      </c>
      <c r="B29" s="2">
        <f>all_products!B29/$A29</f>
        <v>19.225714285714286</v>
      </c>
      <c r="C29" s="2">
        <f>all_products!C29/$A29</f>
        <v>17.797142857142855</v>
      </c>
      <c r="D29" s="2">
        <f>all_products!D29/$A29</f>
        <v>16.998214285714287</v>
      </c>
      <c r="E29" s="2">
        <f>all_products!E29/$A29</f>
        <v>11.095000000000001</v>
      </c>
      <c r="F29" s="2">
        <f>all_products!F29/$A29</f>
        <v>18.967857142857145</v>
      </c>
      <c r="G29" s="2">
        <f>all_products!G29/$A29</f>
        <v>18.706071428571427</v>
      </c>
      <c r="H29" s="2">
        <f>all_products!H29/$A29</f>
        <v>17.036785714285713</v>
      </c>
      <c r="I29" s="2">
        <f>all_products!I29/$A29</f>
        <v>10.710714285714285</v>
      </c>
      <c r="J29" s="2">
        <f>all_products!J29/$A29</f>
        <v>6.3857142857142861</v>
      </c>
      <c r="K29" s="2">
        <f>all_products!K29/$A29</f>
        <v>5.7535714285714281</v>
      </c>
      <c r="L29" s="2"/>
      <c r="M29" s="2">
        <f>all_products!M29/$A29</f>
        <v>15.0525</v>
      </c>
      <c r="N29" s="2"/>
      <c r="O29" s="2">
        <f>all_products!O29/$A29</f>
        <v>14.376785714285715</v>
      </c>
      <c r="P29" s="2"/>
      <c r="Q29" s="2"/>
      <c r="R29" s="2"/>
      <c r="S29" s="2"/>
      <c r="T29" s="2">
        <f>all_products!T29/$A29</f>
        <v>14.674642857142857</v>
      </c>
      <c r="U29" s="2"/>
      <c r="V29" s="2">
        <f>all_products!V29/$A29</f>
        <v>14.11</v>
      </c>
      <c r="W29" s="2">
        <f>all_products!W29/$A29</f>
        <v>2.6785714285714284</v>
      </c>
      <c r="X29" s="2">
        <f>all_products!X29/$A29</f>
        <v>3.5714285714285716</v>
      </c>
      <c r="Y29" s="2">
        <f>all_products!Y29/$A29</f>
        <v>10.178571428571429</v>
      </c>
      <c r="Z29" s="2">
        <f>all_products!Z29/$A29</f>
        <v>10.178571428571429</v>
      </c>
    </row>
    <row r="30" spans="1:26">
      <c r="A30" s="3">
        <v>29</v>
      </c>
      <c r="B30" s="2">
        <f>all_products!B30/$A30</f>
        <v>18.645172413793105</v>
      </c>
      <c r="C30" s="2">
        <f>all_products!C30/$A30</f>
        <v>17.265862068965518</v>
      </c>
      <c r="D30" s="2">
        <f>all_products!D30/$A30</f>
        <v>16.490689655172414</v>
      </c>
      <c r="E30" s="2">
        <f>all_products!E30/$A30</f>
        <v>11.636551724137931</v>
      </c>
      <c r="F30" s="2">
        <f>all_products!F30/$A30</f>
        <v>18.907241379310342</v>
      </c>
      <c r="G30" s="2">
        <f>all_products!G30/$A30</f>
        <v>18.646206896551725</v>
      </c>
      <c r="H30" s="2">
        <f>all_products!H30/$A30</f>
        <v>16.895517241379313</v>
      </c>
      <c r="I30" s="2">
        <f>all_products!I30/$A30</f>
        <v>10.558620689655172</v>
      </c>
      <c r="J30" s="2">
        <f>all_products!J30/$A30</f>
        <v>6.3068965517241384</v>
      </c>
      <c r="K30" s="2">
        <f>all_products!K30/$A30</f>
        <v>5.6896551724137927</v>
      </c>
      <c r="L30" s="2"/>
      <c r="M30" s="2">
        <f>all_products!M30/$A30</f>
        <v>14.533448275862069</v>
      </c>
      <c r="N30" s="2"/>
      <c r="O30" s="2">
        <f>all_products!O30/$A30</f>
        <v>13.88103448275862</v>
      </c>
      <c r="P30" s="2"/>
      <c r="Q30" s="2"/>
      <c r="R30" s="2"/>
      <c r="S30" s="2"/>
      <c r="T30" s="2">
        <f>all_products!T30/$A30</f>
        <v>14.168620689655173</v>
      </c>
      <c r="U30" s="2"/>
      <c r="V30" s="2">
        <f>all_products!V30/$A30</f>
        <v>13.623448275862069</v>
      </c>
      <c r="W30" s="2">
        <f>all_products!W30/$A30</f>
        <v>2.5862068965517242</v>
      </c>
      <c r="X30" s="2">
        <f>all_products!X30/$A30</f>
        <v>3.4482758620689653</v>
      </c>
      <c r="Y30" s="2">
        <f>all_products!Y30/$A30</f>
        <v>9.8275862068965516</v>
      </c>
      <c r="Z30" s="2">
        <f>all_products!Z30/$A30</f>
        <v>9.8275862068965516</v>
      </c>
    </row>
    <row r="31" spans="1:26">
      <c r="A31" s="3">
        <v>30</v>
      </c>
      <c r="B31" s="2">
        <f>all_products!B31/$A31</f>
        <v>18.042666666666666</v>
      </c>
      <c r="C31" s="2">
        <f>all_products!C31/$A31</f>
        <v>16.709333333333333</v>
      </c>
      <c r="D31" s="2">
        <f>all_products!D31/$A31</f>
        <v>15.959</v>
      </c>
      <c r="E31" s="2">
        <f>all_products!E31/$A31</f>
        <v>11.338333333333333</v>
      </c>
      <c r="F31" s="2">
        <f>all_products!F31/$A31</f>
        <v>18.833333333333332</v>
      </c>
      <c r="G31" s="2">
        <f>all_products!G31/$A31</f>
        <v>18.573</v>
      </c>
      <c r="H31" s="2">
        <f>all_products!H31/$A31</f>
        <v>16.745999999999999</v>
      </c>
      <c r="I31" s="2">
        <f>all_products!I31/$A31</f>
        <v>10.418333333333333</v>
      </c>
      <c r="J31" s="2">
        <f>all_products!J31/$A31</f>
        <v>6.2333333333333334</v>
      </c>
      <c r="K31" s="2">
        <f>all_products!K31/$A31</f>
        <v>5.63</v>
      </c>
      <c r="L31" s="2"/>
      <c r="M31" s="2">
        <f>all_products!M31/$A31</f>
        <v>14.049000000000001</v>
      </c>
      <c r="N31" s="2"/>
      <c r="O31" s="2">
        <f>all_products!O31/$A31</f>
        <v>13.418333333333333</v>
      </c>
      <c r="P31" s="2"/>
      <c r="Q31" s="2"/>
      <c r="R31" s="2"/>
      <c r="S31" s="2"/>
      <c r="T31" s="2">
        <f>all_products!T31/$A31</f>
        <v>13.696333333333333</v>
      </c>
      <c r="U31" s="2"/>
      <c r="V31" s="2">
        <f>all_products!V31/$A31</f>
        <v>13.169333333333332</v>
      </c>
      <c r="W31" s="2">
        <f>all_products!W31/$A31</f>
        <v>2.5</v>
      </c>
      <c r="X31" s="2">
        <f>all_products!X31/$A31</f>
        <v>3.3333333333333335</v>
      </c>
      <c r="Y31" s="2">
        <f>all_products!Y31/$A31</f>
        <v>9.5</v>
      </c>
      <c r="Z31" s="2">
        <f>all_products!Z31/$A31</f>
        <v>9.5</v>
      </c>
    </row>
    <row r="32" spans="1:26">
      <c r="A32" s="3">
        <v>31</v>
      </c>
      <c r="B32" s="2">
        <f>all_products!B32/$A32</f>
        <v>17.48</v>
      </c>
      <c r="C32" s="2">
        <f>all_products!C32/$A32</f>
        <v>16.18967741935484</v>
      </c>
      <c r="D32" s="2">
        <f>all_products!D32/$A32</f>
        <v>15.462903225806452</v>
      </c>
      <c r="E32" s="2">
        <f>all_products!E32/$A32</f>
        <v>10.981612903225807</v>
      </c>
      <c r="F32" s="2">
        <f>all_products!F32/$A32</f>
        <v>18.634516129032257</v>
      </c>
      <c r="G32" s="2">
        <f>all_products!G32/$A32</f>
        <v>18.376774193548385</v>
      </c>
      <c r="H32" s="2">
        <f>all_products!H32/$A32</f>
        <v>16.298387096774192</v>
      </c>
      <c r="I32" s="2">
        <f>all_products!I32/$A32</f>
        <v>10.314516129032258</v>
      </c>
      <c r="J32" s="2">
        <f>all_products!J32/$A32</f>
        <v>6.1564516129032256</v>
      </c>
      <c r="K32" s="2">
        <f>all_products!K32/$A32</f>
        <v>5.5741935483870968</v>
      </c>
      <c r="L32" s="2"/>
      <c r="M32" s="2">
        <f>all_products!M32/$A32</f>
        <v>13.595806451612905</v>
      </c>
      <c r="N32" s="2"/>
      <c r="O32" s="2">
        <f>all_products!O32/$A32</f>
        <v>12.985483870967743</v>
      </c>
      <c r="P32" s="2"/>
      <c r="Q32" s="2"/>
      <c r="R32" s="2"/>
      <c r="S32" s="2"/>
      <c r="T32" s="2">
        <f>all_products!T32/$A32</f>
        <v>13.254516129032258</v>
      </c>
      <c r="U32" s="2"/>
      <c r="V32" s="2">
        <f>all_products!V32/$A32</f>
        <v>12.744516129032258</v>
      </c>
      <c r="W32" s="2">
        <f>all_products!W32/$A32</f>
        <v>2.4193548387096775</v>
      </c>
      <c r="X32" s="2">
        <f>all_products!X32/$A32</f>
        <v>3.225806451612903</v>
      </c>
      <c r="Y32" s="2">
        <f>all_products!Y32/$A32</f>
        <v>9.193548387096774</v>
      </c>
      <c r="Z32" s="2">
        <f>all_products!Z32/$A32</f>
        <v>9.193548387096774</v>
      </c>
    </row>
    <row r="33" spans="1:26">
      <c r="A33" s="3">
        <v>32</v>
      </c>
      <c r="B33" s="2">
        <f>all_products!B33/$A33</f>
        <v>16.983437500000001</v>
      </c>
      <c r="C33" s="2">
        <f>all_products!C33/$A33</f>
        <v>15.733437500000001</v>
      </c>
      <c r="D33" s="2">
        <f>all_products!D33/$A33</f>
        <v>15.026875</v>
      </c>
      <c r="E33" s="2">
        <f>all_products!E33/$A33</f>
        <v>10.647812500000001</v>
      </c>
      <c r="F33" s="2">
        <f>all_products!F33/$A33</f>
        <v>18.586562499999999</v>
      </c>
      <c r="G33" s="2">
        <f>all_products!G33/$A33</f>
        <v>18.329999999999998</v>
      </c>
      <c r="H33" s="2">
        <f>all_products!H33/$A33</f>
        <v>16.185312499999998</v>
      </c>
      <c r="I33" s="2">
        <f>all_products!I33/$A33</f>
        <v>10.190625000000001</v>
      </c>
      <c r="J33" s="2">
        <f>all_products!J33/$A33</f>
        <v>6.0921874999999996</v>
      </c>
      <c r="K33" s="2">
        <f>all_products!K33/$A33</f>
        <v>5.5203125000000002</v>
      </c>
      <c r="L33" s="2"/>
      <c r="M33" s="2">
        <f>all_products!M33/$A33</f>
        <v>13.170937500000001</v>
      </c>
      <c r="N33" s="2"/>
      <c r="O33" s="2">
        <f>all_products!O33/$A33</f>
        <v>12.5796875</v>
      </c>
      <c r="P33" s="2"/>
      <c r="Q33" s="2"/>
      <c r="R33" s="2"/>
      <c r="S33" s="2"/>
      <c r="T33" s="2">
        <f>all_products!T33/$A33</f>
        <v>12.8403125</v>
      </c>
      <c r="U33" s="2"/>
      <c r="V33" s="2">
        <f>all_products!V33/$A33</f>
        <v>12.34625</v>
      </c>
      <c r="W33" s="2">
        <f>all_products!W33/$A33</f>
        <v>2.34375</v>
      </c>
      <c r="X33" s="2">
        <f>all_products!X33/$A33</f>
        <v>3.125</v>
      </c>
      <c r="Y33" s="2">
        <f>all_products!Y33/$A33</f>
        <v>8.90625</v>
      </c>
      <c r="Z33" s="2">
        <f>all_products!Z33/$A33</f>
        <v>8.90625</v>
      </c>
    </row>
    <row r="34" spans="1:26">
      <c r="A34" s="3">
        <v>33</v>
      </c>
      <c r="B34" s="2">
        <f>all_products!B34/$A34</f>
        <v>17.384848484848487</v>
      </c>
      <c r="C34" s="2">
        <f>all_products!C34/$A34</f>
        <v>16.172727272727276</v>
      </c>
      <c r="D34" s="2">
        <f>all_products!D34/$A34</f>
        <v>15.446666666666667</v>
      </c>
      <c r="E34" s="2">
        <f>all_products!E34/$A34</f>
        <v>10.333636363636364</v>
      </c>
      <c r="F34" s="2">
        <f>all_products!F34/$A34</f>
        <v>18.247575757575756</v>
      </c>
      <c r="G34" s="2">
        <f>all_products!G34/$A34</f>
        <v>17.995454545454546</v>
      </c>
      <c r="H34" s="2">
        <f>all_products!H34/$A34</f>
        <v>15.788484848484847</v>
      </c>
      <c r="I34" s="2">
        <f>all_products!I34/$A34</f>
        <v>10.075757575757576</v>
      </c>
      <c r="J34" s="2">
        <f>all_products!J34/$A34</f>
        <v>6.0303030303030303</v>
      </c>
      <c r="K34" s="2">
        <f>all_products!K34/$A34</f>
        <v>5.4712121212121216</v>
      </c>
      <c r="L34" s="2"/>
      <c r="M34" s="2">
        <f>all_products!M34/$A34</f>
        <v>12.771818181818183</v>
      </c>
      <c r="N34" s="2"/>
      <c r="O34" s="2">
        <f>all_products!O34/$A34</f>
        <v>12.198484848484849</v>
      </c>
      <c r="P34" s="2"/>
      <c r="Q34" s="2"/>
      <c r="R34" s="2"/>
      <c r="S34" s="2"/>
      <c r="T34" s="2">
        <f>all_products!T34/$A34</f>
        <v>12.451212121212121</v>
      </c>
      <c r="U34" s="2"/>
      <c r="V34" s="2">
        <f>all_products!V34/$A34</f>
        <v>11.972121212121211</v>
      </c>
      <c r="W34" s="2">
        <f>all_products!W34/$A34</f>
        <v>2.2727272727272729</v>
      </c>
      <c r="X34" s="2">
        <f>all_products!X34/$A34</f>
        <v>3.0303030303030303</v>
      </c>
      <c r="Y34" s="2">
        <f>all_products!Y34/$A34</f>
        <v>8.6363636363636367</v>
      </c>
      <c r="Z34" s="2">
        <f>all_products!Z34/$A34</f>
        <v>8.6363636363636367</v>
      </c>
    </row>
    <row r="35" spans="1:26">
      <c r="A35" s="3">
        <v>34</v>
      </c>
      <c r="B35" s="2">
        <f>all_products!B35/$A35</f>
        <v>16.96294117647059</v>
      </c>
      <c r="C35" s="2">
        <f>all_products!C35/$A35</f>
        <v>15.786470588235295</v>
      </c>
      <c r="D35" s="2">
        <f>all_products!D35/$A35</f>
        <v>15.07764705882353</v>
      </c>
      <c r="E35" s="2">
        <f>all_products!E35/$A35</f>
        <v>10.038235294117648</v>
      </c>
      <c r="F35" s="2">
        <f>all_products!F35/$A35</f>
        <v>18.072647058823531</v>
      </c>
      <c r="G35" s="2">
        <f>all_products!G35/$A35</f>
        <v>17.822941176470589</v>
      </c>
      <c r="H35" s="2">
        <f>all_products!H35/$A35</f>
        <v>15.557352941176472</v>
      </c>
      <c r="I35" s="2">
        <f>all_products!I35/$A35</f>
        <v>9.9661764705882359</v>
      </c>
      <c r="J35" s="2">
        <f>all_products!J35/$A35</f>
        <v>5.973529411764706</v>
      </c>
      <c r="K35" s="2">
        <f>all_products!K35/$A35</f>
        <v>5.4249999999999998</v>
      </c>
      <c r="L35" s="2"/>
      <c r="M35" s="2">
        <f>all_products!M35/$A35</f>
        <v>12.396176470588236</v>
      </c>
      <c r="N35" s="2"/>
      <c r="O35" s="2">
        <f>all_products!O35/$A35</f>
        <v>11.839705882352941</v>
      </c>
      <c r="P35" s="2"/>
      <c r="Q35" s="2"/>
      <c r="R35" s="2"/>
      <c r="S35" s="2"/>
      <c r="T35" s="2">
        <f>all_products!T35/$A35</f>
        <v>12.084999999999999</v>
      </c>
      <c r="U35" s="2"/>
      <c r="V35" s="2">
        <f>all_products!V35/$A35</f>
        <v>11.62</v>
      </c>
      <c r="W35" s="2">
        <f>all_products!W35/$A35</f>
        <v>2.2058823529411766</v>
      </c>
      <c r="X35" s="2">
        <f>all_products!X35/$A35</f>
        <v>2.9411764705882355</v>
      </c>
      <c r="Y35" s="2">
        <f>all_products!Y35/$A35</f>
        <v>8.382352941176471</v>
      </c>
      <c r="Z35" s="2">
        <f>all_products!Z35/$A35</f>
        <v>8.382352941176471</v>
      </c>
    </row>
    <row r="36" spans="1:26">
      <c r="A36" s="3">
        <v>35</v>
      </c>
      <c r="B36" s="2">
        <f>all_products!B36/$A36</f>
        <v>16.487142857142857</v>
      </c>
      <c r="C36" s="2">
        <f>all_products!C36/$A36</f>
        <v>15.344285714285713</v>
      </c>
      <c r="D36" s="2">
        <f>all_products!D36/$A36</f>
        <v>14.655428571428573</v>
      </c>
      <c r="E36" s="2">
        <f>all_products!E36/$A36</f>
        <v>9.7594285714285718</v>
      </c>
      <c r="F36" s="2">
        <f>all_products!F36/$A36</f>
        <v>17.703142857142858</v>
      </c>
      <c r="G36" s="2">
        <f>all_products!G36/$A36</f>
        <v>17.458857142857141</v>
      </c>
      <c r="H36" s="2">
        <f>all_products!H36/$A36</f>
        <v>15.137714285714287</v>
      </c>
      <c r="I36" s="2">
        <f>all_products!I36/$A36</f>
        <v>9.8614285714285703</v>
      </c>
      <c r="J36" s="2">
        <f>all_products!J36/$A36</f>
        <v>5.92</v>
      </c>
      <c r="K36" s="2">
        <f>all_products!K36/$A36</f>
        <v>5.3814285714285717</v>
      </c>
      <c r="L36" s="2"/>
      <c r="M36" s="2">
        <f>all_products!M36/$A36</f>
        <v>12.042000000000002</v>
      </c>
      <c r="N36" s="2"/>
      <c r="O36" s="2">
        <f>all_products!O36/$A36</f>
        <v>11.501428571428571</v>
      </c>
      <c r="P36" s="2"/>
      <c r="Q36" s="2"/>
      <c r="R36" s="2"/>
      <c r="S36" s="2"/>
      <c r="T36" s="2">
        <f>all_products!T36/$A36</f>
        <v>11.739714285714285</v>
      </c>
      <c r="U36" s="2"/>
      <c r="V36" s="2">
        <f>all_products!V36/$A36</f>
        <v>11.288</v>
      </c>
      <c r="W36" s="2">
        <f>all_products!W36/$A36</f>
        <v>2.1428571428571428</v>
      </c>
      <c r="X36" s="2">
        <f>all_products!X36/$A36</f>
        <v>2.8571428571428572</v>
      </c>
      <c r="Y36" s="2">
        <f>all_products!Y36/$A36</f>
        <v>8.1428571428571423</v>
      </c>
      <c r="Z36" s="2">
        <f>all_products!Z36/$A36</f>
        <v>8.1428571428571423</v>
      </c>
    </row>
    <row r="37" spans="1:26">
      <c r="A37" s="3">
        <v>36</v>
      </c>
      <c r="B37" s="2">
        <f>all_products!B37/$A37</f>
        <v>16.041666666666668</v>
      </c>
      <c r="C37" s="2">
        <f>all_products!C37/$A37</f>
        <v>14.930555555555555</v>
      </c>
      <c r="D37" s="2">
        <f>all_products!D37/$A37</f>
        <v>14.260277777777778</v>
      </c>
      <c r="E37" s="2">
        <f>all_products!E37/$A37</f>
        <v>9.4975000000000005</v>
      </c>
      <c r="F37" s="2">
        <f>all_products!F37/$A37</f>
        <v>17.354444444444443</v>
      </c>
      <c r="G37" s="2">
        <f>all_products!G37/$A37</f>
        <v>17.114722222222223</v>
      </c>
      <c r="H37" s="2">
        <f>all_products!H37/$A37</f>
        <v>14.74138888888889</v>
      </c>
      <c r="I37" s="2">
        <f>all_products!I37/$A37</f>
        <v>9.7652777777777775</v>
      </c>
      <c r="J37" s="2">
        <f>all_products!J37/$A37</f>
        <v>5.8680555555555554</v>
      </c>
      <c r="K37" s="2">
        <f>all_products!K37/$A37</f>
        <v>5.3402777777777777</v>
      </c>
      <c r="L37" s="2"/>
      <c r="M37" s="2">
        <f>all_products!M37/$A37</f>
        <v>11.707500000000001</v>
      </c>
      <c r="N37" s="2"/>
      <c r="O37" s="2">
        <f>all_products!O37/$A37</f>
        <v>11.181944444444445</v>
      </c>
      <c r="P37" s="2"/>
      <c r="Q37" s="2"/>
      <c r="R37" s="2"/>
      <c r="S37" s="2"/>
      <c r="T37" s="2">
        <f>all_products!T37/$A37</f>
        <v>11.413611111111111</v>
      </c>
      <c r="U37" s="2"/>
      <c r="V37" s="2">
        <f>all_products!V37/$A37</f>
        <v>10.974444444444444</v>
      </c>
      <c r="W37" s="2">
        <f>all_products!W37/$A37</f>
        <v>2.0833333333333335</v>
      </c>
      <c r="X37" s="2">
        <f>all_products!X37/$A37</f>
        <v>2.7777777777777777</v>
      </c>
      <c r="Y37" s="2">
        <f>all_products!Y37/$A37</f>
        <v>7.916666666666667</v>
      </c>
      <c r="Z37" s="2">
        <f>all_products!Z37/$A37</f>
        <v>7.916666666666667</v>
      </c>
    </row>
    <row r="38" spans="1:26">
      <c r="A38" s="3">
        <v>37</v>
      </c>
      <c r="B38" s="2">
        <f>all_products!B38/$A38</f>
        <v>15.618108108108109</v>
      </c>
      <c r="C38" s="2">
        <f>all_products!C38/$A38</f>
        <v>14.537027027027028</v>
      </c>
      <c r="D38" s="2">
        <f>all_products!D38/$A38</f>
        <v>13.884324324324325</v>
      </c>
      <c r="E38" s="2">
        <f>all_products!E38/$A38</f>
        <v>9.4118918918918926</v>
      </c>
      <c r="F38" s="2">
        <f>all_products!F38/$A38</f>
        <v>17.024324324324322</v>
      </c>
      <c r="G38" s="2">
        <f>all_products!G38/$A38</f>
        <v>16.789189189189191</v>
      </c>
      <c r="H38" s="2">
        <f>all_products!H38/$A38</f>
        <v>14.366756756756757</v>
      </c>
      <c r="I38" s="2">
        <f>all_products!I38/$A38</f>
        <v>9.6716216216216218</v>
      </c>
      <c r="J38" s="2">
        <f>all_products!J38/$A38</f>
        <v>5.8189189189189197</v>
      </c>
      <c r="K38" s="2">
        <f>all_products!K38/$A38</f>
        <v>5.3</v>
      </c>
      <c r="L38" s="2"/>
      <c r="M38" s="2">
        <f>all_products!M38/$A38</f>
        <v>11.391081081081081</v>
      </c>
      <c r="N38" s="2"/>
      <c r="O38" s="2">
        <f>all_products!O38/$A38</f>
        <v>10.87972972972973</v>
      </c>
      <c r="P38" s="2"/>
      <c r="Q38" s="2"/>
      <c r="R38" s="2"/>
      <c r="S38" s="2"/>
      <c r="T38" s="2">
        <f>all_products!T38/$A38</f>
        <v>11.105135135135134</v>
      </c>
      <c r="U38" s="2"/>
      <c r="V38" s="2">
        <f>all_products!V38/$A38</f>
        <v>10.677837837837837</v>
      </c>
      <c r="W38" s="2">
        <f>all_products!W38/$A38</f>
        <v>2.0270270270270272</v>
      </c>
      <c r="X38" s="2">
        <f>all_products!X38/$A38</f>
        <v>2.7027027027027026</v>
      </c>
      <c r="Y38" s="2">
        <f>all_products!Y38/$A38</f>
        <v>7.7027027027027026</v>
      </c>
      <c r="Z38" s="2">
        <f>all_products!Z38/$A38</f>
        <v>7.7027027027027026</v>
      </c>
    </row>
    <row r="39" spans="1:26">
      <c r="A39" s="3">
        <v>38</v>
      </c>
      <c r="B39" s="2">
        <f>all_products!B39/$A39</f>
        <v>15.243947368421052</v>
      </c>
      <c r="C39" s="2">
        <f>all_products!C39/$A39</f>
        <v>14.191315789473684</v>
      </c>
      <c r="D39" s="2">
        <f>all_products!D39/$A39</f>
        <v>13.554210526315789</v>
      </c>
      <c r="E39" s="2">
        <f>all_products!E39/$A39</f>
        <v>9.2660526315789475</v>
      </c>
      <c r="F39" s="2">
        <f>all_products!F39/$A39</f>
        <v>16.825263157894739</v>
      </c>
      <c r="G39" s="2">
        <f>all_products!G39/$A39</f>
        <v>16.592894736842105</v>
      </c>
      <c r="H39" s="2">
        <f>all_products!H39/$A39</f>
        <v>14.123947368421053</v>
      </c>
      <c r="I39" s="2">
        <f>all_products!I39/$A39</f>
        <v>9.5842105263157897</v>
      </c>
      <c r="J39" s="2">
        <f>all_products!J39/$A39</f>
        <v>5.7736842105263158</v>
      </c>
      <c r="K39" s="2">
        <f>all_products!K39/$A39</f>
        <v>5.2644736842105262</v>
      </c>
      <c r="L39" s="2"/>
      <c r="M39" s="2">
        <f>all_products!M39/$A39</f>
        <v>11.091315789473684</v>
      </c>
      <c r="N39" s="2"/>
      <c r="O39" s="2">
        <f>all_products!O39/$A39</f>
        <v>10.593421052631578</v>
      </c>
      <c r="P39" s="2"/>
      <c r="Q39" s="2"/>
      <c r="R39" s="2"/>
      <c r="S39" s="2"/>
      <c r="T39" s="2">
        <f>all_products!T39/$A39</f>
        <v>10.812894736842106</v>
      </c>
      <c r="U39" s="2"/>
      <c r="V39" s="2">
        <f>all_products!V39/$A39</f>
        <v>10.396842105263158</v>
      </c>
      <c r="W39" s="2">
        <f>all_products!W39/$A39</f>
        <v>1.9736842105263157</v>
      </c>
      <c r="X39" s="2">
        <f>all_products!X39/$A39</f>
        <v>2.6315789473684212</v>
      </c>
      <c r="Y39" s="2">
        <f>all_products!Y39/$A39</f>
        <v>7.5</v>
      </c>
      <c r="Z39" s="2">
        <f>all_products!Z39/$A39</f>
        <v>7.5</v>
      </c>
    </row>
    <row r="40" spans="1:26">
      <c r="A40" s="3">
        <v>39</v>
      </c>
      <c r="B40" s="2">
        <f>all_products!B40/$A40</f>
        <v>15.160512820512821</v>
      </c>
      <c r="C40" s="2">
        <f>all_products!C40/$A40</f>
        <v>14.134871794871795</v>
      </c>
      <c r="D40" s="2">
        <f>all_products!D40/$A40</f>
        <v>13.50025641025641</v>
      </c>
      <c r="E40" s="2">
        <f>all_products!E40/$A40</f>
        <v>9.0889743589743599</v>
      </c>
      <c r="F40" s="2">
        <f>all_products!F40/$A40</f>
        <v>17.259999999999998</v>
      </c>
      <c r="G40" s="2">
        <f>all_products!G40/$A40</f>
        <v>16.954615384615384</v>
      </c>
      <c r="H40" s="2">
        <f>all_products!H40/$A40</f>
        <v>14.441025641025643</v>
      </c>
      <c r="I40" s="2">
        <f>all_products!I40/$A40</f>
        <v>9.5025641025641026</v>
      </c>
      <c r="J40" s="2">
        <f>all_products!J40/$A40</f>
        <v>5.7307692307692308</v>
      </c>
      <c r="K40" s="2">
        <f>all_products!K40/$A40</f>
        <v>5.2294871794871796</v>
      </c>
      <c r="L40" s="2"/>
      <c r="M40" s="2">
        <f>all_products!M40/$A40</f>
        <v>10.806923076923077</v>
      </c>
      <c r="N40" s="2"/>
      <c r="O40" s="2">
        <f>all_products!O40/$A40</f>
        <v>10.321794871794872</v>
      </c>
      <c r="P40" s="2"/>
      <c r="Q40" s="2"/>
      <c r="R40" s="2"/>
      <c r="S40" s="2"/>
      <c r="T40" s="2">
        <f>all_products!T40/$A40</f>
        <v>10.535641025641025</v>
      </c>
      <c r="U40" s="2"/>
      <c r="V40" s="2">
        <f>all_products!V40/$A40</f>
        <v>10.130256410256409</v>
      </c>
      <c r="W40" s="2">
        <f>all_products!W40/$A40</f>
        <v>1.9230769230769231</v>
      </c>
      <c r="X40" s="2">
        <f>all_products!X40/$A40</f>
        <v>2.5641025641025643</v>
      </c>
      <c r="Y40" s="2">
        <f>all_products!Y40/$A40</f>
        <v>7.3076923076923075</v>
      </c>
      <c r="Z40" s="2">
        <f>all_products!Z40/$A40</f>
        <v>7.3076923076923075</v>
      </c>
    </row>
    <row r="41" spans="1:26">
      <c r="A41" s="3">
        <v>40</v>
      </c>
      <c r="B41" s="2">
        <f>all_products!B41/$A41</f>
        <v>14.81175</v>
      </c>
      <c r="C41" s="2">
        <f>all_products!C41/$A41</f>
        <v>13.81175</v>
      </c>
      <c r="D41" s="2">
        <f>all_products!D41/$A41</f>
        <v>13.1915</v>
      </c>
      <c r="E41" s="2">
        <f>all_products!E41/$A41</f>
        <v>8.8689999999999998</v>
      </c>
      <c r="F41" s="2">
        <f>all_products!F41/$A41</f>
        <v>17.0015</v>
      </c>
      <c r="G41" s="2">
        <f>all_products!G41/$A41</f>
        <v>16.700749999999999</v>
      </c>
      <c r="H41" s="2">
        <f>all_products!H41/$A41</f>
        <v>14.145</v>
      </c>
      <c r="I41" s="2">
        <f>all_products!I41/$A41</f>
        <v>9.4237500000000001</v>
      </c>
      <c r="J41" s="2">
        <f>all_products!J41/$A41</f>
        <v>5.6899999999999995</v>
      </c>
      <c r="K41" s="2">
        <f>all_products!K41/$A41</f>
        <v>5.19625</v>
      </c>
      <c r="L41" s="2"/>
      <c r="M41" s="2">
        <f>all_products!M41/$A41</f>
        <v>10.536750000000001</v>
      </c>
      <c r="N41" s="2"/>
      <c r="O41" s="2">
        <f>all_products!O41/$A41</f>
        <v>10.063750000000001</v>
      </c>
      <c r="P41" s="2"/>
      <c r="Q41" s="2"/>
      <c r="R41" s="2"/>
      <c r="S41" s="2"/>
      <c r="T41" s="2">
        <f>all_products!T41/$A41</f>
        <v>10.27225</v>
      </c>
      <c r="U41" s="2"/>
      <c r="V41" s="2">
        <f>all_products!V41/$A41</f>
        <v>9.8769999999999989</v>
      </c>
      <c r="W41" s="2">
        <f>all_products!W41/$A41</f>
        <v>1.875</v>
      </c>
      <c r="X41" s="2">
        <f>all_products!X41/$A41</f>
        <v>2.5</v>
      </c>
      <c r="Y41" s="2">
        <f>all_products!Y41/$A41</f>
        <v>7.125</v>
      </c>
      <c r="Z41" s="2">
        <f>all_products!Z41/$A41</f>
        <v>7.125</v>
      </c>
    </row>
    <row r="42" spans="1:26">
      <c r="A42" s="3">
        <v>41</v>
      </c>
      <c r="B42" s="2">
        <f>all_products!B42/$A42</f>
        <v>14.587804878048781</v>
      </c>
      <c r="C42" s="2">
        <f>all_products!C42/$A42</f>
        <v>13.612195121951221</v>
      </c>
      <c r="D42" s="2">
        <f>all_products!D42/$A42</f>
        <v>13.000975609756097</v>
      </c>
      <c r="E42" s="2">
        <f>all_products!E42/$A42</f>
        <v>8.6604878048780485</v>
      </c>
      <c r="F42" s="2">
        <f>all_products!F42/$A42</f>
        <v>16.712926829268294</v>
      </c>
      <c r="G42" s="2">
        <f>all_products!G42/$A42</f>
        <v>16.417317073170732</v>
      </c>
      <c r="H42" s="2">
        <f>all_products!H42/$A42</f>
        <v>13.821463414634145</v>
      </c>
      <c r="I42" s="2">
        <f>all_products!I42/$A42</f>
        <v>9.3487804878048788</v>
      </c>
      <c r="J42" s="2">
        <f>all_products!J42/$A42</f>
        <v>5.6487804878048777</v>
      </c>
      <c r="K42" s="2">
        <f>all_products!K42/$A42</f>
        <v>5.1646341463414638</v>
      </c>
      <c r="L42" s="2"/>
      <c r="M42" s="2">
        <f>all_products!M42/$A42</f>
        <v>10.279756097560977</v>
      </c>
      <c r="N42" s="2"/>
      <c r="O42" s="2">
        <f>all_products!O42/$A42</f>
        <v>9.8182926829268293</v>
      </c>
      <c r="P42" s="2"/>
      <c r="Q42" s="2"/>
      <c r="R42" s="2"/>
      <c r="S42" s="2"/>
      <c r="T42" s="2">
        <f>all_products!T42/$A42</f>
        <v>10.021707317073171</v>
      </c>
      <c r="U42" s="2"/>
      <c r="V42" s="2">
        <f>all_products!V42/$A42</f>
        <v>9.6360975609756085</v>
      </c>
      <c r="W42" s="2">
        <f>all_products!W42/$A42</f>
        <v>1.8292682926829269</v>
      </c>
      <c r="X42" s="2">
        <f>all_products!X42/$A42</f>
        <v>2.4390243902439024</v>
      </c>
      <c r="Y42" s="2">
        <f>all_products!Y42/$A42</f>
        <v>6.9512195121951219</v>
      </c>
      <c r="Z42" s="2">
        <f>all_products!Z42/$A42</f>
        <v>6.9512195121951219</v>
      </c>
    </row>
    <row r="43" spans="1:26">
      <c r="A43" s="3">
        <v>42</v>
      </c>
      <c r="B43" s="2">
        <f>all_products!B43/$A43</f>
        <v>14.810714285714285</v>
      </c>
      <c r="C43" s="2">
        <f>all_products!C43/$A43</f>
        <v>13.858333333333333</v>
      </c>
      <c r="D43" s="2">
        <f>all_products!D43/$A43</f>
        <v>13.236190476190476</v>
      </c>
      <c r="E43" s="2">
        <f>all_products!E43/$A43</f>
        <v>8.4602380952380951</v>
      </c>
      <c r="F43" s="2">
        <f>all_products!F43/$A43</f>
        <v>16.452142857142857</v>
      </c>
      <c r="G43" s="2">
        <f>all_products!G43/$A43</f>
        <v>16.161190476190477</v>
      </c>
      <c r="H43" s="2">
        <f>all_products!H43/$A43</f>
        <v>13.527619047619046</v>
      </c>
      <c r="I43" s="2">
        <f>all_products!I43/$A43</f>
        <v>9.2785714285714285</v>
      </c>
      <c r="J43" s="2">
        <f>all_products!J43/$A43</f>
        <v>5.6119047619047615</v>
      </c>
      <c r="K43" s="2">
        <f>all_products!K43/$A43</f>
        <v>5.1333333333333329</v>
      </c>
      <c r="L43" s="2"/>
      <c r="M43" s="2">
        <f>all_products!M43/$A43</f>
        <v>10.035</v>
      </c>
      <c r="N43" s="2"/>
      <c r="O43" s="2">
        <f>all_products!O43/$A43</f>
        <v>9.5845238095238106</v>
      </c>
      <c r="P43" s="2"/>
      <c r="Q43" s="2"/>
      <c r="R43" s="2"/>
      <c r="S43" s="2"/>
      <c r="T43" s="2">
        <f>all_products!T43/$A43</f>
        <v>9.7830952380952372</v>
      </c>
      <c r="U43" s="2"/>
      <c r="V43" s="2">
        <f>all_products!V43/$A43</f>
        <v>9.4066666666666663</v>
      </c>
      <c r="W43" s="2">
        <f>all_products!W43/$A43</f>
        <v>1.7857142857142858</v>
      </c>
      <c r="X43" s="2">
        <f>all_products!X43/$A43</f>
        <v>2.3809523809523809</v>
      </c>
      <c r="Y43" s="2">
        <f>all_products!Y43/$A43</f>
        <v>6.7857142857142856</v>
      </c>
      <c r="Z43" s="2">
        <f>all_products!Z43/$A43</f>
        <v>6.7857142857142856</v>
      </c>
    </row>
    <row r="44" spans="1:26">
      <c r="A44" s="3">
        <v>43</v>
      </c>
      <c r="B44" s="2">
        <f>all_products!B44/$A44</f>
        <v>14.926279069767443</v>
      </c>
      <c r="C44" s="2">
        <f>all_products!C44/$A44</f>
        <v>13.996046511627908</v>
      </c>
      <c r="D44" s="2">
        <f>all_products!D44/$A44</f>
        <v>13.367674418604651</v>
      </c>
      <c r="E44" s="2">
        <f>all_products!E44/$A44</f>
        <v>8.3711627906976744</v>
      </c>
      <c r="F44" s="2">
        <f>all_products!F44/$A44</f>
        <v>16.959534883720931</v>
      </c>
      <c r="G44" s="2">
        <f>all_products!G44/$A44</f>
        <v>16.65953488372093</v>
      </c>
      <c r="H44" s="2">
        <f>all_products!H44/$A44</f>
        <v>13.988139534883722</v>
      </c>
      <c r="I44" s="2">
        <f>all_products!I44/$A44</f>
        <v>9.2093023255813957</v>
      </c>
      <c r="J44" s="2">
        <f>all_products!J44/$A44</f>
        <v>5.5767441860465121</v>
      </c>
      <c r="K44" s="2">
        <f>all_products!K44/$A44</f>
        <v>5.1046511627906979</v>
      </c>
      <c r="L44" s="2"/>
      <c r="M44" s="2">
        <f>all_products!M44/$A44</f>
        <v>9.8016279069767442</v>
      </c>
      <c r="N44" s="2"/>
      <c r="O44" s="2">
        <f>all_products!O44/$A44</f>
        <v>9.3616279069767447</v>
      </c>
      <c r="P44" s="2"/>
      <c r="Q44" s="2"/>
      <c r="R44" s="2"/>
      <c r="S44" s="2"/>
      <c r="T44" s="2">
        <f>all_products!T44/$A44</f>
        <v>9.5555813953488364</v>
      </c>
      <c r="U44" s="2"/>
      <c r="V44" s="2">
        <f>all_products!V44/$A44</f>
        <v>9.1879069767441859</v>
      </c>
      <c r="W44" s="2">
        <f>all_products!W44/$A44</f>
        <v>1.7441860465116279</v>
      </c>
      <c r="X44" s="2">
        <f>all_products!X44/$A44</f>
        <v>2.3255813953488373</v>
      </c>
      <c r="Y44" s="2">
        <f>all_products!Y44/$A44</f>
        <v>6.6279069767441863</v>
      </c>
      <c r="Z44" s="2">
        <f>all_products!Z44/$A44</f>
        <v>6.6279069767441863</v>
      </c>
    </row>
    <row r="45" spans="1:26">
      <c r="A45" s="3">
        <v>44</v>
      </c>
      <c r="B45" s="2">
        <f>all_products!B45/$A45</f>
        <v>14.632045454545453</v>
      </c>
      <c r="C45" s="2">
        <f>all_products!C45/$A45</f>
        <v>13.722954545454543</v>
      </c>
      <c r="D45" s="2">
        <f>all_products!D45/$A45</f>
        <v>13.106818181818182</v>
      </c>
      <c r="E45" s="2">
        <f>all_products!E45/$A45</f>
        <v>8.6618181818181821</v>
      </c>
      <c r="F45" s="2">
        <f>all_products!F45/$A45</f>
        <v>16.952500000000001</v>
      </c>
      <c r="G45" s="2">
        <f>all_products!G45/$A45</f>
        <v>16.652272727272727</v>
      </c>
      <c r="H45" s="2">
        <f>all_products!H45/$A45</f>
        <v>13.946590909090908</v>
      </c>
      <c r="I45" s="2">
        <f>all_products!I45/$A45</f>
        <v>9.1431818181818176</v>
      </c>
      <c r="J45" s="2">
        <f>all_products!J45/$A45</f>
        <v>5.543181818181818</v>
      </c>
      <c r="K45" s="2">
        <f>all_products!K45/$A45</f>
        <v>5.0772727272727272</v>
      </c>
      <c r="L45" s="2"/>
      <c r="M45" s="2">
        <f>all_products!M45/$A45</f>
        <v>9.5788636363636375</v>
      </c>
      <c r="N45" s="2"/>
      <c r="O45" s="2">
        <f>all_products!O45/$A45</f>
        <v>9.148863636363636</v>
      </c>
      <c r="P45" s="2"/>
      <c r="Q45" s="2"/>
      <c r="R45" s="2"/>
      <c r="S45" s="2"/>
      <c r="T45" s="2">
        <f>all_products!T45/$A45</f>
        <v>9.3384090909090904</v>
      </c>
      <c r="U45" s="2"/>
      <c r="V45" s="2">
        <f>all_products!V45/$A45</f>
        <v>8.9790909090909086</v>
      </c>
      <c r="W45" s="2">
        <f>all_products!W45/$A45</f>
        <v>1.7045454545454546</v>
      </c>
      <c r="X45" s="2">
        <f>all_products!X45/$A45</f>
        <v>2.2727272727272729</v>
      </c>
      <c r="Y45" s="2">
        <f>all_products!Y45/$A45</f>
        <v>6.4772727272727275</v>
      </c>
      <c r="Z45" s="2">
        <f>all_products!Z45/$A45</f>
        <v>6.4772727272727275</v>
      </c>
    </row>
    <row r="46" spans="1:26">
      <c r="A46" s="3">
        <v>45</v>
      </c>
      <c r="B46" s="2">
        <f>all_products!B46/$A46</f>
        <v>14.343555555555556</v>
      </c>
      <c r="C46" s="2">
        <f>all_products!C46/$A46</f>
        <v>13.454666666666668</v>
      </c>
      <c r="D46" s="2">
        <f>all_products!D46/$A46</f>
        <v>12.850666666666665</v>
      </c>
      <c r="E46" s="2">
        <f>all_products!E46/$A46</f>
        <v>8.5164444444444438</v>
      </c>
      <c r="F46" s="2">
        <f>all_products!F46/$A46</f>
        <v>16.808</v>
      </c>
      <c r="G46" s="2">
        <f>all_products!G46/$A46</f>
        <v>16.510666666666665</v>
      </c>
      <c r="H46" s="2">
        <f>all_products!H46/$A46</f>
        <v>13.771777777777778</v>
      </c>
      <c r="I46" s="2">
        <f>all_products!I46/$A46</f>
        <v>9.0822222222222226</v>
      </c>
      <c r="J46" s="2">
        <f>all_products!J46/$A46</f>
        <v>5.51</v>
      </c>
      <c r="K46" s="2">
        <f>all_products!K46/$A46</f>
        <v>5.0511111111111111</v>
      </c>
      <c r="L46" s="2"/>
      <c r="M46" s="2">
        <f>all_products!M46/$A46</f>
        <v>9.3660000000000014</v>
      </c>
      <c r="N46" s="2"/>
      <c r="O46" s="2">
        <f>all_products!O46/$A46</f>
        <v>8.9455555555555559</v>
      </c>
      <c r="P46" s="2"/>
      <c r="Q46" s="2"/>
      <c r="R46" s="2"/>
      <c r="S46" s="2"/>
      <c r="T46" s="2">
        <f>all_products!T46/$A46</f>
        <v>9.1308888888888884</v>
      </c>
      <c r="U46" s="2"/>
      <c r="V46" s="2">
        <f>all_products!V46/$A46</f>
        <v>8.7795555555555556</v>
      </c>
      <c r="W46" s="2">
        <f>all_products!W46/$A46</f>
        <v>1.6666666666666667</v>
      </c>
      <c r="X46" s="2">
        <f>all_products!X46/$A46</f>
        <v>2.2222222222222223</v>
      </c>
      <c r="Y46" s="2">
        <f>all_products!Y46/$A46</f>
        <v>6.333333333333333</v>
      </c>
      <c r="Z46" s="2">
        <f>all_products!Z46/$A46</f>
        <v>6.333333333333333</v>
      </c>
    </row>
    <row r="47" spans="1:26">
      <c r="A47" s="3">
        <v>46</v>
      </c>
      <c r="B47" s="2">
        <f>all_products!B47/$A47</f>
        <v>14.586304347826088</v>
      </c>
      <c r="C47" s="2">
        <f>all_products!C47/$A47</f>
        <v>13.716739130434783</v>
      </c>
      <c r="D47" s="2">
        <f>all_products!D47/$A47</f>
        <v>13.100869565217391</v>
      </c>
      <c r="E47" s="2">
        <f>all_products!E47/$A47</f>
        <v>8.3382608695652181</v>
      </c>
      <c r="F47" s="2">
        <f>all_products!F47/$A47</f>
        <v>16.571521739130436</v>
      </c>
      <c r="G47" s="2">
        <f>all_products!G47/$A47</f>
        <v>16.278478260869566</v>
      </c>
      <c r="H47" s="2">
        <f>all_products!H47/$A47</f>
        <v>13.50804347826087</v>
      </c>
      <c r="I47" s="2">
        <f>all_products!I47/$A47</f>
        <v>9.0228260869565222</v>
      </c>
      <c r="J47" s="2">
        <f>all_products!J47/$A47</f>
        <v>5.4782608695652177</v>
      </c>
      <c r="K47" s="2">
        <f>all_products!K47/$A47</f>
        <v>5.0260869565217385</v>
      </c>
      <c r="L47" s="2"/>
      <c r="M47" s="2">
        <f>all_products!M47/$A47</f>
        <v>9.1623913043478264</v>
      </c>
      <c r="N47" s="2"/>
      <c r="O47" s="2">
        <f>all_products!O47/$A47</f>
        <v>8.7510869565217391</v>
      </c>
      <c r="P47" s="2"/>
      <c r="Q47" s="2"/>
      <c r="R47" s="2"/>
      <c r="S47" s="2"/>
      <c r="T47" s="2">
        <f>all_products!T47/$A47</f>
        <v>8.932391304347826</v>
      </c>
      <c r="U47" s="2"/>
      <c r="V47" s="2">
        <f>all_products!V47/$A47</f>
        <v>8.5886956521739126</v>
      </c>
      <c r="W47" s="2">
        <f>all_products!W47/$A47</f>
        <v>1.6304347826086956</v>
      </c>
      <c r="X47" s="2">
        <f>all_products!X47/$A47</f>
        <v>2.1739130434782608</v>
      </c>
      <c r="Y47" s="2">
        <f>all_products!Y47/$A47</f>
        <v>6.1956521739130439</v>
      </c>
      <c r="Z47" s="2">
        <f>all_products!Z47/$A47</f>
        <v>6.1956521739130439</v>
      </c>
    </row>
    <row r="48" spans="1:26">
      <c r="A48" s="3">
        <v>47</v>
      </c>
      <c r="B48" s="2">
        <f>all_products!B48/$A48</f>
        <v>14.496595744680851</v>
      </c>
      <c r="C48" s="2">
        <f>all_products!C48/$A48</f>
        <v>13.645531914893617</v>
      </c>
      <c r="D48" s="2">
        <f>all_products!D48/$A48</f>
        <v>13.032978723404254</v>
      </c>
      <c r="E48" s="2">
        <f>all_products!E48/$A48</f>
        <v>8.166170212765957</v>
      </c>
      <c r="F48" s="2">
        <f>all_products!F48/$A48</f>
        <v>16.328936170212767</v>
      </c>
      <c r="G48" s="2">
        <f>all_products!G48/$A48</f>
        <v>16.04</v>
      </c>
      <c r="H48" s="2">
        <f>all_products!H48/$A48</f>
        <v>13.239148936170213</v>
      </c>
      <c r="I48" s="2">
        <f>all_products!I48/$A48</f>
        <v>8.9670212765957444</v>
      </c>
      <c r="J48" s="2">
        <f>all_products!J48/$A48</f>
        <v>5.4489361702127663</v>
      </c>
      <c r="K48" s="2">
        <f>all_products!K48/$A48</f>
        <v>5.0021276595744677</v>
      </c>
      <c r="L48" s="2"/>
      <c r="M48" s="2">
        <f>all_products!M48/$A48</f>
        <v>8.9674468085106387</v>
      </c>
      <c r="N48" s="2"/>
      <c r="O48" s="2">
        <f>all_products!O48/$A48</f>
        <v>8.5648936170212764</v>
      </c>
      <c r="P48" s="2"/>
      <c r="Q48" s="2"/>
      <c r="R48" s="2"/>
      <c r="S48" s="2"/>
      <c r="T48" s="2">
        <f>all_products!T48/$A48</f>
        <v>8.7423404255319141</v>
      </c>
      <c r="U48" s="2"/>
      <c r="V48" s="2">
        <f>all_products!V48/$A48</f>
        <v>8.405957446808511</v>
      </c>
      <c r="W48" s="2">
        <f>all_products!W48/$A48</f>
        <v>1.5957446808510638</v>
      </c>
      <c r="X48" s="2">
        <f>all_products!X48/$A48</f>
        <v>2.1276595744680851</v>
      </c>
      <c r="Y48" s="2">
        <f>all_products!Y48/$A48</f>
        <v>6.0638297872340425</v>
      </c>
      <c r="Z48" s="2">
        <f>all_products!Z48/$A48</f>
        <v>6.0638297872340425</v>
      </c>
    </row>
    <row r="49" spans="1:26">
      <c r="A49" s="3">
        <v>48</v>
      </c>
      <c r="B49" s="2">
        <f>all_products!B49/$A49</f>
        <v>14.368333333333332</v>
      </c>
      <c r="C49" s="2">
        <f>all_products!C49/$A49</f>
        <v>13.534999999999998</v>
      </c>
      <c r="D49" s="2">
        <f>all_products!D49/$A49</f>
        <v>12.927291666666667</v>
      </c>
      <c r="E49" s="2">
        <f>all_products!E49/$A49</f>
        <v>8.0018750000000001</v>
      </c>
      <c r="F49" s="2">
        <f>all_products!F49/$A49</f>
        <v>16.437291666666667</v>
      </c>
      <c r="G49" s="2">
        <f>all_products!G49/$A49</f>
        <v>16.146666666666665</v>
      </c>
      <c r="H49" s="2">
        <f>all_products!H49/$A49</f>
        <v>13.316458333333335</v>
      </c>
      <c r="I49" s="2">
        <f>all_products!I49/$A49</f>
        <v>8.9114583333333339</v>
      </c>
      <c r="J49" s="2">
        <f>all_products!J49/$A49</f>
        <v>5.4208333333333334</v>
      </c>
      <c r="K49" s="2">
        <f>all_products!K49/$A49</f>
        <v>4.9781249999999995</v>
      </c>
      <c r="L49" s="2"/>
      <c r="M49" s="2">
        <f>all_products!M49/$A49</f>
        <v>8.7806250000000006</v>
      </c>
      <c r="N49" s="2"/>
      <c r="O49" s="2">
        <f>all_products!O49/$A49</f>
        <v>8.3864583333333336</v>
      </c>
      <c r="P49" s="2"/>
      <c r="Q49" s="2"/>
      <c r="R49" s="2"/>
      <c r="S49" s="2"/>
      <c r="T49" s="2">
        <f>all_products!T49/$A49</f>
        <v>8.5602083333333336</v>
      </c>
      <c r="U49" s="2"/>
      <c r="V49" s="2">
        <f>all_products!V49/$A49</f>
        <v>8.230833333333333</v>
      </c>
      <c r="W49" s="2">
        <f>all_products!W49/$A49</f>
        <v>1.5625</v>
      </c>
      <c r="X49" s="2">
        <f>all_products!X49/$A49</f>
        <v>2.0833333333333335</v>
      </c>
      <c r="Y49" s="2">
        <f>all_products!Y49/$A49</f>
        <v>5.9375</v>
      </c>
      <c r="Z49" s="2">
        <f>all_products!Z49/$A49</f>
        <v>5.9375</v>
      </c>
    </row>
    <row r="50" spans="1:26">
      <c r="A50" s="3">
        <v>49</v>
      </c>
      <c r="B50" s="2">
        <f>all_products!B50/$A50</f>
        <v>14.092653061224489</v>
      </c>
      <c r="C50" s="2">
        <f>all_products!C50/$A50</f>
        <v>13.276326530612245</v>
      </c>
      <c r="D50" s="2">
        <f>all_products!D50/$A50</f>
        <v>12.680204081632654</v>
      </c>
      <c r="E50" s="2">
        <f>all_products!E50/$A50</f>
        <v>7.8446938775510198</v>
      </c>
      <c r="F50" s="2">
        <f>all_products!F50/$A50</f>
        <v>16.34469387755102</v>
      </c>
      <c r="G50" s="2">
        <f>all_products!G50/$A50</f>
        <v>16.055714285714288</v>
      </c>
      <c r="H50" s="2">
        <f>all_products!H50/$A50</f>
        <v>13.197755102040817</v>
      </c>
      <c r="I50" s="2">
        <f>all_products!I50/$A50</f>
        <v>8.8602040816326522</v>
      </c>
      <c r="J50" s="2">
        <f>all_products!J50/$A50</f>
        <v>5.3938775510204087</v>
      </c>
      <c r="K50" s="2">
        <f>all_products!K50/$A50</f>
        <v>4.9561224489795919</v>
      </c>
      <c r="L50" s="2"/>
      <c r="M50" s="2">
        <f>all_products!M50/$A50</f>
        <v>8.6014285714285723</v>
      </c>
      <c r="N50" s="2"/>
      <c r="O50" s="2">
        <f>all_products!O50/$A50</f>
        <v>8.215306122448979</v>
      </c>
      <c r="P50" s="2"/>
      <c r="Q50" s="2"/>
      <c r="R50" s="2"/>
      <c r="S50" s="2"/>
      <c r="T50" s="2">
        <f>all_products!T50/$A50</f>
        <v>8.3855102040816316</v>
      </c>
      <c r="U50" s="2"/>
      <c r="V50" s="2">
        <f>all_products!V50/$A50</f>
        <v>8.0628571428571423</v>
      </c>
      <c r="W50" s="2">
        <f>all_products!W50/$A50</f>
        <v>1.5306122448979591</v>
      </c>
      <c r="X50" s="2">
        <f>all_products!X50/$A50</f>
        <v>2.0408163265306123</v>
      </c>
      <c r="Y50" s="2">
        <f>all_products!Y50/$A50</f>
        <v>5.8163265306122449</v>
      </c>
      <c r="Z50" s="2">
        <f>all_products!Z50/$A50</f>
        <v>5.8163265306122449</v>
      </c>
    </row>
    <row r="51" spans="1:26">
      <c r="A51" s="3">
        <v>50</v>
      </c>
      <c r="B51" s="2">
        <f>all_products!B51/$A51</f>
        <v>13.820799999999998</v>
      </c>
      <c r="C51" s="2">
        <f>all_products!C51/$A51</f>
        <v>13.020799999999999</v>
      </c>
      <c r="D51" s="2">
        <f>all_products!D51/$A51</f>
        <v>12.436199999999999</v>
      </c>
      <c r="E51" s="2">
        <f>all_products!E51/$A51</f>
        <v>7.6953999999999994</v>
      </c>
      <c r="F51" s="2">
        <f>all_products!F51/$A51</f>
        <v>16.297599999999999</v>
      </c>
      <c r="G51" s="2">
        <f>all_products!G51/$A51</f>
        <v>16.0092</v>
      </c>
      <c r="H51" s="2">
        <f>all_products!H51/$A51</f>
        <v>13.1242</v>
      </c>
      <c r="I51" s="2">
        <f>all_products!I51/$A51</f>
        <v>8.81</v>
      </c>
      <c r="J51" s="2">
        <f>all_products!J51/$A51</f>
        <v>5.3679999999999994</v>
      </c>
      <c r="K51" s="2">
        <f>all_products!K51/$A51</f>
        <v>4.9349999999999996</v>
      </c>
      <c r="L51" s="2"/>
      <c r="M51" s="2">
        <f>all_products!M51/$A51</f>
        <v>8.4294000000000011</v>
      </c>
      <c r="N51" s="2"/>
      <c r="O51" s="2">
        <f>all_products!O51/$A51</f>
        <v>8.0510000000000002</v>
      </c>
      <c r="P51" s="2"/>
      <c r="Q51" s="2"/>
      <c r="R51" s="2"/>
      <c r="S51" s="2"/>
      <c r="T51" s="2">
        <f>all_products!T51/$A51</f>
        <v>8.2178000000000004</v>
      </c>
      <c r="U51" s="2"/>
      <c r="V51" s="2">
        <f>all_products!V51/$A51</f>
        <v>7.9015999999999993</v>
      </c>
      <c r="W51" s="2">
        <f>all_products!W51/$A51</f>
        <v>1.5</v>
      </c>
      <c r="X51" s="2">
        <f>all_products!X51/$A51</f>
        <v>2</v>
      </c>
      <c r="Y51" s="2">
        <f>all_products!Y51/$A51</f>
        <v>5.7</v>
      </c>
      <c r="Z51" s="2">
        <f>all_products!Z51/$A51</f>
        <v>5.7</v>
      </c>
    </row>
    <row r="52" spans="1:26">
      <c r="A52" s="3">
        <v>51</v>
      </c>
      <c r="B52" s="2">
        <f>all_products!B52/$A52</f>
        <v>13.741568627450981</v>
      </c>
      <c r="C52" s="2">
        <f>all_products!C52/$A52</f>
        <v>12.957254901960786</v>
      </c>
      <c r="D52" s="2">
        <f>all_products!D52/$A52</f>
        <v>12.375490196078431</v>
      </c>
      <c r="E52" s="2">
        <f>all_products!E52/$A52</f>
        <v>7.635098039215686</v>
      </c>
      <c r="F52" s="2">
        <f>all_products!F52/$A52</f>
        <v>15.978039215686275</v>
      </c>
      <c r="G52" s="2">
        <f>all_products!G52/$A52</f>
        <v>15.695294117647059</v>
      </c>
      <c r="H52" s="2">
        <f>all_products!H52/$A52</f>
        <v>12.86686274509804</v>
      </c>
      <c r="I52" s="2">
        <f>all_products!I52/$A52</f>
        <v>8.7774509803921568</v>
      </c>
      <c r="J52" s="2">
        <f>all_products!J52/$A52</f>
        <v>5.3362745098039213</v>
      </c>
      <c r="K52" s="2">
        <f>all_products!K52/$A52</f>
        <v>4.9147058823529415</v>
      </c>
      <c r="L52" s="2"/>
      <c r="M52" s="2">
        <f>all_products!M52/$A52</f>
        <v>8.2641176470588249</v>
      </c>
      <c r="N52" s="2"/>
      <c r="O52" s="2">
        <f>all_products!O52/$A52</f>
        <v>7.8931372549019612</v>
      </c>
      <c r="P52" s="2"/>
      <c r="Q52" s="2"/>
      <c r="R52" s="2"/>
      <c r="S52" s="2"/>
      <c r="T52" s="2">
        <f>all_products!T52/$A52</f>
        <v>8.0566666666666666</v>
      </c>
      <c r="U52" s="2"/>
      <c r="V52" s="2">
        <f>all_products!V52/$A52</f>
        <v>7.7466666666666661</v>
      </c>
      <c r="W52" s="2">
        <f>all_products!W52/$A52</f>
        <v>3.4313725490196076</v>
      </c>
      <c r="X52" s="2">
        <f>all_products!X52/$A52</f>
        <v>3.9215686274509802</v>
      </c>
      <c r="Y52" s="2">
        <f>all_products!Y52/$A52</f>
        <v>7.5490196078431371</v>
      </c>
      <c r="Z52" s="2">
        <f>all_products!Z52/$A52</f>
        <v>7.5490196078431371</v>
      </c>
    </row>
    <row r="53" spans="1:26">
      <c r="A53" s="3">
        <v>52</v>
      </c>
      <c r="B53" s="2">
        <f>all_products!B53/$A53</f>
        <v>13.502115384615385</v>
      </c>
      <c r="C53" s="2">
        <f>all_products!C53/$A53</f>
        <v>12.732884615384616</v>
      </c>
      <c r="D53" s="2">
        <f>all_products!D53/$A53</f>
        <v>12.161153846153846</v>
      </c>
      <c r="E53" s="2">
        <f>all_products!E53/$A53</f>
        <v>7.5049999999999999</v>
      </c>
      <c r="F53" s="2">
        <f>all_products!F53/$A53</f>
        <v>15.792692307692308</v>
      </c>
      <c r="G53" s="2">
        <f>all_products!G53/$A53</f>
        <v>15.513269230769232</v>
      </c>
      <c r="H53" s="2">
        <f>all_products!H53/$A53</f>
        <v>12.741923076923078</v>
      </c>
      <c r="I53" s="2">
        <f>all_products!I53/$A53</f>
        <v>8.7307692307692299</v>
      </c>
      <c r="J53" s="2">
        <f>all_products!J53/$A53</f>
        <v>5.3115384615384613</v>
      </c>
      <c r="K53" s="2">
        <f>all_products!K53/$A53</f>
        <v>4.8961538461538456</v>
      </c>
      <c r="L53" s="2"/>
      <c r="M53" s="2">
        <f>all_products!M53/$A53</f>
        <v>8.1051923076923078</v>
      </c>
      <c r="N53" s="2"/>
      <c r="O53" s="2">
        <f>all_products!O53/$A53</f>
        <v>7.7413461538461537</v>
      </c>
      <c r="P53" s="2"/>
      <c r="Q53" s="2"/>
      <c r="R53" s="2"/>
      <c r="S53" s="2"/>
      <c r="T53" s="2">
        <f>all_products!T53/$A53</f>
        <v>7.9017307692307686</v>
      </c>
      <c r="U53" s="2"/>
      <c r="V53" s="2">
        <f>all_products!V53/$A53</f>
        <v>7.5976923076923075</v>
      </c>
      <c r="W53" s="2">
        <f>all_products!W53/$A53</f>
        <v>3.3653846153846154</v>
      </c>
      <c r="X53" s="2">
        <f>all_products!X53/$A53</f>
        <v>3.8461538461538463</v>
      </c>
      <c r="Y53" s="2">
        <f>all_products!Y53/$A53</f>
        <v>7.4038461538461542</v>
      </c>
      <c r="Z53" s="2">
        <f>all_products!Z53/$A53</f>
        <v>7.4038461538461542</v>
      </c>
    </row>
    <row r="54" spans="1:26">
      <c r="A54" s="3">
        <v>53</v>
      </c>
      <c r="B54" s="2">
        <f>all_products!B54/$A54</f>
        <v>13.73056603773585</v>
      </c>
      <c r="C54" s="2">
        <f>all_products!C54/$A54</f>
        <v>12.975849056603774</v>
      </c>
      <c r="D54" s="2">
        <f>all_products!D54/$A54</f>
        <v>12.393207547169812</v>
      </c>
      <c r="E54" s="2">
        <f>all_products!E54/$A54</f>
        <v>7.6886792452830193</v>
      </c>
      <c r="F54" s="2">
        <f>all_products!F54/$A54</f>
        <v>15.494716981132076</v>
      </c>
      <c r="G54" s="2">
        <f>all_products!G54/$A54</f>
        <v>15.22056603773585</v>
      </c>
      <c r="H54" s="2">
        <f>all_products!H54/$A54</f>
        <v>12.501509433962266</v>
      </c>
      <c r="I54" s="2">
        <f>all_products!I54/$A54</f>
        <v>8.6867924528301881</v>
      </c>
      <c r="J54" s="2">
        <f>all_products!J54/$A54</f>
        <v>5.2896226415094345</v>
      </c>
      <c r="K54" s="2">
        <f>all_products!K54/$A54</f>
        <v>4.8764150943396221</v>
      </c>
      <c r="L54" s="2"/>
      <c r="M54" s="2">
        <f>all_products!M54/$A54</f>
        <v>7.9522641509433969</v>
      </c>
      <c r="N54" s="2"/>
      <c r="O54" s="2">
        <f>all_products!O54/$A54</f>
        <v>7.5952830188679243</v>
      </c>
      <c r="P54" s="2"/>
      <c r="Q54" s="2"/>
      <c r="R54" s="2"/>
      <c r="S54" s="2"/>
      <c r="T54" s="2">
        <f>all_products!T54/$A54</f>
        <v>7.7526415094339622</v>
      </c>
      <c r="U54" s="2"/>
      <c r="V54" s="2">
        <f>all_products!V54/$A54</f>
        <v>7.4543396226415091</v>
      </c>
      <c r="W54" s="2">
        <f>all_products!W54/$A54</f>
        <v>3.3018867924528301</v>
      </c>
      <c r="X54" s="2">
        <f>all_products!X54/$A54</f>
        <v>3.7735849056603774</v>
      </c>
      <c r="Y54" s="2">
        <f>all_products!Y54/$A54</f>
        <v>7.2641509433962268</v>
      </c>
      <c r="Z54" s="2">
        <f>all_products!Z54/$A54</f>
        <v>7.2641509433962268</v>
      </c>
    </row>
    <row r="55" spans="1:26">
      <c r="A55" s="3">
        <v>54</v>
      </c>
      <c r="B55" s="2">
        <f>all_products!B55/$A55</f>
        <v>13.603333333333333</v>
      </c>
      <c r="C55" s="2">
        <f>all_products!C55/$A55</f>
        <v>12.862592592592593</v>
      </c>
      <c r="D55" s="2">
        <f>all_products!D55/$A55</f>
        <v>12.285185185185185</v>
      </c>
      <c r="E55" s="2">
        <f>all_products!E55/$A55</f>
        <v>7.578333333333334</v>
      </c>
      <c r="F55" s="2">
        <f>all_products!F55/$A55</f>
        <v>15.622037037037037</v>
      </c>
      <c r="G55" s="2">
        <f>all_products!G55/$A55</f>
        <v>15.345740740740739</v>
      </c>
      <c r="H55" s="2">
        <f>all_products!H55/$A55</f>
        <v>12.675185185185185</v>
      </c>
      <c r="I55" s="2">
        <f>all_products!I55/$A55</f>
        <v>8.6444444444444439</v>
      </c>
      <c r="J55" s="2">
        <f>all_products!J55/$A55</f>
        <v>5.2675925925925924</v>
      </c>
      <c r="K55" s="2">
        <f>all_products!K55/$A55</f>
        <v>4.8583333333333334</v>
      </c>
      <c r="L55" s="2"/>
      <c r="M55" s="2">
        <f>all_products!M55/$A55</f>
        <v>7.8050000000000006</v>
      </c>
      <c r="N55" s="2"/>
      <c r="O55" s="2">
        <f>all_products!O55/$A55</f>
        <v>7.4546296296296299</v>
      </c>
      <c r="P55" s="2"/>
      <c r="Q55" s="2"/>
      <c r="R55" s="2"/>
      <c r="S55" s="2"/>
      <c r="T55" s="2">
        <f>all_products!T55/$A55</f>
        <v>7.6090740740740737</v>
      </c>
      <c r="U55" s="2"/>
      <c r="V55" s="2">
        <f>all_products!V55/$A55</f>
        <v>7.3162962962962963</v>
      </c>
      <c r="W55" s="2">
        <f>all_products!W55/$A55</f>
        <v>3.2407407407407409</v>
      </c>
      <c r="X55" s="2">
        <f>all_products!X55/$A55</f>
        <v>3.7037037037037037</v>
      </c>
      <c r="Y55" s="2">
        <f>all_products!Y55/$A55</f>
        <v>7.1296296296296298</v>
      </c>
      <c r="Z55" s="2">
        <f>all_products!Z55/$A55</f>
        <v>7.1296296296296298</v>
      </c>
    </row>
    <row r="56" spans="1:26">
      <c r="A56" s="3">
        <v>55</v>
      </c>
      <c r="B56" s="2">
        <f>all_products!B56/$A56</f>
        <v>13.481454545454545</v>
      </c>
      <c r="C56" s="2">
        <f>all_products!C56/$A56</f>
        <v>12.754181818181818</v>
      </c>
      <c r="D56" s="2">
        <f>all_products!D56/$A56</f>
        <v>12.181636363636363</v>
      </c>
      <c r="E56" s="2">
        <f>all_products!E56/$A56</f>
        <v>7.4459999999999997</v>
      </c>
      <c r="F56" s="2">
        <f>all_products!F56/$A56</f>
        <v>15.338000000000001</v>
      </c>
      <c r="G56" s="2">
        <f>all_products!G56/$A56</f>
        <v>15.066727272727272</v>
      </c>
      <c r="H56" s="2">
        <f>all_products!H56/$A56</f>
        <v>12.444727272727274</v>
      </c>
      <c r="I56" s="2">
        <f>all_products!I56/$A56</f>
        <v>8.6018181818181816</v>
      </c>
      <c r="J56" s="2">
        <f>all_products!J56/$A56</f>
        <v>5.2445454545454542</v>
      </c>
      <c r="K56" s="2">
        <f>all_products!K56/$A56</f>
        <v>4.8409090909090908</v>
      </c>
      <c r="L56" s="2"/>
      <c r="M56" s="2">
        <f>all_products!M56/$A56</f>
        <v>7.6630909090909096</v>
      </c>
      <c r="N56" s="2"/>
      <c r="O56" s="2">
        <f>all_products!O56/$A56</f>
        <v>7.3190909090909093</v>
      </c>
      <c r="P56" s="2"/>
      <c r="Q56" s="2"/>
      <c r="R56" s="2"/>
      <c r="S56" s="2"/>
      <c r="T56" s="2">
        <f>all_products!T56/$A56</f>
        <v>7.4707272727272729</v>
      </c>
      <c r="U56" s="2"/>
      <c r="V56" s="2">
        <f>all_products!V56/$A56</f>
        <v>7.183272727272727</v>
      </c>
      <c r="W56" s="2">
        <f>all_products!W56/$A56</f>
        <v>3.1818181818181817</v>
      </c>
      <c r="X56" s="2">
        <f>all_products!X56/$A56</f>
        <v>3.6363636363636362</v>
      </c>
      <c r="Y56" s="2">
        <f>all_products!Y56/$A56</f>
        <v>7</v>
      </c>
      <c r="Z56" s="2">
        <f>all_products!Z56/$A56</f>
        <v>7</v>
      </c>
    </row>
    <row r="57" spans="1:26">
      <c r="A57" s="3">
        <v>56</v>
      </c>
      <c r="B57" s="2">
        <f>all_products!B57/$A57</f>
        <v>13.363928571428572</v>
      </c>
      <c r="C57" s="2">
        <f>all_products!C57/$A57</f>
        <v>12.649642857142856</v>
      </c>
      <c r="D57" s="2">
        <f>all_products!D57/$A57</f>
        <v>12.081785714285715</v>
      </c>
      <c r="E57" s="2">
        <f>all_products!E57/$A57</f>
        <v>7.3183928571428565</v>
      </c>
      <c r="F57" s="2">
        <f>all_products!F57/$A57</f>
        <v>15.131607142857144</v>
      </c>
      <c r="G57" s="2">
        <f>all_products!G57/$A57</f>
        <v>14.864107142857142</v>
      </c>
      <c r="H57" s="2">
        <f>all_products!H57/$A57</f>
        <v>12.283035714285715</v>
      </c>
      <c r="I57" s="2">
        <f>all_products!I57/$A57</f>
        <v>8.5625</v>
      </c>
      <c r="J57" s="2">
        <f>all_products!J57/$A57</f>
        <v>5.2241071428571431</v>
      </c>
      <c r="K57" s="2">
        <f>all_products!K57/$A57</f>
        <v>4.8241071428571427</v>
      </c>
      <c r="L57" s="2"/>
      <c r="M57" s="2">
        <f>all_products!M57/$A57</f>
        <v>7.5262500000000001</v>
      </c>
      <c r="N57" s="2"/>
      <c r="O57" s="2">
        <f>all_products!O57/$A57</f>
        <v>7.1883928571428575</v>
      </c>
      <c r="P57" s="2"/>
      <c r="Q57" s="2"/>
      <c r="R57" s="2"/>
      <c r="S57" s="2"/>
      <c r="T57" s="2">
        <f>all_products!T57/$A57</f>
        <v>7.3373214285714283</v>
      </c>
      <c r="U57" s="2"/>
      <c r="V57" s="2">
        <f>all_products!V57/$A57</f>
        <v>7.0549999999999997</v>
      </c>
      <c r="W57" s="2">
        <f>all_products!W57/$A57</f>
        <v>3.125</v>
      </c>
      <c r="X57" s="2">
        <f>all_products!X57/$A57</f>
        <v>3.5714285714285716</v>
      </c>
      <c r="Y57" s="2">
        <f>all_products!Y57/$A57</f>
        <v>6.875</v>
      </c>
      <c r="Z57" s="2">
        <f>all_products!Z57/$A57</f>
        <v>6.875</v>
      </c>
    </row>
    <row r="58" spans="1:26">
      <c r="A58" s="3">
        <v>57</v>
      </c>
      <c r="B58" s="2">
        <f>all_products!B58/$A58</f>
        <v>13.250526315789473</v>
      </c>
      <c r="C58" s="2">
        <f>all_products!C58/$A58</f>
        <v>12.548771929824561</v>
      </c>
      <c r="D58" s="2">
        <f>all_products!D58/$A58</f>
        <v>11.985438596491228</v>
      </c>
      <c r="E58" s="2">
        <f>all_products!E58/$A58</f>
        <v>7.195263157894737</v>
      </c>
      <c r="F58" s="2">
        <f>all_products!F58/$A58</f>
        <v>14.866140350877194</v>
      </c>
      <c r="G58" s="2">
        <f>all_products!G58/$A58</f>
        <v>14.603333333333333</v>
      </c>
      <c r="H58" s="2">
        <f>all_products!H58/$A58</f>
        <v>12.067543859649124</v>
      </c>
      <c r="I58" s="2">
        <f>all_products!I58/$A58</f>
        <v>8.5236842105263158</v>
      </c>
      <c r="J58" s="2">
        <f>all_products!J58/$A58</f>
        <v>5.2035087719298252</v>
      </c>
      <c r="K58" s="2">
        <f>all_products!K58/$A58</f>
        <v>4.8078947368421057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>
        <f>all_products!W58/$A58</f>
        <v>3.0701754385964914</v>
      </c>
      <c r="X58" s="2">
        <f>all_products!X58/$A58</f>
        <v>3.5087719298245612</v>
      </c>
      <c r="Y58" s="2">
        <f>all_products!Y58/$A58</f>
        <v>6.7543859649122808</v>
      </c>
      <c r="Z58" s="2">
        <f>all_products!Z58/$A58</f>
        <v>6.7543859649122808</v>
      </c>
    </row>
    <row r="59" spans="1:26">
      <c r="A59" s="3">
        <v>58</v>
      </c>
      <c r="B59" s="2">
        <f>all_products!B59/$A59</f>
        <v>13.14103448275862</v>
      </c>
      <c r="C59" s="2">
        <f>all_products!C59/$A59</f>
        <v>12.451379310344826</v>
      </c>
      <c r="D59" s="2">
        <f>all_products!D59/$A59</f>
        <v>11.892413793103447</v>
      </c>
      <c r="E59" s="2">
        <f>all_products!E59/$A59</f>
        <v>7.0763793103448274</v>
      </c>
      <c r="F59" s="2">
        <f>all_products!F59/$A59</f>
        <v>14.625344827586206</v>
      </c>
      <c r="G59" s="2">
        <f>all_products!G59/$A59</f>
        <v>14.366551724137931</v>
      </c>
      <c r="H59" s="2">
        <f>all_products!H59/$A59</f>
        <v>11.918448275862069</v>
      </c>
      <c r="I59" s="2">
        <f>all_products!I59/$A59</f>
        <v>8.4862068965517246</v>
      </c>
      <c r="J59" s="2">
        <f>all_products!J59/$A59</f>
        <v>5.1844827586206899</v>
      </c>
      <c r="K59" s="2">
        <f>all_products!K59/$A59</f>
        <v>4.7913793103448272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>
        <f>all_products!W59/$A59</f>
        <v>3.0172413793103448</v>
      </c>
      <c r="X59" s="2">
        <f>all_products!X59/$A59</f>
        <v>3.4482758620689653</v>
      </c>
      <c r="Y59" s="2">
        <f>all_products!Y59/$A59</f>
        <v>6.6379310344827589</v>
      </c>
      <c r="Z59" s="2">
        <f>all_products!Z59/$A59</f>
        <v>6.6379310344827589</v>
      </c>
    </row>
    <row r="60" spans="1:26">
      <c r="A60" s="3">
        <v>59</v>
      </c>
      <c r="B60" s="2">
        <f>all_products!B60/$A60</f>
        <v>12.932542372881356</v>
      </c>
      <c r="C60" s="2">
        <f>all_products!C60/$A60</f>
        <v>12.254576271186441</v>
      </c>
      <c r="D60" s="2">
        <f>all_products!D60/$A60</f>
        <v>11.704406779661015</v>
      </c>
      <c r="E60" s="2">
        <f>all_products!E60/$A60</f>
        <v>6.9606779661016951</v>
      </c>
      <c r="F60" s="2">
        <f>all_products!F60/$A60</f>
        <v>14.377457627118643</v>
      </c>
      <c r="G60" s="2">
        <f>all_products!G60/$A60</f>
        <v>14.123050847457627</v>
      </c>
      <c r="H60" s="2">
        <f>all_products!H60/$A60</f>
        <v>11.716440677966101</v>
      </c>
      <c r="I60" s="2">
        <f>all_products!I60/$A60</f>
        <v>8.4500000000000011</v>
      </c>
      <c r="J60" s="2">
        <f>all_products!J60/$A60</f>
        <v>5.1661016949152545</v>
      </c>
      <c r="K60" s="2">
        <f>all_products!K60/$A60</f>
        <v>4.7762711864406784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>
        <f>all_products!W60/$A60</f>
        <v>2.9661016949152543</v>
      </c>
      <c r="X60" s="2">
        <f>all_products!X60/$A60</f>
        <v>3.3898305084745761</v>
      </c>
      <c r="Y60" s="2">
        <f>all_products!Y60/$A60</f>
        <v>6.5254237288135597</v>
      </c>
      <c r="Z60" s="2">
        <f>all_products!Z60/$A60</f>
        <v>6.5254237288135597</v>
      </c>
    </row>
    <row r="61" spans="1:26">
      <c r="A61" s="3">
        <v>60</v>
      </c>
      <c r="B61" s="2">
        <f>all_products!B61/$A61</f>
        <v>12.728833333333334</v>
      </c>
      <c r="C61" s="2">
        <f>all_products!C61/$A61</f>
        <v>12.062166666666666</v>
      </c>
      <c r="D61" s="2">
        <f>all_products!D61/$A61</f>
        <v>11.520666666666667</v>
      </c>
      <c r="E61" s="2">
        <f>all_products!E61/$A61</f>
        <v>6.8493333333333331</v>
      </c>
      <c r="F61" s="2">
        <f>all_products!F61/$A61</f>
        <v>14.844833333333334</v>
      </c>
      <c r="G61" s="2">
        <f>all_products!G61/$A61</f>
        <v>14.582333333333334</v>
      </c>
      <c r="H61" s="2">
        <f>all_products!H61/$A61</f>
        <v>12.163499999999999</v>
      </c>
      <c r="I61" s="2">
        <f>all_products!I61/$A61</f>
        <v>8.4158333333333335</v>
      </c>
      <c r="J61" s="2">
        <f>all_products!J61/$A61</f>
        <v>5.1475</v>
      </c>
      <c r="K61" s="2">
        <f>all_products!K61/$A61</f>
        <v>4.7616666666666667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>
        <f>all_products!W61/$A61</f>
        <v>2.9166666666666665</v>
      </c>
      <c r="X61" s="2">
        <f>all_products!X61/$A61</f>
        <v>3.3333333333333335</v>
      </c>
      <c r="Y61" s="2">
        <f>all_products!Y61/$A61</f>
        <v>6.416666666666667</v>
      </c>
      <c r="Z61" s="2">
        <f>all_products!Z61/$A61</f>
        <v>6.416666666666667</v>
      </c>
    </row>
    <row r="62" spans="1:26">
      <c r="A62" s="3">
        <v>61</v>
      </c>
      <c r="B62" s="2">
        <f>all_products!B62/$A62</f>
        <v>12.731639344262295</v>
      </c>
      <c r="C62" s="2">
        <f>all_products!C62/$A62</f>
        <v>12.075901639344263</v>
      </c>
      <c r="D62" s="2">
        <f>all_products!D62/$A62</f>
        <v>11.533770491803278</v>
      </c>
      <c r="E62" s="2">
        <f>all_products!E62/$A62</f>
        <v>6.8173770491803278</v>
      </c>
      <c r="F62" s="2">
        <f>all_products!F62/$A62</f>
        <v>14.601475409836066</v>
      </c>
      <c r="G62" s="2">
        <f>all_products!G62/$A62</f>
        <v>14.343278688524592</v>
      </c>
      <c r="H62" s="2">
        <f>all_products!H62/$A62</f>
        <v>11.964098360655736</v>
      </c>
      <c r="I62" s="2">
        <f>all_products!I62/$A62</f>
        <v>8.3983606557377044</v>
      </c>
      <c r="J62" s="2">
        <f>all_products!J62/$A62</f>
        <v>5.1295081967213108</v>
      </c>
      <c r="K62" s="2">
        <f>all_products!K62/$A62</f>
        <v>4.7475409836065579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>
        <f>all_products!W62/$A62</f>
        <v>2.8688524590163933</v>
      </c>
      <c r="X62" s="2">
        <f>all_products!X62/$A62</f>
        <v>3.278688524590164</v>
      </c>
      <c r="Y62" s="2">
        <f>all_products!Y62/$A62</f>
        <v>6.3114754098360653</v>
      </c>
      <c r="Z62" s="2">
        <f>all_products!Z62/$A62</f>
        <v>6.3114754098360653</v>
      </c>
    </row>
    <row r="63" spans="1:26">
      <c r="A63" s="3">
        <v>62</v>
      </c>
      <c r="B63" s="2">
        <f>all_products!B63/$A63</f>
        <v>12.547258064516129</v>
      </c>
      <c r="C63" s="2">
        <f>all_products!C63/$A63</f>
        <v>11.902096774193547</v>
      </c>
      <c r="D63" s="2">
        <f>all_products!D63/$A63</f>
        <v>11.36774193548387</v>
      </c>
      <c r="E63" s="2">
        <f>all_products!E63/$A63</f>
        <v>6.8901612903225802</v>
      </c>
      <c r="F63" s="2">
        <f>all_products!F63/$A63</f>
        <v>14.621290322580645</v>
      </c>
      <c r="G63" s="2">
        <f>all_products!G63/$A63</f>
        <v>14.362741935483871</v>
      </c>
      <c r="H63" s="2">
        <f>all_products!H63/$A63</f>
        <v>11.903387096774193</v>
      </c>
      <c r="I63" s="2">
        <f>all_products!I63/$A63</f>
        <v>8.3653225806451612</v>
      </c>
      <c r="J63" s="2">
        <f>all_products!J63/$A63</f>
        <v>5.112903225806452</v>
      </c>
      <c r="K63" s="2">
        <f>all_products!K63/$A63</f>
        <v>4.7338709677419351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>
        <f>all_products!W63/$A63</f>
        <v>2.8225806451612905</v>
      </c>
      <c r="X63" s="2">
        <f>all_products!X63/$A63</f>
        <v>3.225806451612903</v>
      </c>
      <c r="Y63" s="2">
        <f>all_products!Y63/$A63</f>
        <v>6.209677419354839</v>
      </c>
      <c r="Z63" s="2">
        <f>all_products!Z63/$A63</f>
        <v>6.209677419354839</v>
      </c>
    </row>
    <row r="64" spans="1:26">
      <c r="A64" s="3">
        <v>63</v>
      </c>
      <c r="B64" s="2">
        <f>all_products!B64/$A64</f>
        <v>12.352698412698413</v>
      </c>
      <c r="C64" s="2">
        <f>all_products!C64/$A64</f>
        <v>11.717777777777778</v>
      </c>
      <c r="D64" s="2">
        <f>all_products!D64/$A64</f>
        <v>11.191746031746032</v>
      </c>
      <c r="E64" s="2">
        <f>all_products!E64/$A64</f>
        <v>6.9011111111111108</v>
      </c>
      <c r="F64" s="2">
        <f>all_products!F64/$A64</f>
        <v>14.389206349206349</v>
      </c>
      <c r="G64" s="2">
        <f>all_products!G64/$A64</f>
        <v>14.134761904761906</v>
      </c>
      <c r="H64" s="2">
        <f>all_products!H64/$A64</f>
        <v>11.714444444444444</v>
      </c>
      <c r="I64" s="2">
        <f>all_products!I64/$A64</f>
        <v>8.3333333333333339</v>
      </c>
      <c r="J64" s="2">
        <f>all_products!J64/$A64</f>
        <v>5.0968253968253974</v>
      </c>
      <c r="K64" s="2">
        <f>all_products!K64/$A64</f>
        <v>4.7198412698412699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>
        <f>all_products!W64/$A64</f>
        <v>2.7777777777777777</v>
      </c>
      <c r="X64" s="2">
        <f>all_products!X64/$A64</f>
        <v>3.1746031746031744</v>
      </c>
      <c r="Y64" s="2">
        <f>all_products!Y64/$A64</f>
        <v>6.1111111111111107</v>
      </c>
      <c r="Z64" s="2">
        <f>all_products!Z64/$A64</f>
        <v>6.1111111111111107</v>
      </c>
    </row>
    <row r="65" spans="1:26">
      <c r="A65" s="3">
        <v>64</v>
      </c>
      <c r="B65" s="2">
        <f>all_products!B65/$A65</f>
        <v>12.16453125</v>
      </c>
      <c r="C65" s="2">
        <f>all_products!C65/$A65</f>
        <v>11.53953125</v>
      </c>
      <c r="D65" s="2">
        <f>all_products!D65/$A65</f>
        <v>11.02140625</v>
      </c>
      <c r="E65" s="2">
        <f>all_products!E65/$A65</f>
        <v>6.8051562499999996</v>
      </c>
      <c r="F65" s="2">
        <f>all_products!F65/$A65</f>
        <v>14.409062499999999</v>
      </c>
      <c r="G65" s="2">
        <f>all_products!G65/$A65</f>
        <v>14.15421875</v>
      </c>
      <c r="H65" s="2">
        <f>all_products!H65/$A65</f>
        <v>11.6565625</v>
      </c>
      <c r="I65" s="2">
        <f>all_products!I65/$A65</f>
        <v>8.3023437500000004</v>
      </c>
      <c r="J65" s="2">
        <f>all_products!J65/$A65</f>
        <v>5.0812499999999998</v>
      </c>
      <c r="K65" s="2">
        <f>all_products!K65/$A65</f>
        <v>4.70703125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>
        <f>all_products!W65/$A65</f>
        <v>2.734375</v>
      </c>
      <c r="X65" s="2">
        <f>all_products!X65/$A65</f>
        <v>3.125</v>
      </c>
      <c r="Y65" s="2">
        <f>all_products!Y65/$A65</f>
        <v>6.015625</v>
      </c>
      <c r="Z65" s="2">
        <f>all_products!Z65/$A65</f>
        <v>6.015625</v>
      </c>
    </row>
    <row r="66" spans="1:26">
      <c r="A66" s="3">
        <v>65</v>
      </c>
      <c r="B66" s="2">
        <f>all_products!B66/$A66</f>
        <v>11.988307692307693</v>
      </c>
      <c r="C66" s="2">
        <f>all_products!C66/$A66</f>
        <v>11.372923076923078</v>
      </c>
      <c r="D66" s="2">
        <f>all_products!D66/$A66</f>
        <v>10.862307692307692</v>
      </c>
      <c r="E66" s="2">
        <f>all_products!E66/$A66</f>
        <v>6.7043076923076921</v>
      </c>
      <c r="F66" s="2">
        <f>all_products!F66/$A66</f>
        <v>14.187384615384614</v>
      </c>
      <c r="G66" s="2">
        <f>all_products!G66/$A66</f>
        <v>13.936461538461538</v>
      </c>
      <c r="H66" s="2">
        <f>all_products!H66/$A66</f>
        <v>11.477230769230768</v>
      </c>
      <c r="I66" s="2">
        <f>all_products!I66/$A66</f>
        <v>8.273076923076923</v>
      </c>
      <c r="J66" s="2">
        <f>all_products!J66/$A66</f>
        <v>5.0653846153846152</v>
      </c>
      <c r="K66" s="2">
        <f>all_products!K66/$A66</f>
        <v>4.6946153846153846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>
        <f>all_products!W66/$A66</f>
        <v>2.6923076923076925</v>
      </c>
      <c r="X66" s="2">
        <f>all_products!X66/$A66</f>
        <v>3.0769230769230771</v>
      </c>
      <c r="Y66" s="2">
        <f>all_products!Y66/$A66</f>
        <v>5.9230769230769234</v>
      </c>
      <c r="Z66" s="2">
        <f>all_products!Z66/$A66</f>
        <v>5.9230769230769234</v>
      </c>
    </row>
    <row r="67" spans="1:26">
      <c r="A67" s="3">
        <v>66</v>
      </c>
      <c r="B67" s="2">
        <f>all_products!B67/$A67</f>
        <v>12.020000000000001</v>
      </c>
      <c r="C67" s="2">
        <f>all_products!C67/$A67</f>
        <v>11.413939393939394</v>
      </c>
      <c r="D67" s="2">
        <f>all_products!D67/$A67</f>
        <v>10.901515151515152</v>
      </c>
      <c r="E67" s="2">
        <f>all_products!E67/$A67</f>
        <v>6.6119696969696964</v>
      </c>
      <c r="F67" s="2">
        <f>all_products!F67/$A67</f>
        <v>14.296515151515152</v>
      </c>
      <c r="G67" s="2">
        <f>all_products!G67/$A67</f>
        <v>14.043787878787878</v>
      </c>
      <c r="H67" s="2">
        <f>all_products!H67/$A67</f>
        <v>11.510757575757577</v>
      </c>
      <c r="I67" s="2">
        <f>all_products!I67/$A67</f>
        <v>8.2439393939393941</v>
      </c>
      <c r="J67" s="2">
        <f>all_products!J67/$A67</f>
        <v>5.05</v>
      </c>
      <c r="K67" s="2">
        <f>all_products!K67/$A67</f>
        <v>4.6825757575757576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>
        <f>all_products!W67/$A67</f>
        <v>2.6515151515151514</v>
      </c>
      <c r="X67" s="2">
        <f>all_products!X67/$A67</f>
        <v>3.0303030303030303</v>
      </c>
      <c r="Y67" s="2">
        <f>all_products!Y67/$A67</f>
        <v>5.833333333333333</v>
      </c>
      <c r="Z67" s="2">
        <f>all_products!Z67/$A67</f>
        <v>5.833333333333333</v>
      </c>
    </row>
    <row r="68" spans="1:26">
      <c r="A68" s="3">
        <v>67</v>
      </c>
      <c r="B68" s="2">
        <f>all_products!B68/$A68</f>
        <v>11.866716417910448</v>
      </c>
      <c r="C68" s="2">
        <f>all_products!C68/$A68</f>
        <v>11.269701492537314</v>
      </c>
      <c r="D68" s="2">
        <f>all_products!D68/$A68</f>
        <v>10.763731343283581</v>
      </c>
      <c r="E68" s="2">
        <f>all_products!E68/$A68</f>
        <v>6.6947761194029853</v>
      </c>
      <c r="F68" s="2">
        <f>all_products!F68/$A68</f>
        <v>14.083134328358209</v>
      </c>
      <c r="G68" s="2">
        <f>all_products!G68/$A68</f>
        <v>13.834179104477611</v>
      </c>
      <c r="H68" s="2">
        <f>all_products!H68/$A68</f>
        <v>11.338955223880598</v>
      </c>
      <c r="I68" s="2">
        <f>all_products!I68/$A68</f>
        <v>8.2164179104477615</v>
      </c>
      <c r="J68" s="2"/>
      <c r="K68" s="2">
        <f>all_products!K68/$A68</f>
        <v>4.6716417910447765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>
        <f>all_products!W68/$A68</f>
        <v>2.6119402985074629</v>
      </c>
      <c r="X68" s="2">
        <f>all_products!X68/$A68</f>
        <v>2.9850746268656718</v>
      </c>
      <c r="Y68" s="2">
        <f>all_products!Y68/$A68</f>
        <v>5.7462686567164178</v>
      </c>
      <c r="Z68" s="2">
        <f>all_products!Z68/$A68</f>
        <v>5.7462686567164178</v>
      </c>
    </row>
    <row r="69" spans="1:26">
      <c r="A69" s="3">
        <v>68</v>
      </c>
      <c r="B69" s="2">
        <f>all_products!B69/$A69</f>
        <v>12.205441176470588</v>
      </c>
      <c r="C69" s="2">
        <f>all_products!C69/$A69</f>
        <v>11.617205882352941</v>
      </c>
      <c r="D69" s="2">
        <f>all_products!D69/$A69</f>
        <v>11.095588235294118</v>
      </c>
      <c r="E69" s="2">
        <f>all_products!E69/$A69</f>
        <v>6.6142647058823529</v>
      </c>
      <c r="F69" s="2">
        <f>all_products!F69/$A69</f>
        <v>14.096029411764706</v>
      </c>
      <c r="G69" s="2">
        <f>all_products!G69/$A69</f>
        <v>13.846764705882354</v>
      </c>
      <c r="H69" s="2">
        <f>all_products!H69/$A69</f>
        <v>11.280147058823529</v>
      </c>
      <c r="I69" s="2">
        <f>all_products!I69/$A69</f>
        <v>8.1897058823529409</v>
      </c>
      <c r="J69" s="2"/>
      <c r="K69" s="2">
        <f>all_products!K69/$A69</f>
        <v>4.6602941176470587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>
        <f>all_products!W69/$A69</f>
        <v>2.5735294117647061</v>
      </c>
      <c r="X69" s="2">
        <f>all_products!X69/$A69</f>
        <v>2.9411764705882355</v>
      </c>
      <c r="Y69" s="2">
        <f>all_products!Y69/$A69</f>
        <v>5.6617647058823533</v>
      </c>
      <c r="Z69" s="2">
        <f>all_products!Z69/$A69</f>
        <v>5.6617647058823533</v>
      </c>
    </row>
    <row r="70" spans="1:26">
      <c r="A70" s="3">
        <v>69</v>
      </c>
      <c r="B70" s="2">
        <f>all_products!B70/$A70</f>
        <v>12.079420289855072</v>
      </c>
      <c r="C70" s="2">
        <f>all_products!C70/$A70</f>
        <v>11.499710144927537</v>
      </c>
      <c r="D70" s="2">
        <f>all_products!D70/$A70</f>
        <v>10.983478260869566</v>
      </c>
      <c r="E70" s="2">
        <f>all_products!E70/$A70</f>
        <v>6.5220289855072462</v>
      </c>
      <c r="F70" s="2">
        <f>all_products!F70/$A70</f>
        <v>13.891739130434782</v>
      </c>
      <c r="G70" s="2">
        <f>all_products!G70/$A70</f>
        <v>13.64608695652174</v>
      </c>
      <c r="H70" s="2">
        <f>all_products!H70/$A70</f>
        <v>11.116666666666665</v>
      </c>
      <c r="I70" s="2">
        <f>all_products!I70/$A70</f>
        <v>8.1630434782608692</v>
      </c>
      <c r="J70" s="2"/>
      <c r="K70" s="2">
        <f>all_products!K70/$A70</f>
        <v>4.6485507246376816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>
        <f>all_products!W70/$A70</f>
        <v>2.5362318840579712</v>
      </c>
      <c r="X70" s="2">
        <f>all_products!X70/$A70</f>
        <v>2.8985507246376812</v>
      </c>
      <c r="Y70" s="2">
        <f>all_products!Y70/$A70</f>
        <v>5.5797101449275361</v>
      </c>
      <c r="Z70" s="2">
        <f>all_products!Z70/$A70</f>
        <v>5.5797101449275361</v>
      </c>
    </row>
    <row r="71" spans="1:26">
      <c r="A71" s="3">
        <v>70</v>
      </c>
      <c r="B71" s="2">
        <f>all_products!B71/$A71</f>
        <v>12.056428571428572</v>
      </c>
      <c r="C71" s="2">
        <f>all_products!C71/$A71</f>
        <v>11.485000000000001</v>
      </c>
      <c r="D71" s="2">
        <f>all_products!D71/$A71</f>
        <v>10.969428571428571</v>
      </c>
      <c r="E71" s="2">
        <f>all_products!E71/$A71</f>
        <v>6.4378571428571423</v>
      </c>
      <c r="F71" s="2">
        <f>all_products!F71/$A71</f>
        <v>13.908285714285714</v>
      </c>
      <c r="G71" s="2">
        <f>all_products!G71/$A71</f>
        <v>13.662428571428572</v>
      </c>
      <c r="H71" s="2">
        <f>all_products!H71/$A71</f>
        <v>11.064</v>
      </c>
      <c r="I71" s="2">
        <f>all_products!I71/$A71</f>
        <v>8.137142857142857</v>
      </c>
      <c r="J71" s="2"/>
      <c r="K71" s="2">
        <f>all_products!K71/$A71</f>
        <v>4.6378571428571425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>
        <f>all_products!W71/$A71</f>
        <v>2.5</v>
      </c>
      <c r="X71" s="2">
        <f>all_products!X71/$A71</f>
        <v>2.8571428571428572</v>
      </c>
      <c r="Y71" s="2">
        <f>all_products!Y71/$A71</f>
        <v>5.5</v>
      </c>
      <c r="Z71" s="2">
        <f>all_products!Z71/$A71</f>
        <v>5.5</v>
      </c>
    </row>
    <row r="72" spans="1:26">
      <c r="A72" s="3">
        <v>71</v>
      </c>
      <c r="B72" s="2">
        <f>all_products!B72/$A72</f>
        <v>11.901408450704226</v>
      </c>
      <c r="C72" s="2">
        <f>all_products!C72/$A72</f>
        <v>11.338028169014084</v>
      </c>
      <c r="D72" s="2">
        <f>all_products!D72/$A72</f>
        <v>10.829014084507042</v>
      </c>
      <c r="E72" s="2">
        <f>all_products!E72/$A72</f>
        <v>6.5243661971830988</v>
      </c>
      <c r="F72" s="2">
        <f>all_products!F72/$A72</f>
        <v>13.712394366197184</v>
      </c>
      <c r="G72" s="2">
        <f>all_products!G72/$A72</f>
        <v>13.47</v>
      </c>
      <c r="H72" s="2">
        <f>all_products!H72/$A72</f>
        <v>10.908169014084507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>
        <f>all_products!W72/$A72</f>
        <v>3.8732394366197185</v>
      </c>
      <c r="X72" s="2">
        <f>all_products!X72/$A72</f>
        <v>4.225352112676056</v>
      </c>
      <c r="Y72" s="2">
        <f>all_products!Y72/$A72</f>
        <v>6.830985915492958</v>
      </c>
      <c r="Z72" s="2"/>
    </row>
    <row r="73" spans="1:26">
      <c r="A73" s="3">
        <v>72</v>
      </c>
      <c r="B73" s="2">
        <f>all_products!B73/$A73</f>
        <v>11.741111111111111</v>
      </c>
      <c r="C73" s="2">
        <f>all_products!C73/$A73</f>
        <v>11.185555555555556</v>
      </c>
      <c r="D73" s="2">
        <f>all_products!D73/$A73</f>
        <v>10.683333333333334</v>
      </c>
      <c r="E73" s="2">
        <f>all_products!E73/$A73</f>
        <v>6.4513888888888893</v>
      </c>
      <c r="F73" s="2">
        <f>all_products!F73/$A73</f>
        <v>13.949722222222222</v>
      </c>
      <c r="G73" s="2">
        <f>all_products!G73/$A73</f>
        <v>13.703055555555556</v>
      </c>
      <c r="H73" s="2">
        <f>all_products!H73/$A73</f>
        <v>11.065277777777778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>
        <f>all_products!W73/$A73</f>
        <v>3.8194444444444446</v>
      </c>
      <c r="X73" s="2">
        <f>all_products!X73/$A73</f>
        <v>4.166666666666667</v>
      </c>
      <c r="Y73" s="2">
        <f>all_products!Y73/$A73</f>
        <v>6.7361111111111107</v>
      </c>
      <c r="Z73" s="2"/>
    </row>
    <row r="74" spans="1:26">
      <c r="A74" s="3">
        <v>73</v>
      </c>
      <c r="B74" s="2">
        <f>all_products!B74/$A74</f>
        <v>11.584246575342465</v>
      </c>
      <c r="C74" s="2">
        <f>all_products!C74/$A74</f>
        <v>11.036301369863013</v>
      </c>
      <c r="D74" s="2">
        <f>all_products!D74/$A74</f>
        <v>10.54082191780822</v>
      </c>
      <c r="E74" s="2">
        <f>all_products!E74/$A74</f>
        <v>6.3669863013698631</v>
      </c>
      <c r="F74" s="2">
        <f>all_products!F74/$A74</f>
        <v>13.758630136986302</v>
      </c>
      <c r="G74" s="2">
        <f>all_products!G74/$A74</f>
        <v>13.515342465753426</v>
      </c>
      <c r="H74" s="2">
        <f>all_products!H74/$A74</f>
        <v>10.913698630136986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>
        <f>all_products!W74/$A74</f>
        <v>3.7671232876712328</v>
      </c>
      <c r="X74" s="2">
        <f>all_products!X74/$A74</f>
        <v>4.1095890410958908</v>
      </c>
      <c r="Y74" s="2">
        <f>all_products!Y74/$A74</f>
        <v>6.6438356164383565</v>
      </c>
      <c r="Z74" s="2"/>
    </row>
    <row r="75" spans="1:26">
      <c r="A75" s="3">
        <v>74</v>
      </c>
      <c r="B75" s="2">
        <f>all_products!B75/$A75</f>
        <v>11.432567567567567</v>
      </c>
      <c r="C75" s="2">
        <f>all_products!C75/$A75</f>
        <v>10.892027027027027</v>
      </c>
      <c r="D75" s="2">
        <f>all_products!D75/$A75</f>
        <v>10.402162162162162</v>
      </c>
      <c r="E75" s="2">
        <f>all_products!E75/$A75</f>
        <v>6.2878378378378379</v>
      </c>
      <c r="F75" s="2">
        <f>all_products!F75/$A75</f>
        <v>13.701216216216215</v>
      </c>
      <c r="G75" s="2">
        <f>all_products!G75/$A75</f>
        <v>13.459054054054054</v>
      </c>
      <c r="H75" s="2">
        <f>all_products!H75/$A75</f>
        <v>10.787567567567567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>
        <f>all_products!W75/$A75</f>
        <v>3.7162162162162162</v>
      </c>
      <c r="X75" s="2">
        <f>all_products!X75/$A75</f>
        <v>4.0540540540540544</v>
      </c>
      <c r="Y75" s="2">
        <f>all_products!Y75/$A75</f>
        <v>6.5540540540540544</v>
      </c>
      <c r="Z75" s="2"/>
    </row>
    <row r="76" spans="1:26">
      <c r="A76" s="3">
        <v>75</v>
      </c>
      <c r="B76" s="2">
        <f>all_products!B76/$A76</f>
        <v>11.283466666666667</v>
      </c>
      <c r="C76" s="2">
        <f>all_products!C76/$A76</f>
        <v>10.750133333333332</v>
      </c>
      <c r="D76" s="2">
        <f>all_products!D76/$A76</f>
        <v>10.267466666666666</v>
      </c>
      <c r="E76" s="2">
        <f>all_products!E76/$A76</f>
        <v>6.3381333333333334</v>
      </c>
      <c r="F76" s="2">
        <f>all_products!F76/$A76</f>
        <v>13.518533333333334</v>
      </c>
      <c r="G76" s="2">
        <f>all_products!G76/$A76</f>
        <v>13.2796</v>
      </c>
      <c r="H76" s="2">
        <f>all_products!H76/$A76</f>
        <v>10.643733333333333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>
        <f>all_products!W76/$A76</f>
        <v>3.6666666666666665</v>
      </c>
      <c r="X76" s="2">
        <f>all_products!X76/$A76</f>
        <v>4</v>
      </c>
      <c r="Y76" s="2">
        <f>all_products!Y76/$A76</f>
        <v>6.4666666666666668</v>
      </c>
      <c r="Z76" s="2"/>
    </row>
    <row r="77" spans="1:26">
      <c r="A77" s="3">
        <v>76</v>
      </c>
      <c r="B77" s="2">
        <f>all_products!B77/$A77</f>
        <v>11.150657894736844</v>
      </c>
      <c r="C77" s="2">
        <f>all_products!C77/$A77</f>
        <v>10.624342105263159</v>
      </c>
      <c r="D77" s="2">
        <f>all_products!D77/$A77</f>
        <v>10.147368421052633</v>
      </c>
      <c r="E77" s="2">
        <f>all_products!E77/$A77</f>
        <v>6.2680263157894736</v>
      </c>
      <c r="F77" s="2">
        <f>all_products!F77/$A77</f>
        <v>13.462631578947368</v>
      </c>
      <c r="G77" s="2">
        <f>all_products!G77/$A77</f>
        <v>13.224473684210526</v>
      </c>
      <c r="H77" s="2">
        <f>all_products!H77/$A77</f>
        <v>10.524078947368421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>
        <f>all_products!W77/$A77</f>
        <v>3.6184210526315788</v>
      </c>
      <c r="X77" s="2">
        <f>all_products!X77/$A77</f>
        <v>3.9473684210526314</v>
      </c>
      <c r="Y77" s="2">
        <f>all_products!Y77/$A77</f>
        <v>6.3815789473684212</v>
      </c>
      <c r="Z77" s="2"/>
    </row>
    <row r="78" spans="1:26">
      <c r="A78" s="3">
        <v>77</v>
      </c>
      <c r="B78" s="2">
        <f>all_products!B78/$A78</f>
        <v>11.315584415584414</v>
      </c>
      <c r="C78" s="2">
        <f>all_products!C78/$A78</f>
        <v>10.796103896103896</v>
      </c>
      <c r="D78" s="2">
        <f>all_products!D78/$A78</f>
        <v>10.311428571428571</v>
      </c>
      <c r="E78" s="2">
        <f>all_products!E78/$A78</f>
        <v>6.1967532467532465</v>
      </c>
      <c r="F78" s="2">
        <f>all_products!F78/$A78</f>
        <v>13.287792207792208</v>
      </c>
      <c r="G78" s="2">
        <f>all_products!G78/$A78</f>
        <v>13.052727272727273</v>
      </c>
      <c r="H78" s="2">
        <f>all_products!H78/$A78</f>
        <v>10.387402597402598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>
        <f>all_products!W78/$A78</f>
        <v>3.5714285714285716</v>
      </c>
      <c r="X78" s="2">
        <f>all_products!X78/$A78</f>
        <v>3.8961038961038961</v>
      </c>
      <c r="Y78" s="2">
        <f>all_products!Y78/$A78</f>
        <v>6.2987012987012987</v>
      </c>
      <c r="Z78" s="2"/>
    </row>
    <row r="79" spans="1:26">
      <c r="A79" s="3">
        <v>78</v>
      </c>
      <c r="B79" s="2">
        <f>all_products!B79/$A79</f>
        <v>11.236025641025641</v>
      </c>
      <c r="C79" s="2">
        <f>all_products!C79/$A79</f>
        <v>10.723205128205128</v>
      </c>
      <c r="D79" s="2">
        <f>all_products!D79/$A79</f>
        <v>10.241794871794871</v>
      </c>
      <c r="E79" s="2">
        <f>all_products!E79/$A79</f>
        <v>6.3161538461538465</v>
      </c>
      <c r="F79" s="2">
        <f>all_products!F79/$A79</f>
        <v>13.372948717948717</v>
      </c>
      <c r="G79" s="2">
        <f>all_products!G79/$A79</f>
        <v>13.136538461538462</v>
      </c>
      <c r="H79" s="2">
        <f>all_products!H79/$A79</f>
        <v>10.274487179487179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>
        <f>all_products!W79/$A79</f>
        <v>3.5256410256410255</v>
      </c>
      <c r="X79" s="2">
        <f>all_products!X79/$A79</f>
        <v>3.8461538461538463</v>
      </c>
      <c r="Y79" s="2">
        <f>all_products!Y79/$A79</f>
        <v>6.2179487179487181</v>
      </c>
      <c r="Z79" s="2"/>
    </row>
    <row r="80" spans="1:26">
      <c r="A80" s="3">
        <v>79</v>
      </c>
      <c r="B80" s="2">
        <f>all_products!B80/$A80</f>
        <v>11.100253164556962</v>
      </c>
      <c r="C80" s="2">
        <f>all_products!C80/$A80</f>
        <v>10.593924050632911</v>
      </c>
      <c r="D80" s="2">
        <f>all_products!D80/$A80</f>
        <v>10.118354430379748</v>
      </c>
      <c r="E80" s="2">
        <f>all_products!E80/$A80</f>
        <v>6.3273417721518985</v>
      </c>
      <c r="F80" s="2">
        <f>all_products!F80/$A80</f>
        <v>13.203670886075948</v>
      </c>
      <c r="G80" s="2">
        <f>all_products!G80/$A80</f>
        <v>12.970253164556963</v>
      </c>
      <c r="H80" s="2">
        <f>all_products!H80/$A80</f>
        <v>10.144430379746835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>
        <f>all_products!W80/$A80</f>
        <v>3.481012658227848</v>
      </c>
      <c r="X80" s="2">
        <f>all_products!X80/$A80</f>
        <v>3.7974683544303796</v>
      </c>
      <c r="Y80" s="2">
        <f>all_products!Y80/$A80</f>
        <v>6.1392405063291138</v>
      </c>
      <c r="Z80" s="2"/>
    </row>
    <row r="81" spans="1:26">
      <c r="A81" s="3">
        <v>80</v>
      </c>
      <c r="B81" s="2">
        <f>all_products!B81/$A81</f>
        <v>10.982250000000001</v>
      </c>
      <c r="C81" s="2">
        <f>all_products!C81/$A81</f>
        <v>10.482250000000001</v>
      </c>
      <c r="D81" s="2">
        <f>all_products!D81/$A81</f>
        <v>10.011624999999999</v>
      </c>
      <c r="E81" s="2">
        <f>all_products!E81/$A81</f>
        <v>6.25725</v>
      </c>
      <c r="F81" s="2">
        <f>all_products!F81/$A81</f>
        <v>13.305250000000001</v>
      </c>
      <c r="G81" s="2">
        <f>all_products!G81/$A81</f>
        <v>13.069999999999999</v>
      </c>
      <c r="H81" s="2">
        <f>all_products!H81/$A81</f>
        <v>10.250624999999999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>
        <f>all_products!W81/$A81</f>
        <v>3.4375</v>
      </c>
      <c r="X81" s="2">
        <f>all_products!X81/$A81</f>
        <v>3.75</v>
      </c>
      <c r="Y81" s="2">
        <f>all_products!Y81/$A81</f>
        <v>6.0625</v>
      </c>
      <c r="Z81" s="2"/>
    </row>
    <row r="82" spans="1:26">
      <c r="A82" s="3">
        <v>81</v>
      </c>
      <c r="B82" s="2">
        <f>all_products!B82/$A82</f>
        <v>11.252469135802469</v>
      </c>
      <c r="C82" s="2">
        <f>all_products!C82/$A82</f>
        <v>10.758641975308642</v>
      </c>
      <c r="D82" s="2">
        <f>all_products!D82/$A82</f>
        <v>10.27567901234568</v>
      </c>
      <c r="E82" s="2">
        <f>all_products!E82/$A82</f>
        <v>6.1830864197530859</v>
      </c>
      <c r="F82" s="2">
        <f>all_products!F82/$A82</f>
        <v>13.140987654320989</v>
      </c>
      <c r="G82" s="2">
        <f>all_products!G82/$A82</f>
        <v>12.90864197530864</v>
      </c>
      <c r="H82" s="2">
        <f>all_products!H82/$A82</f>
        <v>10.124074074074073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>
        <f>all_products!W82/$A82</f>
        <v>3.3950617283950617</v>
      </c>
      <c r="X82" s="2">
        <f>all_products!X82/$A82</f>
        <v>3.7037037037037037</v>
      </c>
      <c r="Y82" s="2">
        <f>all_products!Y82/$A82</f>
        <v>5.9876543209876543</v>
      </c>
      <c r="Z82" s="2"/>
    </row>
    <row r="83" spans="1:26">
      <c r="A83" s="3">
        <v>82</v>
      </c>
      <c r="B83" s="2">
        <f>all_products!B83/$A83</f>
        <v>11.178536585365853</v>
      </c>
      <c r="C83" s="2">
        <f>all_products!C83/$A83</f>
        <v>10.690731707317074</v>
      </c>
      <c r="D83" s="2">
        <f>all_products!D83/$A83</f>
        <v>10.210731707317073</v>
      </c>
      <c r="E83" s="2">
        <f>all_products!E83/$A83</f>
        <v>6.112926829268293</v>
      </c>
      <c r="F83" s="2">
        <f>all_products!F83/$A83</f>
        <v>13.292926829268293</v>
      </c>
      <c r="G83" s="2">
        <f>all_products!G83/$A83</f>
        <v>13.057804878048781</v>
      </c>
      <c r="H83" s="2">
        <f>all_products!H83/$A83</f>
        <v>10.092439024390245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>
        <f>all_products!W83/$A83</f>
        <v>3.3536585365853657</v>
      </c>
      <c r="X83" s="2">
        <f>all_products!X83/$A83</f>
        <v>3.6585365853658538</v>
      </c>
      <c r="Y83" s="2">
        <f>all_products!Y83/$A83</f>
        <v>5.9146341463414638</v>
      </c>
      <c r="Z83" s="2"/>
    </row>
    <row r="84" spans="1:26">
      <c r="A84" s="3">
        <v>83</v>
      </c>
      <c r="B84" s="2">
        <f>all_products!B84/$A84</f>
        <v>11.05012048192771</v>
      </c>
      <c r="C84" s="2">
        <f>all_products!C84/$A84</f>
        <v>10.568192771084338</v>
      </c>
      <c r="D84" s="2">
        <f>all_products!D84/$A84</f>
        <v>10.093734939759036</v>
      </c>
      <c r="E84" s="2">
        <f>all_products!E84/$A84</f>
        <v>6.1428915662650603</v>
      </c>
      <c r="F84" s="2">
        <f>all_products!F84/$A84</f>
        <v>13.13277108433735</v>
      </c>
      <c r="G84" s="2">
        <f>all_products!G84/$A84</f>
        <v>12.900481927710844</v>
      </c>
      <c r="H84" s="2">
        <f>all_products!H84/$A84</f>
        <v>9.9708433734939756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>
        <f>all_products!W84/$A84</f>
        <v>3.3132530120481927</v>
      </c>
      <c r="X84" s="2">
        <f>all_products!X84/$A84</f>
        <v>3.6144578313253013</v>
      </c>
      <c r="Y84" s="2">
        <f>all_products!Y84/$A84</f>
        <v>5.8433734939759034</v>
      </c>
      <c r="Z84" s="2"/>
    </row>
    <row r="85" spans="1:26">
      <c r="A85" s="3">
        <v>84</v>
      </c>
      <c r="B85" s="2">
        <f>all_products!B85/$A85</f>
        <v>11.015952380952381</v>
      </c>
      <c r="C85" s="2">
        <f>all_products!C85/$A85</f>
        <v>10.539761904761905</v>
      </c>
      <c r="D85" s="2">
        <f>all_products!D85/$A85</f>
        <v>10.06654761904762</v>
      </c>
      <c r="E85" s="2">
        <f>all_products!E85/$A85</f>
        <v>6.08</v>
      </c>
      <c r="F85" s="2">
        <f>all_products!F85/$A85</f>
        <v>13.255833333333333</v>
      </c>
      <c r="G85" s="2">
        <f>all_products!G85/$A85</f>
        <v>13.02142857142857</v>
      </c>
      <c r="H85" s="2">
        <f>all_products!H85/$A85</f>
        <v>9.8726190476190467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>
        <f>all_products!W85/$A85</f>
        <v>3.2738095238095237</v>
      </c>
      <c r="X85" s="2">
        <f>all_products!X85/$A85</f>
        <v>3.5714285714285716</v>
      </c>
      <c r="Y85" s="2">
        <f>all_products!Y85/$A85</f>
        <v>5.7738095238095237</v>
      </c>
      <c r="Z85" s="2"/>
    </row>
    <row r="86" spans="1:26">
      <c r="A86" s="3">
        <v>85</v>
      </c>
      <c r="B86" s="2">
        <f>all_products!B86/$A86</f>
        <v>10.895999999999999</v>
      </c>
      <c r="C86" s="2">
        <f>all_products!C86/$A86</f>
        <v>10.425411764705881</v>
      </c>
      <c r="D86" s="2">
        <f>all_products!D86/$A86</f>
        <v>9.9574117647058831</v>
      </c>
      <c r="E86" s="2">
        <f>all_products!E86/$A86</f>
        <v>6.169294117647059</v>
      </c>
      <c r="F86" s="2">
        <f>all_products!F86/$A86</f>
        <v>13.099882352941176</v>
      </c>
      <c r="G86" s="2">
        <f>all_products!G86/$A86</f>
        <v>12.868235294117646</v>
      </c>
      <c r="H86" s="2">
        <f>all_products!H86/$A86</f>
        <v>9.7564705882352936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>
        <f>all_products!W86/$A86</f>
        <v>3.2352941176470589</v>
      </c>
      <c r="X86" s="2">
        <f>all_products!X86/$A86</f>
        <v>3.5294117647058822</v>
      </c>
      <c r="Y86" s="2">
        <f>all_products!Y86/$A86</f>
        <v>5.7058823529411766</v>
      </c>
      <c r="Z86" s="2"/>
    </row>
    <row r="87" spans="1:26">
      <c r="A87" s="3">
        <v>86</v>
      </c>
      <c r="B87" s="2">
        <f>all_products!B87/$A87</f>
        <v>10.778837209302326</v>
      </c>
      <c r="C87" s="2">
        <f>all_products!C87/$A87</f>
        <v>10.313720930232558</v>
      </c>
      <c r="D87" s="2">
        <f>all_products!D87/$A87</f>
        <v>9.8475581395348843</v>
      </c>
      <c r="E87" s="2">
        <f>all_products!E87/$A87</f>
        <v>6.1598837209302326</v>
      </c>
      <c r="F87" s="2">
        <f>all_products!F87/$A87</f>
        <v>13.148953488372092</v>
      </c>
      <c r="G87" s="2">
        <f>all_products!G87/$A87</f>
        <v>12.916395348837209</v>
      </c>
      <c r="H87" s="2">
        <f>all_products!H87/$A87</f>
        <v>9.6611627906976754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>
        <f>all_products!W87/$A87</f>
        <v>3.1976744186046511</v>
      </c>
      <c r="X87" s="2">
        <f>all_products!X87/$A87</f>
        <v>3.4883720930232558</v>
      </c>
      <c r="Y87" s="2">
        <f>all_products!Y87/$A87</f>
        <v>5.6395348837209305</v>
      </c>
      <c r="Z87" s="2"/>
    </row>
    <row r="88" spans="1:26">
      <c r="A88" s="3">
        <v>87</v>
      </c>
      <c r="B88" s="2">
        <f>all_products!B88/$A88</f>
        <v>10.657816091954023</v>
      </c>
      <c r="C88" s="2">
        <f>all_products!C88/$A88</f>
        <v>10.198045977011494</v>
      </c>
      <c r="D88" s="2">
        <f>all_products!D88/$A88</f>
        <v>9.7402298850574702</v>
      </c>
      <c r="E88" s="2">
        <f>all_products!E88/$A88</f>
        <v>6.2220689655172423</v>
      </c>
      <c r="F88" s="2">
        <f>all_products!F88/$A88</f>
        <v>12.997816091954022</v>
      </c>
      <c r="G88" s="2">
        <f>all_products!G88/$A88</f>
        <v>12.767931034482759</v>
      </c>
      <c r="H88" s="2">
        <f>all_products!H88/$A88</f>
        <v>9.5501149425287366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>
        <f>all_products!W88/$A88</f>
        <v>3.1609195402298851</v>
      </c>
      <c r="X88" s="2">
        <f>all_products!X88/$A88</f>
        <v>3.4482758620689653</v>
      </c>
      <c r="Y88" s="2">
        <f>all_products!Y88/$A88</f>
        <v>5.5747126436781613</v>
      </c>
      <c r="Z88" s="2"/>
    </row>
    <row r="89" spans="1:26">
      <c r="A89" s="3">
        <v>88</v>
      </c>
      <c r="B89" s="2">
        <f>all_products!B89/$A89</f>
        <v>10.547954545454546</v>
      </c>
      <c r="C89" s="2">
        <f>all_products!C89/$A89</f>
        <v>10.093409090909091</v>
      </c>
      <c r="D89" s="2">
        <f>all_products!D89/$A89</f>
        <v>9.6402272727272731</v>
      </c>
      <c r="E89" s="2">
        <f>all_products!E89/$A89</f>
        <v>6.164545454545455</v>
      </c>
      <c r="F89" s="2">
        <f>all_products!F89/$A89</f>
        <v>13.098863636363637</v>
      </c>
      <c r="G89" s="2">
        <f>all_products!G89/$A89</f>
        <v>12.867272727272727</v>
      </c>
      <c r="H89" s="2">
        <f>all_products!H89/$A89</f>
        <v>9.5610227272727268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>
        <f>all_products!W89/$A89</f>
        <v>3.125</v>
      </c>
      <c r="X89" s="2">
        <f>all_products!X89/$A89</f>
        <v>3.4090909090909092</v>
      </c>
      <c r="Y89" s="2">
        <f>all_products!Y89/$A89</f>
        <v>5.5113636363636367</v>
      </c>
      <c r="Z89" s="2"/>
    </row>
    <row r="90" spans="1:26">
      <c r="A90" s="3">
        <v>89</v>
      </c>
      <c r="B90" s="2">
        <f>all_products!B90/$A90</f>
        <v>10.44247191011236</v>
      </c>
      <c r="C90" s="2">
        <f>all_products!C90/$A90</f>
        <v>9.9930337078651679</v>
      </c>
      <c r="D90" s="2">
        <f>all_products!D90/$A90</f>
        <v>9.5443820224719111</v>
      </c>
      <c r="E90" s="2">
        <f>all_products!E90/$A90</f>
        <v>6.0980898876404499</v>
      </c>
      <c r="F90" s="2">
        <f>all_products!F90/$A90</f>
        <v>12.951685393258428</v>
      </c>
      <c r="G90" s="2">
        <f>all_products!G90/$A90</f>
        <v>12.722696629213482</v>
      </c>
      <c r="H90" s="2">
        <f>all_products!H90/$A90</f>
        <v>9.4535955056179777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>
        <f>all_products!W90/$A90</f>
        <v>3.0898876404494384</v>
      </c>
      <c r="X90" s="2">
        <f>all_products!X90/$A90</f>
        <v>3.3707865168539324</v>
      </c>
      <c r="Y90" s="2">
        <f>all_products!Y90/$A90</f>
        <v>5.4494382022471912</v>
      </c>
      <c r="Z90" s="2"/>
    </row>
    <row r="91" spans="1:26">
      <c r="A91" s="3">
        <v>90</v>
      </c>
      <c r="B91" s="2">
        <f>all_products!B91/$A91</f>
        <v>10.584222222222223</v>
      </c>
      <c r="C91" s="2">
        <f>all_products!C91/$A91</f>
        <v>10.139777777777779</v>
      </c>
      <c r="D91" s="2">
        <f>all_products!D91/$A91</f>
        <v>9.6845555555555549</v>
      </c>
      <c r="E91" s="2">
        <f>all_products!E91/$A91</f>
        <v>6.0331111111111113</v>
      </c>
      <c r="F91" s="2">
        <f>all_products!F91/$A91</f>
        <v>12.897</v>
      </c>
      <c r="G91" s="2">
        <f>all_products!G91/$A91</f>
        <v>12.669</v>
      </c>
      <c r="H91" s="2">
        <f>all_products!H91/$A91</f>
        <v>9.4645555555555543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>
        <f>all_products!W91/$A91</f>
        <v>3.0555555555555554</v>
      </c>
      <c r="X91" s="2">
        <f>all_products!X91/$A91</f>
        <v>3.3333333333333335</v>
      </c>
      <c r="Y91" s="2">
        <f>all_products!Y91/$A91</f>
        <v>5.3888888888888893</v>
      </c>
      <c r="Z91" s="2"/>
    </row>
    <row r="92" spans="1:26">
      <c r="A92" s="3">
        <v>91</v>
      </c>
      <c r="B92" s="2">
        <f>all_products!B92/$A92</f>
        <v>10.493626373626373</v>
      </c>
      <c r="C92" s="2">
        <f>all_products!C92/$A92</f>
        <v>10.054065934065934</v>
      </c>
      <c r="D92" s="2">
        <f>all_products!D92/$A92</f>
        <v>9.6026373626373633</v>
      </c>
      <c r="E92" s="2">
        <f>all_products!E92/$A92</f>
        <v>5.96956043956044</v>
      </c>
      <c r="F92" s="2">
        <f>all_products!F92/$A92</f>
        <v>12.755274725274726</v>
      </c>
      <c r="G92" s="2">
        <f>all_products!G92/$A92</f>
        <v>12.529780219780219</v>
      </c>
      <c r="H92" s="2">
        <f>all_products!H92/$A92</f>
        <v>9.3605494505494491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>
        <f>all_products!W92/$A92</f>
        <v>3.0219780219780219</v>
      </c>
      <c r="X92" s="2">
        <f>all_products!X92/$A92</f>
        <v>3.2967032967032965</v>
      </c>
      <c r="Y92" s="2">
        <f>all_products!Y92/$A92</f>
        <v>5.3296703296703294</v>
      </c>
      <c r="Z92" s="2"/>
    </row>
    <row r="93" spans="1:26">
      <c r="A93" s="3">
        <v>92</v>
      </c>
      <c r="B93" s="2">
        <f>all_products!B93/$A93</f>
        <v>10.504782608695653</v>
      </c>
      <c r="C93" s="2">
        <f>all_products!C93/$A93</f>
        <v>10.07</v>
      </c>
      <c r="D93" s="2">
        <f>all_products!D93/$A93</f>
        <v>9.6179347826086961</v>
      </c>
      <c r="E93" s="2">
        <f>all_products!E93/$A93</f>
        <v>5.9084782608695656</v>
      </c>
      <c r="F93" s="2">
        <f>all_products!F93/$A93</f>
        <v>12.78967391304348</v>
      </c>
      <c r="G93" s="2">
        <f>all_products!G93/$A93</f>
        <v>12.563586956521737</v>
      </c>
      <c r="H93" s="2">
        <f>all_products!H93/$A93</f>
        <v>9.4398913043478263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>
        <f>all_products!W93/$A93</f>
        <v>2.9891304347826089</v>
      </c>
      <c r="X93" s="2">
        <f>all_products!X93/$A93</f>
        <v>3.2608695652173911</v>
      </c>
      <c r="Y93" s="2">
        <f>all_products!Y93/$A93</f>
        <v>5.2717391304347823</v>
      </c>
      <c r="Z93" s="2"/>
    </row>
    <row r="94" spans="1:26">
      <c r="A94" s="3">
        <v>93</v>
      </c>
      <c r="B94" s="2">
        <f>all_products!B94/$A94</f>
        <v>10.411612903225807</v>
      </c>
      <c r="C94" s="2">
        <f>all_products!C94/$A94</f>
        <v>9.9815053763440851</v>
      </c>
      <c r="D94" s="2">
        <f>all_products!D94/$A94</f>
        <v>9.5333333333333332</v>
      </c>
      <c r="E94" s="2">
        <f>all_products!E94/$A94</f>
        <v>5.848817204301076</v>
      </c>
      <c r="F94" s="2">
        <f>all_products!F94/$A94</f>
        <v>12.652150537634409</v>
      </c>
      <c r="G94" s="2">
        <f>all_products!G94/$A94</f>
        <v>12.428494623655913</v>
      </c>
      <c r="H94" s="2">
        <f>all_products!H94/$A94</f>
        <v>9.3383870967741931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>
        <f>all_products!W94/$A94</f>
        <v>2.956989247311828</v>
      </c>
      <c r="X94" s="2">
        <f>all_products!X94/$A94</f>
        <v>3.225806451612903</v>
      </c>
      <c r="Y94" s="2">
        <f>all_products!Y94/$A94</f>
        <v>5.21505376344086</v>
      </c>
      <c r="Z94" s="2"/>
    </row>
    <row r="95" spans="1:26">
      <c r="A95" s="3">
        <v>94</v>
      </c>
      <c r="B95" s="2">
        <f>all_products!B95/$A95</f>
        <v>10.303936170212767</v>
      </c>
      <c r="C95" s="2">
        <f>all_products!C95/$A95</f>
        <v>9.8784042553191487</v>
      </c>
      <c r="D95" s="2">
        <f>all_products!D95/$A95</f>
        <v>9.4348936170212774</v>
      </c>
      <c r="E95" s="2">
        <f>all_products!E95/$A95</f>
        <v>5.8064893617021269</v>
      </c>
      <c r="F95" s="2">
        <f>all_products!F95/$A95</f>
        <v>12.779787234042553</v>
      </c>
      <c r="G95" s="2">
        <f>all_products!G95/$A95</f>
        <v>12.553829787234042</v>
      </c>
      <c r="H95" s="2">
        <f>all_products!H95/$A95</f>
        <v>9.4361702127659566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>
        <f>all_products!W95/$A95</f>
        <v>2.9255319148936172</v>
      </c>
      <c r="X95" s="2">
        <f>all_products!X95/$A95</f>
        <v>3.1914893617021276</v>
      </c>
      <c r="Y95" s="2">
        <f>all_products!Y95/$A95</f>
        <v>5.1595744680851068</v>
      </c>
      <c r="Z95" s="2"/>
    </row>
    <row r="96" spans="1:26">
      <c r="A96" s="3">
        <v>95</v>
      </c>
      <c r="B96" s="2">
        <f>all_products!B96/$A96</f>
        <v>10.199052631578947</v>
      </c>
      <c r="C96" s="2">
        <f>all_products!C96/$A96</f>
        <v>9.7780000000000005</v>
      </c>
      <c r="D96" s="2">
        <f>all_products!D96/$A96</f>
        <v>9.3390526315789479</v>
      </c>
      <c r="E96" s="2">
        <f>all_products!E96/$A96</f>
        <v>6.1379999999999999</v>
      </c>
      <c r="F96" s="2">
        <f>all_products!F96/$A96</f>
        <v>12.645263157894737</v>
      </c>
      <c r="G96" s="2">
        <f>all_products!G96/$A96</f>
        <v>12.421684210526315</v>
      </c>
      <c r="H96" s="2">
        <f>all_products!H96/$A96</f>
        <v>9.3368421052631572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>
        <f>all_products!W96/$A96</f>
        <v>2.8947368421052633</v>
      </c>
      <c r="X96" s="2">
        <f>all_products!X96/$A96</f>
        <v>3.1578947368421053</v>
      </c>
      <c r="Y96" s="2">
        <f>all_products!Y96/$A96</f>
        <v>5.1052631578947372</v>
      </c>
      <c r="Z96" s="2"/>
    </row>
    <row r="97" spans="1:26">
      <c r="A97" s="3">
        <v>96</v>
      </c>
      <c r="B97" s="2">
        <f>all_products!B97/$A97</f>
        <v>10.095625</v>
      </c>
      <c r="C97" s="2">
        <f>all_products!C97/$A97</f>
        <v>9.6789583333333322</v>
      </c>
      <c r="D97" s="2">
        <f>all_products!D97/$A97</f>
        <v>9.2443749999999998</v>
      </c>
      <c r="E97" s="2">
        <f>all_products!E97/$A97</f>
        <v>6.1130208333333336</v>
      </c>
      <c r="F97" s="2">
        <f>all_products!F97/$A97</f>
        <v>12.723541666666668</v>
      </c>
      <c r="G97" s="2">
        <f>all_products!G97/$A97</f>
        <v>12.498541666666666</v>
      </c>
      <c r="H97" s="2">
        <f>all_products!H97/$A97</f>
        <v>9.3331250000000008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>
        <f>all_products!W97/$A97</f>
        <v>2.8645833333333335</v>
      </c>
      <c r="X97" s="2">
        <f>all_products!X97/$A97</f>
        <v>3.125</v>
      </c>
      <c r="Y97" s="2">
        <f>all_products!Y97/$A97</f>
        <v>5.052083333333333</v>
      </c>
      <c r="Z97" s="2"/>
    </row>
    <row r="98" spans="1:26">
      <c r="A98" s="3">
        <v>97</v>
      </c>
      <c r="B98" s="2">
        <f>all_products!B98/$A98</f>
        <v>9.9950515463917515</v>
      </c>
      <c r="C98" s="2">
        <f>all_products!C98/$A98</f>
        <v>9.5826804123711344</v>
      </c>
      <c r="D98" s="2">
        <f>all_products!D98/$A98</f>
        <v>9.1524742268041237</v>
      </c>
      <c r="E98" s="2">
        <f>all_products!E98/$A98</f>
        <v>6.0539175257731959</v>
      </c>
      <c r="F98" s="2">
        <f>all_products!F98/$A98</f>
        <v>12.592371134020619</v>
      </c>
      <c r="G98" s="2">
        <f>all_products!G98/$A98</f>
        <v>12.369690721649484</v>
      </c>
      <c r="H98" s="2">
        <f>all_products!H98/$A98</f>
        <v>9.2369072164948456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>
        <f>all_products!W98/$A98</f>
        <v>2.8350515463917527</v>
      </c>
      <c r="X98" s="2">
        <f>all_products!X98/$A98</f>
        <v>3.0927835051546393</v>
      </c>
      <c r="Y98" s="2">
        <f>all_products!Y98/$A98</f>
        <v>5</v>
      </c>
      <c r="Z98" s="2"/>
    </row>
    <row r="99" spans="1:26">
      <c r="A99" s="3">
        <v>98</v>
      </c>
      <c r="B99" s="2">
        <f>all_products!B99/$A99</f>
        <v>9.8957142857142859</v>
      </c>
      <c r="C99" s="2">
        <f>all_products!C99/$A99</f>
        <v>9.4875510204081621</v>
      </c>
      <c r="D99" s="2">
        <f>all_products!D99/$A99</f>
        <v>9.0616326530612241</v>
      </c>
      <c r="E99" s="2">
        <f>all_products!E99/$A99</f>
        <v>5.9950000000000001</v>
      </c>
      <c r="F99" s="2">
        <f>all_products!F99/$A99</f>
        <v>12.562857142857144</v>
      </c>
      <c r="G99" s="2">
        <f>all_products!G99/$A99</f>
        <v>12.340714285714286</v>
      </c>
      <c r="H99" s="2">
        <f>all_products!H99/$A99</f>
        <v>9.1585714285714275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>
        <f>all_products!W99/$A99</f>
        <v>2.806122448979592</v>
      </c>
      <c r="X99" s="2">
        <f>all_products!X99/$A99</f>
        <v>3.0612244897959182</v>
      </c>
      <c r="Y99" s="2">
        <f>all_products!Y99/$A99</f>
        <v>4.9489795918367347</v>
      </c>
      <c r="Z99" s="2"/>
    </row>
    <row r="100" spans="1:26">
      <c r="A100" s="3">
        <v>99</v>
      </c>
      <c r="B100" s="2">
        <f>all_products!B100/$A100</f>
        <v>9.8156565656565657</v>
      </c>
      <c r="C100" s="2">
        <f>all_products!C100/$A100</f>
        <v>9.4116161616161609</v>
      </c>
      <c r="D100" s="2">
        <f>all_products!D100/$A100</f>
        <v>8.9729292929292939</v>
      </c>
      <c r="E100" s="2">
        <f>all_products!E100/$A100</f>
        <v>5.9726262626262621</v>
      </c>
      <c r="F100" s="2">
        <f>all_products!F100/$A100</f>
        <v>12.435959595959597</v>
      </c>
      <c r="G100" s="2">
        <f>all_products!G100/$A100</f>
        <v>12.216060606060607</v>
      </c>
      <c r="H100" s="2">
        <f>all_products!H100/$A100</f>
        <v>9.0660606060606064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>
        <f>all_products!W100/$A100</f>
        <v>2.7777777777777777</v>
      </c>
      <c r="X100" s="2">
        <f>all_products!X100/$A100</f>
        <v>3.0303030303030303</v>
      </c>
      <c r="Y100" s="2">
        <f>all_products!Y100/$A100</f>
        <v>4.8989898989898988</v>
      </c>
      <c r="Z100" s="2"/>
    </row>
    <row r="101" spans="1:26">
      <c r="A101" s="3">
        <v>100</v>
      </c>
      <c r="B101" s="2">
        <f>all_products!B101/$A101</f>
        <v>9.7200000000000006</v>
      </c>
      <c r="C101" s="2">
        <f>all_products!C101/$A101</f>
        <v>9.32</v>
      </c>
      <c r="D101" s="2">
        <f>all_products!D101/$A101</f>
        <v>8.9</v>
      </c>
      <c r="E101" s="2">
        <f>all_products!E101/$A101</f>
        <v>6.42</v>
      </c>
      <c r="F101" s="2">
        <f>all_products!F101/$A101</f>
        <v>12.352399999999999</v>
      </c>
      <c r="G101" s="2">
        <f>all_products!G101/$A101</f>
        <v>12.134</v>
      </c>
      <c r="H101" s="2">
        <f>all_products!H101/$A101</f>
        <v>9.0245999999999995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>
        <f>all_products!W101/$A101</f>
        <v>2.75</v>
      </c>
      <c r="X101" s="2">
        <f>all_products!X101/$A101</f>
        <v>3</v>
      </c>
      <c r="Y101" s="2">
        <f>all_products!Y101/$A101</f>
        <v>4.8499999999999996</v>
      </c>
      <c r="Z101" s="2"/>
    </row>
  </sheetData>
  <conditionalFormatting sqref="B2:Z10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6"/>
  <dimension ref="A1:K101"/>
  <sheetViews>
    <sheetView zoomScale="161" workbookViewId="0">
      <selection sqref="A1:E101"/>
    </sheetView>
  </sheetViews>
  <sheetFormatPr baseColWidth="10" defaultColWidth="8.83203125" defaultRowHeight="16"/>
  <cols>
    <col min="1" max="1" width="7.1640625" bestFit="1" customWidth="1"/>
    <col min="2" max="2" width="21.6640625" bestFit="1" customWidth="1"/>
    <col min="3" max="3" width="31" bestFit="1" customWidth="1"/>
    <col min="4" max="4" width="24" bestFit="1" customWidth="1"/>
    <col min="5" max="5" width="25.5" bestFit="1" customWidth="1"/>
    <col min="6" max="6" width="11.33203125" bestFit="1" customWidth="1"/>
    <col min="7" max="7" width="11.6640625" bestFit="1" customWidth="1"/>
    <col min="8" max="8" width="19.33203125" bestFit="1" customWidth="1"/>
    <col min="9" max="9" width="11.6640625" bestFit="1" customWidth="1"/>
    <col min="10" max="10" width="11.33203125" bestFit="1" customWidth="1"/>
    <col min="11" max="11" width="15.6640625" bestFit="1" customWidth="1"/>
  </cols>
  <sheetData>
    <row r="1" spans="1:11">
      <c r="A1" s="4" t="s">
        <v>0</v>
      </c>
      <c r="B1" s="4" t="s">
        <v>5</v>
      </c>
      <c r="C1" s="4" t="s">
        <v>6</v>
      </c>
      <c r="D1" s="4" t="s">
        <v>7</v>
      </c>
      <c r="E1" s="4" t="s">
        <v>8</v>
      </c>
      <c r="F1" s="6"/>
      <c r="G1" s="6"/>
      <c r="H1" s="6"/>
      <c r="I1" s="6"/>
      <c r="J1" s="6"/>
      <c r="K1" s="6"/>
    </row>
    <row r="2" spans="1:11">
      <c r="A2" s="3">
        <v>1</v>
      </c>
      <c r="B2" s="2">
        <v>153.52000000000001</v>
      </c>
      <c r="C2" s="2">
        <v>113.52</v>
      </c>
      <c r="D2" s="2">
        <v>108.42</v>
      </c>
      <c r="E2" s="2">
        <v>91.66</v>
      </c>
    </row>
    <row r="3" spans="1:11">
      <c r="A3" s="3">
        <v>2</v>
      </c>
      <c r="B3" s="2">
        <v>167.48</v>
      </c>
      <c r="C3" s="2">
        <v>127.48</v>
      </c>
      <c r="D3" s="2">
        <v>121.75</v>
      </c>
      <c r="E3" s="2">
        <v>99.3</v>
      </c>
    </row>
    <row r="4" spans="1:11">
      <c r="A4" s="3">
        <v>3</v>
      </c>
      <c r="B4" s="2">
        <v>181.78</v>
      </c>
      <c r="C4" s="2">
        <v>141.78</v>
      </c>
      <c r="D4" s="2">
        <v>135.41</v>
      </c>
      <c r="E4" s="2">
        <v>119.02</v>
      </c>
    </row>
    <row r="5" spans="1:11">
      <c r="A5" s="3">
        <v>4</v>
      </c>
      <c r="B5" s="2">
        <v>199.37</v>
      </c>
      <c r="C5" s="2">
        <v>159.37</v>
      </c>
      <c r="D5" s="2">
        <v>152.21</v>
      </c>
      <c r="E5" s="2">
        <v>121.49</v>
      </c>
    </row>
    <row r="6" spans="1:11">
      <c r="A6" s="3">
        <v>5</v>
      </c>
      <c r="B6" s="2">
        <v>221.65</v>
      </c>
      <c r="C6" s="2">
        <v>181.65</v>
      </c>
      <c r="D6" s="2">
        <v>173.49</v>
      </c>
      <c r="E6" s="2">
        <v>142.13</v>
      </c>
    </row>
    <row r="7" spans="1:11">
      <c r="A7" s="3">
        <v>6</v>
      </c>
      <c r="B7" s="2">
        <v>245.52</v>
      </c>
      <c r="C7" s="2">
        <v>205.52</v>
      </c>
      <c r="D7" s="2">
        <v>196.29</v>
      </c>
      <c r="E7" s="2">
        <v>147.65</v>
      </c>
    </row>
    <row r="8" spans="1:11">
      <c r="A8" s="3">
        <v>7</v>
      </c>
      <c r="B8" s="2">
        <v>258.93</v>
      </c>
      <c r="C8" s="2">
        <v>218.93</v>
      </c>
      <c r="D8" s="2">
        <v>209.1</v>
      </c>
      <c r="E8" s="2">
        <v>167.33</v>
      </c>
    </row>
    <row r="9" spans="1:11">
      <c r="A9" s="3">
        <v>8</v>
      </c>
      <c r="B9" s="2">
        <v>267.01</v>
      </c>
      <c r="C9" s="2">
        <v>227.01</v>
      </c>
      <c r="D9" s="2">
        <v>216.81</v>
      </c>
      <c r="E9" s="2">
        <v>177.68</v>
      </c>
    </row>
    <row r="10" spans="1:11">
      <c r="A10" s="3">
        <v>9</v>
      </c>
      <c r="B10" s="2">
        <v>267.82</v>
      </c>
      <c r="C10" s="2">
        <v>227.82</v>
      </c>
      <c r="D10" s="2">
        <v>217.59</v>
      </c>
      <c r="E10" s="2">
        <v>178.72</v>
      </c>
    </row>
    <row r="11" spans="1:11">
      <c r="A11" s="3">
        <v>10</v>
      </c>
      <c r="B11" s="2">
        <v>268.27999999999997</v>
      </c>
      <c r="C11" s="2">
        <v>228.28</v>
      </c>
      <c r="D11" s="2">
        <v>218.03</v>
      </c>
      <c r="E11" s="2">
        <v>179.89</v>
      </c>
    </row>
    <row r="12" spans="1:11">
      <c r="A12" s="3">
        <v>11</v>
      </c>
      <c r="B12" s="2">
        <v>268.75</v>
      </c>
      <c r="C12" s="2">
        <v>228.75</v>
      </c>
      <c r="D12" s="2">
        <v>218.48</v>
      </c>
      <c r="E12" s="2">
        <v>203.14</v>
      </c>
    </row>
    <row r="13" spans="1:11">
      <c r="A13" s="3">
        <v>12</v>
      </c>
      <c r="B13" s="2">
        <v>271.93</v>
      </c>
      <c r="C13" s="2">
        <v>231.93</v>
      </c>
      <c r="D13" s="2">
        <v>221.5</v>
      </c>
      <c r="E13" s="2">
        <v>207.3</v>
      </c>
    </row>
    <row r="14" spans="1:11">
      <c r="A14" s="3">
        <v>13</v>
      </c>
      <c r="B14" s="2">
        <v>335.08</v>
      </c>
      <c r="C14" s="2">
        <v>295.08</v>
      </c>
      <c r="D14" s="2">
        <v>281.83</v>
      </c>
      <c r="E14" s="2">
        <v>208.68</v>
      </c>
    </row>
    <row r="15" spans="1:11">
      <c r="A15" s="3">
        <v>14</v>
      </c>
      <c r="B15" s="2">
        <v>367.39</v>
      </c>
      <c r="C15" s="2">
        <v>327.39</v>
      </c>
      <c r="D15" s="2">
        <v>312.69</v>
      </c>
      <c r="E15" s="2">
        <v>209.23</v>
      </c>
    </row>
    <row r="16" spans="1:11">
      <c r="A16" s="3">
        <v>15</v>
      </c>
      <c r="B16" s="2">
        <v>390.39</v>
      </c>
      <c r="C16" s="2">
        <v>350.39</v>
      </c>
      <c r="D16" s="2">
        <v>334.66</v>
      </c>
      <c r="E16" s="2">
        <v>219.96</v>
      </c>
    </row>
    <row r="17" spans="1:5">
      <c r="A17" s="3">
        <v>16</v>
      </c>
      <c r="B17" s="2">
        <v>392.7</v>
      </c>
      <c r="C17" s="2">
        <v>352.7</v>
      </c>
      <c r="D17" s="2">
        <v>336.86</v>
      </c>
      <c r="E17" s="2">
        <v>221.04</v>
      </c>
    </row>
    <row r="18" spans="1:5">
      <c r="A18" s="3">
        <v>17</v>
      </c>
      <c r="B18" s="2">
        <v>393.41</v>
      </c>
      <c r="C18" s="2">
        <v>353.41</v>
      </c>
      <c r="D18" s="2">
        <v>337.54</v>
      </c>
      <c r="E18" s="2">
        <v>233</v>
      </c>
    </row>
    <row r="19" spans="1:5">
      <c r="A19" s="3">
        <v>18</v>
      </c>
      <c r="B19" s="2">
        <v>394.12</v>
      </c>
      <c r="C19" s="2">
        <v>354.12</v>
      </c>
      <c r="D19" s="2">
        <v>338.22</v>
      </c>
      <c r="E19" s="2">
        <v>234.64</v>
      </c>
    </row>
    <row r="20" spans="1:5">
      <c r="A20" s="3">
        <v>19</v>
      </c>
      <c r="B20" s="2">
        <v>394.84</v>
      </c>
      <c r="C20" s="2">
        <v>354.84</v>
      </c>
      <c r="D20" s="2">
        <v>338.91</v>
      </c>
      <c r="E20" s="2">
        <v>267.23</v>
      </c>
    </row>
    <row r="21" spans="1:5">
      <c r="A21" s="3">
        <v>20</v>
      </c>
      <c r="B21" s="2">
        <v>395.56</v>
      </c>
      <c r="C21" s="2">
        <v>355.56</v>
      </c>
      <c r="D21" s="2">
        <v>339.59</v>
      </c>
      <c r="E21" s="2">
        <v>272.89999999999998</v>
      </c>
    </row>
    <row r="22" spans="1:5">
      <c r="A22" s="3">
        <v>21</v>
      </c>
      <c r="B22" s="2">
        <v>395.85</v>
      </c>
      <c r="C22" s="2">
        <v>355.85</v>
      </c>
      <c r="D22" s="2">
        <v>339.87</v>
      </c>
      <c r="E22" s="2">
        <v>273.5</v>
      </c>
    </row>
    <row r="23" spans="1:5">
      <c r="A23" s="3">
        <v>22</v>
      </c>
      <c r="B23" s="2">
        <v>396.16</v>
      </c>
      <c r="C23" s="2">
        <v>356.16</v>
      </c>
      <c r="D23" s="2">
        <v>340.17</v>
      </c>
      <c r="E23" s="2">
        <v>274.33</v>
      </c>
    </row>
    <row r="24" spans="1:5">
      <c r="A24" s="3">
        <v>23</v>
      </c>
      <c r="B24" s="2">
        <v>396.46</v>
      </c>
      <c r="C24" s="2">
        <v>356.46</v>
      </c>
      <c r="D24" s="2">
        <v>340.45</v>
      </c>
      <c r="E24" s="2">
        <v>290.93</v>
      </c>
    </row>
    <row r="25" spans="1:5">
      <c r="A25" s="3">
        <v>24</v>
      </c>
      <c r="B25" s="2">
        <v>396.77</v>
      </c>
      <c r="C25" s="2">
        <v>356.77</v>
      </c>
      <c r="D25" s="2">
        <v>340.75</v>
      </c>
      <c r="E25" s="2">
        <v>307.18</v>
      </c>
    </row>
    <row r="26" spans="1:5">
      <c r="A26" s="3">
        <v>25</v>
      </c>
      <c r="B26" s="2">
        <v>400.1</v>
      </c>
      <c r="C26" s="2">
        <v>360.1</v>
      </c>
      <c r="D26" s="2">
        <v>343.92</v>
      </c>
      <c r="E26" s="2">
        <v>308.81</v>
      </c>
    </row>
    <row r="27" spans="1:5">
      <c r="A27" s="3">
        <v>26</v>
      </c>
      <c r="B27" s="2">
        <v>464.48</v>
      </c>
      <c r="C27" s="2">
        <v>424.48</v>
      </c>
      <c r="D27" s="2">
        <v>405.42</v>
      </c>
      <c r="E27" s="2">
        <v>309.06</v>
      </c>
    </row>
    <row r="28" spans="1:5">
      <c r="A28" s="3">
        <v>27</v>
      </c>
      <c r="B28" s="2">
        <v>514.74</v>
      </c>
      <c r="C28" s="2">
        <v>474.74</v>
      </c>
      <c r="D28" s="2">
        <v>453.42</v>
      </c>
      <c r="E28" s="2">
        <v>309.31</v>
      </c>
    </row>
    <row r="29" spans="1:5">
      <c r="A29" s="3">
        <v>28</v>
      </c>
      <c r="B29" s="2">
        <v>538.32000000000005</v>
      </c>
      <c r="C29" s="2">
        <v>498.32</v>
      </c>
      <c r="D29" s="2">
        <v>475.95</v>
      </c>
      <c r="E29" s="2">
        <v>310.66000000000003</v>
      </c>
    </row>
    <row r="30" spans="1:5">
      <c r="A30" s="3">
        <v>29</v>
      </c>
      <c r="B30" s="2">
        <v>540.71</v>
      </c>
      <c r="C30" s="2">
        <v>500.71</v>
      </c>
      <c r="D30" s="2">
        <v>478.23</v>
      </c>
      <c r="E30" s="2">
        <v>337.46</v>
      </c>
    </row>
    <row r="31" spans="1:5">
      <c r="A31" s="3">
        <v>30</v>
      </c>
      <c r="B31" s="2">
        <v>541.28</v>
      </c>
      <c r="C31" s="2">
        <v>501.28</v>
      </c>
      <c r="D31" s="2">
        <v>478.77</v>
      </c>
      <c r="E31" s="2">
        <v>340.15</v>
      </c>
    </row>
    <row r="32" spans="1:5">
      <c r="A32" s="3">
        <v>31</v>
      </c>
      <c r="B32" s="2">
        <v>541.88</v>
      </c>
      <c r="C32" s="2">
        <v>501.88</v>
      </c>
      <c r="D32" s="2">
        <v>479.35</v>
      </c>
      <c r="E32" s="2">
        <v>340.43</v>
      </c>
    </row>
    <row r="33" spans="1:5">
      <c r="A33" s="3">
        <v>32</v>
      </c>
      <c r="B33" s="2">
        <v>543.47</v>
      </c>
      <c r="C33" s="2">
        <v>503.47</v>
      </c>
      <c r="D33" s="2">
        <v>480.86</v>
      </c>
      <c r="E33" s="2">
        <v>340.73</v>
      </c>
    </row>
    <row r="34" spans="1:5">
      <c r="A34" s="3">
        <v>33</v>
      </c>
      <c r="B34" s="2">
        <v>573.70000000000005</v>
      </c>
      <c r="C34" s="2">
        <v>533.70000000000005</v>
      </c>
      <c r="D34" s="2">
        <v>509.74</v>
      </c>
      <c r="E34" s="2">
        <v>341.01</v>
      </c>
    </row>
    <row r="35" spans="1:5">
      <c r="A35" s="3">
        <v>34</v>
      </c>
      <c r="B35" s="2">
        <v>576.74</v>
      </c>
      <c r="C35" s="2">
        <v>536.74</v>
      </c>
      <c r="D35" s="2">
        <v>512.64</v>
      </c>
      <c r="E35" s="2">
        <v>341.3</v>
      </c>
    </row>
    <row r="36" spans="1:5">
      <c r="A36" s="3">
        <v>35</v>
      </c>
      <c r="B36" s="2">
        <v>577.04999999999995</v>
      </c>
      <c r="C36" s="2">
        <v>537.04999999999995</v>
      </c>
      <c r="D36" s="2">
        <v>512.94000000000005</v>
      </c>
      <c r="E36" s="2">
        <v>341.58</v>
      </c>
    </row>
    <row r="37" spans="1:5">
      <c r="A37" s="3">
        <v>36</v>
      </c>
      <c r="B37" s="2">
        <v>577.5</v>
      </c>
      <c r="C37" s="2">
        <v>537.5</v>
      </c>
      <c r="D37" s="2">
        <v>513.37</v>
      </c>
      <c r="E37" s="2">
        <v>341.91</v>
      </c>
    </row>
    <row r="38" spans="1:5">
      <c r="A38" s="3">
        <v>37</v>
      </c>
      <c r="B38" s="2">
        <v>577.87</v>
      </c>
      <c r="C38" s="2">
        <v>537.87</v>
      </c>
      <c r="D38" s="2">
        <v>513.72</v>
      </c>
      <c r="E38" s="2">
        <v>348.24</v>
      </c>
    </row>
    <row r="39" spans="1:5">
      <c r="A39" s="3">
        <v>38</v>
      </c>
      <c r="B39" s="2">
        <v>579.27</v>
      </c>
      <c r="C39" s="2">
        <v>539.27</v>
      </c>
      <c r="D39" s="2">
        <v>515.05999999999995</v>
      </c>
      <c r="E39" s="2">
        <v>352.11</v>
      </c>
    </row>
    <row r="40" spans="1:5">
      <c r="A40" s="3">
        <v>39</v>
      </c>
      <c r="B40" s="2">
        <v>591.26</v>
      </c>
      <c r="C40" s="2">
        <v>551.26</v>
      </c>
      <c r="D40" s="2">
        <v>526.51</v>
      </c>
      <c r="E40" s="2">
        <v>354.47</v>
      </c>
    </row>
    <row r="41" spans="1:5">
      <c r="A41" s="3">
        <v>40</v>
      </c>
      <c r="B41" s="2">
        <v>592.47</v>
      </c>
      <c r="C41" s="2">
        <v>552.47</v>
      </c>
      <c r="D41" s="2">
        <v>527.66</v>
      </c>
      <c r="E41" s="2">
        <v>354.76</v>
      </c>
    </row>
    <row r="42" spans="1:5">
      <c r="A42" s="3">
        <v>41</v>
      </c>
      <c r="B42" s="2">
        <v>598.1</v>
      </c>
      <c r="C42" s="2">
        <v>558.1</v>
      </c>
      <c r="D42" s="2">
        <v>533.04</v>
      </c>
      <c r="E42" s="2">
        <v>355.08</v>
      </c>
    </row>
    <row r="43" spans="1:5">
      <c r="A43" s="3">
        <v>42</v>
      </c>
      <c r="B43" s="2">
        <v>622.04999999999995</v>
      </c>
      <c r="C43" s="2">
        <v>582.04999999999995</v>
      </c>
      <c r="D43" s="2">
        <v>555.91999999999996</v>
      </c>
      <c r="E43" s="2">
        <v>355.33</v>
      </c>
    </row>
    <row r="44" spans="1:5">
      <c r="A44" s="3">
        <v>43</v>
      </c>
      <c r="B44" s="2">
        <v>641.83000000000004</v>
      </c>
      <c r="C44" s="2">
        <v>601.83000000000004</v>
      </c>
      <c r="D44" s="2">
        <v>574.80999999999995</v>
      </c>
      <c r="E44" s="2">
        <v>359.96</v>
      </c>
    </row>
    <row r="45" spans="1:5">
      <c r="A45" s="3">
        <v>44</v>
      </c>
      <c r="B45" s="2">
        <v>643.80999999999995</v>
      </c>
      <c r="C45" s="2">
        <v>603.80999999999995</v>
      </c>
      <c r="D45" s="2">
        <v>576.70000000000005</v>
      </c>
      <c r="E45" s="2">
        <v>381.12</v>
      </c>
    </row>
    <row r="46" spans="1:5">
      <c r="A46" s="3">
        <v>45</v>
      </c>
      <c r="B46" s="2">
        <v>645.46</v>
      </c>
      <c r="C46" s="2">
        <v>605.46</v>
      </c>
      <c r="D46" s="2">
        <v>578.28</v>
      </c>
      <c r="E46" s="2">
        <v>383.24</v>
      </c>
    </row>
    <row r="47" spans="1:5">
      <c r="A47" s="3">
        <v>46</v>
      </c>
      <c r="B47" s="2">
        <v>670.97</v>
      </c>
      <c r="C47" s="2">
        <v>630.97</v>
      </c>
      <c r="D47" s="2">
        <v>602.64</v>
      </c>
      <c r="E47" s="2">
        <v>383.56</v>
      </c>
    </row>
    <row r="48" spans="1:5">
      <c r="A48" s="3">
        <v>47</v>
      </c>
      <c r="B48" s="2">
        <v>681.34</v>
      </c>
      <c r="C48" s="2">
        <v>641.34</v>
      </c>
      <c r="D48" s="2">
        <v>612.54999999999995</v>
      </c>
      <c r="E48" s="2">
        <v>383.81</v>
      </c>
    </row>
    <row r="49" spans="1:5">
      <c r="A49" s="3">
        <v>48</v>
      </c>
      <c r="B49" s="2">
        <v>689.68</v>
      </c>
      <c r="C49" s="2">
        <v>649.67999999999995</v>
      </c>
      <c r="D49" s="2">
        <v>620.51</v>
      </c>
      <c r="E49" s="2">
        <v>384.09</v>
      </c>
    </row>
    <row r="50" spans="1:5">
      <c r="A50" s="3">
        <v>49</v>
      </c>
      <c r="B50" s="2">
        <v>690.54</v>
      </c>
      <c r="C50" s="2">
        <v>650.54</v>
      </c>
      <c r="D50" s="2">
        <v>621.33000000000004</v>
      </c>
      <c r="E50" s="2">
        <v>384.39</v>
      </c>
    </row>
    <row r="51" spans="1:5">
      <c r="A51" s="3">
        <v>50</v>
      </c>
      <c r="B51" s="2">
        <v>691.04</v>
      </c>
      <c r="C51" s="2">
        <v>651.04</v>
      </c>
      <c r="D51" s="2">
        <v>621.80999999999995</v>
      </c>
      <c r="E51" s="2">
        <v>384.77</v>
      </c>
    </row>
    <row r="52" spans="1:5">
      <c r="A52" s="3">
        <v>51</v>
      </c>
      <c r="B52" s="2">
        <v>700.82</v>
      </c>
      <c r="C52" s="2">
        <v>660.82</v>
      </c>
      <c r="D52" s="2">
        <v>631.15</v>
      </c>
      <c r="E52" s="2">
        <v>389.39</v>
      </c>
    </row>
    <row r="53" spans="1:5">
      <c r="A53" s="3">
        <v>52</v>
      </c>
      <c r="B53" s="2">
        <v>702.11</v>
      </c>
      <c r="C53" s="2">
        <v>662.11</v>
      </c>
      <c r="D53" s="2">
        <v>632.38</v>
      </c>
      <c r="E53" s="2">
        <v>390.26</v>
      </c>
    </row>
    <row r="54" spans="1:5">
      <c r="A54" s="3">
        <v>53</v>
      </c>
      <c r="B54" s="2">
        <v>727.72</v>
      </c>
      <c r="C54" s="2">
        <v>687.72</v>
      </c>
      <c r="D54" s="2">
        <v>656.84</v>
      </c>
      <c r="E54" s="2">
        <v>407.5</v>
      </c>
    </row>
    <row r="55" spans="1:5">
      <c r="A55" s="3">
        <v>54</v>
      </c>
      <c r="B55" s="2">
        <v>734.58</v>
      </c>
      <c r="C55" s="2">
        <v>694.58</v>
      </c>
      <c r="D55" s="2">
        <v>663.4</v>
      </c>
      <c r="E55" s="2">
        <v>409.23</v>
      </c>
    </row>
    <row r="56" spans="1:5">
      <c r="A56" s="3">
        <v>55</v>
      </c>
      <c r="B56" s="2">
        <v>741.48</v>
      </c>
      <c r="C56" s="2">
        <v>701.48</v>
      </c>
      <c r="D56" s="2">
        <v>669.99</v>
      </c>
      <c r="E56" s="2">
        <v>409.53</v>
      </c>
    </row>
    <row r="57" spans="1:5">
      <c r="A57" s="3">
        <v>56</v>
      </c>
      <c r="B57" s="2">
        <v>748.38</v>
      </c>
      <c r="C57" s="2">
        <v>708.38</v>
      </c>
      <c r="D57" s="2">
        <v>676.58</v>
      </c>
      <c r="E57" s="2">
        <v>409.83</v>
      </c>
    </row>
    <row r="58" spans="1:5">
      <c r="A58" s="3">
        <v>57</v>
      </c>
      <c r="B58" s="2">
        <v>755.28</v>
      </c>
      <c r="C58" s="2">
        <v>715.28</v>
      </c>
      <c r="D58" s="2">
        <v>683.17</v>
      </c>
      <c r="E58" s="2">
        <v>410.13</v>
      </c>
    </row>
    <row r="59" spans="1:5">
      <c r="A59" s="3">
        <v>58</v>
      </c>
      <c r="B59" s="2">
        <v>762.18</v>
      </c>
      <c r="C59" s="2">
        <v>722.18</v>
      </c>
      <c r="D59" s="2">
        <v>689.76</v>
      </c>
      <c r="E59" s="2">
        <v>410.43</v>
      </c>
    </row>
    <row r="60" spans="1:5">
      <c r="A60" s="3">
        <v>59</v>
      </c>
      <c r="B60" s="2">
        <v>763.02</v>
      </c>
      <c r="C60" s="2">
        <v>723.02</v>
      </c>
      <c r="D60" s="2">
        <v>690.56</v>
      </c>
      <c r="E60" s="2">
        <v>410.68</v>
      </c>
    </row>
    <row r="61" spans="1:5">
      <c r="A61" s="3">
        <v>60</v>
      </c>
      <c r="B61" s="2">
        <v>763.73</v>
      </c>
      <c r="C61" s="2">
        <v>723.73</v>
      </c>
      <c r="D61" s="2">
        <v>691.24</v>
      </c>
      <c r="E61" s="2">
        <v>410.96</v>
      </c>
    </row>
    <row r="62" spans="1:5">
      <c r="A62" s="3">
        <v>61</v>
      </c>
      <c r="B62" s="2">
        <v>776.63</v>
      </c>
      <c r="C62" s="2">
        <v>736.63</v>
      </c>
      <c r="D62" s="2">
        <v>703.56</v>
      </c>
      <c r="E62" s="2">
        <v>415.86</v>
      </c>
    </row>
    <row r="63" spans="1:5">
      <c r="A63" s="3">
        <v>62</v>
      </c>
      <c r="B63" s="2">
        <v>777.93</v>
      </c>
      <c r="C63" s="2">
        <v>737.93</v>
      </c>
      <c r="D63" s="2">
        <v>704.8</v>
      </c>
      <c r="E63" s="2">
        <v>427.19</v>
      </c>
    </row>
    <row r="64" spans="1:5">
      <c r="A64" s="3">
        <v>63</v>
      </c>
      <c r="B64" s="2">
        <v>778.22</v>
      </c>
      <c r="C64" s="2">
        <v>738.22</v>
      </c>
      <c r="D64" s="2">
        <v>705.08</v>
      </c>
      <c r="E64" s="2">
        <v>434.77</v>
      </c>
    </row>
    <row r="65" spans="1:5">
      <c r="A65" s="3">
        <v>64</v>
      </c>
      <c r="B65" s="2">
        <v>778.53</v>
      </c>
      <c r="C65" s="2">
        <v>738.53</v>
      </c>
      <c r="D65" s="2">
        <v>705.37</v>
      </c>
      <c r="E65" s="2">
        <v>435.53</v>
      </c>
    </row>
    <row r="66" spans="1:5">
      <c r="A66" s="3">
        <v>65</v>
      </c>
      <c r="B66" s="2">
        <v>779.24</v>
      </c>
      <c r="C66" s="2">
        <v>739.24</v>
      </c>
      <c r="D66" s="2">
        <v>706.05</v>
      </c>
      <c r="E66" s="2">
        <v>435.78</v>
      </c>
    </row>
    <row r="67" spans="1:5">
      <c r="A67" s="3">
        <v>66</v>
      </c>
      <c r="B67" s="2">
        <v>793.32</v>
      </c>
      <c r="C67" s="2">
        <v>753.32</v>
      </c>
      <c r="D67" s="2">
        <v>719.5</v>
      </c>
      <c r="E67" s="2">
        <v>436.39</v>
      </c>
    </row>
    <row r="68" spans="1:5">
      <c r="A68" s="3">
        <v>67</v>
      </c>
      <c r="B68" s="2">
        <v>795.07</v>
      </c>
      <c r="C68" s="2">
        <v>755.07</v>
      </c>
      <c r="D68" s="2">
        <v>721.17</v>
      </c>
      <c r="E68" s="2">
        <v>448.55</v>
      </c>
    </row>
    <row r="69" spans="1:5">
      <c r="A69" s="3">
        <v>68</v>
      </c>
      <c r="B69" s="2">
        <v>829.97</v>
      </c>
      <c r="C69" s="2">
        <v>789.97</v>
      </c>
      <c r="D69" s="2">
        <v>754.5</v>
      </c>
      <c r="E69" s="2">
        <v>449.77</v>
      </c>
    </row>
    <row r="70" spans="1:5">
      <c r="A70" s="3">
        <v>69</v>
      </c>
      <c r="B70" s="2">
        <v>833.48</v>
      </c>
      <c r="C70" s="2">
        <v>793.48</v>
      </c>
      <c r="D70" s="2">
        <v>757.86</v>
      </c>
      <c r="E70" s="2">
        <v>450.02</v>
      </c>
    </row>
    <row r="71" spans="1:5">
      <c r="A71" s="3">
        <v>70</v>
      </c>
      <c r="B71" s="2">
        <v>843.95</v>
      </c>
      <c r="C71" s="2">
        <v>803.95</v>
      </c>
      <c r="D71" s="2">
        <v>767.86</v>
      </c>
      <c r="E71" s="2">
        <v>450.65</v>
      </c>
    </row>
    <row r="72" spans="1:5">
      <c r="A72" s="3">
        <v>71</v>
      </c>
      <c r="B72" s="2">
        <v>845</v>
      </c>
      <c r="C72" s="2">
        <v>805</v>
      </c>
      <c r="D72" s="2">
        <v>768.86</v>
      </c>
      <c r="E72" s="2">
        <v>463.23</v>
      </c>
    </row>
    <row r="73" spans="1:5">
      <c r="A73" s="3">
        <v>72</v>
      </c>
      <c r="B73" s="2">
        <v>845.36</v>
      </c>
      <c r="C73" s="2">
        <v>805.36</v>
      </c>
      <c r="D73" s="2">
        <v>769.2</v>
      </c>
      <c r="E73" s="2">
        <v>464.5</v>
      </c>
    </row>
    <row r="74" spans="1:5">
      <c r="A74" s="3">
        <v>73</v>
      </c>
      <c r="B74" s="2">
        <v>845.65</v>
      </c>
      <c r="C74" s="2">
        <v>805.65</v>
      </c>
      <c r="D74" s="2">
        <v>769.48</v>
      </c>
      <c r="E74" s="2">
        <v>464.79</v>
      </c>
    </row>
    <row r="75" spans="1:5">
      <c r="A75" s="3">
        <v>74</v>
      </c>
      <c r="B75" s="2">
        <v>846.01</v>
      </c>
      <c r="C75" s="2">
        <v>806.01</v>
      </c>
      <c r="D75" s="2">
        <v>769.76</v>
      </c>
      <c r="E75" s="2">
        <v>465.3</v>
      </c>
    </row>
    <row r="76" spans="1:5">
      <c r="A76" s="3">
        <v>75</v>
      </c>
      <c r="B76" s="2">
        <v>846.26</v>
      </c>
      <c r="C76" s="2">
        <v>806.26</v>
      </c>
      <c r="D76" s="2">
        <v>770.06</v>
      </c>
      <c r="E76" s="2">
        <v>475.36</v>
      </c>
    </row>
    <row r="77" spans="1:5">
      <c r="A77" s="3">
        <v>76</v>
      </c>
      <c r="B77" s="2">
        <v>847.45</v>
      </c>
      <c r="C77" s="2">
        <v>807.45</v>
      </c>
      <c r="D77" s="2">
        <v>771.2</v>
      </c>
      <c r="E77" s="2">
        <v>476.37</v>
      </c>
    </row>
    <row r="78" spans="1:5">
      <c r="A78" s="3">
        <v>77</v>
      </c>
      <c r="B78" s="2">
        <v>871.3</v>
      </c>
      <c r="C78" s="2">
        <v>831.3</v>
      </c>
      <c r="D78" s="2">
        <v>793.98</v>
      </c>
      <c r="E78" s="2">
        <v>477.15</v>
      </c>
    </row>
    <row r="79" spans="1:5">
      <c r="A79" s="3">
        <v>78</v>
      </c>
      <c r="B79" s="2">
        <v>876.41</v>
      </c>
      <c r="C79" s="2">
        <v>836.41</v>
      </c>
      <c r="D79" s="2">
        <v>798.86</v>
      </c>
      <c r="E79" s="2">
        <v>492.66</v>
      </c>
    </row>
    <row r="80" spans="1:5">
      <c r="A80" s="3">
        <v>79</v>
      </c>
      <c r="B80" s="2">
        <v>876.92</v>
      </c>
      <c r="C80" s="2">
        <v>836.92</v>
      </c>
      <c r="D80" s="2">
        <v>799.35</v>
      </c>
      <c r="E80" s="2">
        <v>499.86</v>
      </c>
    </row>
    <row r="81" spans="1:5">
      <c r="A81" s="3">
        <v>80</v>
      </c>
      <c r="B81" s="2">
        <v>878.58</v>
      </c>
      <c r="C81" s="2">
        <v>838.58</v>
      </c>
      <c r="D81" s="2">
        <v>800.93</v>
      </c>
      <c r="E81" s="2">
        <v>500.58</v>
      </c>
    </row>
    <row r="82" spans="1:5">
      <c r="A82" s="3">
        <v>81</v>
      </c>
      <c r="B82" s="2">
        <v>911.45</v>
      </c>
      <c r="C82" s="2">
        <v>871.45</v>
      </c>
      <c r="D82" s="2">
        <v>832.33</v>
      </c>
      <c r="E82" s="2">
        <v>500.83</v>
      </c>
    </row>
    <row r="83" spans="1:5">
      <c r="A83" s="3">
        <v>82</v>
      </c>
      <c r="B83" s="2">
        <v>916.64</v>
      </c>
      <c r="C83" s="2">
        <v>876.64</v>
      </c>
      <c r="D83" s="2">
        <v>837.28</v>
      </c>
      <c r="E83" s="2">
        <v>501.26</v>
      </c>
    </row>
    <row r="84" spans="1:5">
      <c r="A84" s="3">
        <v>83</v>
      </c>
      <c r="B84" s="2">
        <v>917.16</v>
      </c>
      <c r="C84" s="2">
        <v>877.16</v>
      </c>
      <c r="D84" s="2">
        <v>837.78</v>
      </c>
      <c r="E84" s="2">
        <v>509.86</v>
      </c>
    </row>
    <row r="85" spans="1:5">
      <c r="A85" s="3">
        <v>84</v>
      </c>
      <c r="B85" s="2">
        <v>925.34</v>
      </c>
      <c r="C85" s="2">
        <v>885.34</v>
      </c>
      <c r="D85" s="2">
        <v>845.59</v>
      </c>
      <c r="E85" s="2">
        <v>510.72</v>
      </c>
    </row>
    <row r="86" spans="1:5">
      <c r="A86" s="3">
        <v>85</v>
      </c>
      <c r="B86" s="2">
        <v>926.16</v>
      </c>
      <c r="C86" s="2">
        <v>886.16</v>
      </c>
      <c r="D86" s="2">
        <v>846.38</v>
      </c>
      <c r="E86" s="2">
        <v>524.39</v>
      </c>
    </row>
    <row r="87" spans="1:5">
      <c r="A87" s="3">
        <v>86</v>
      </c>
      <c r="B87" s="2">
        <v>926.98</v>
      </c>
      <c r="C87" s="2">
        <v>886.98</v>
      </c>
      <c r="D87" s="2">
        <v>846.89</v>
      </c>
      <c r="E87" s="2">
        <v>529.75</v>
      </c>
    </row>
    <row r="88" spans="1:5">
      <c r="A88" s="3">
        <v>87</v>
      </c>
      <c r="B88" s="2">
        <v>927.23</v>
      </c>
      <c r="C88" s="2">
        <v>887.23</v>
      </c>
      <c r="D88" s="2">
        <v>847.4</v>
      </c>
      <c r="E88" s="2">
        <v>541.32000000000005</v>
      </c>
    </row>
    <row r="89" spans="1:5">
      <c r="A89" s="3">
        <v>88</v>
      </c>
      <c r="B89" s="2">
        <v>928.22</v>
      </c>
      <c r="C89" s="2">
        <v>888.22</v>
      </c>
      <c r="D89" s="2">
        <v>848.34</v>
      </c>
      <c r="E89" s="2">
        <v>542.48</v>
      </c>
    </row>
    <row r="90" spans="1:5">
      <c r="A90" s="3">
        <v>89</v>
      </c>
      <c r="B90" s="2">
        <v>929.38</v>
      </c>
      <c r="C90" s="2">
        <v>889.38</v>
      </c>
      <c r="D90" s="2">
        <v>849.45</v>
      </c>
      <c r="E90" s="2">
        <v>542.73</v>
      </c>
    </row>
    <row r="91" spans="1:5">
      <c r="A91" s="3">
        <v>90</v>
      </c>
      <c r="B91" s="2">
        <v>952.58</v>
      </c>
      <c r="C91" s="2">
        <v>912.58</v>
      </c>
      <c r="D91" s="2">
        <v>871.61</v>
      </c>
      <c r="E91" s="2">
        <v>542.98</v>
      </c>
    </row>
    <row r="92" spans="1:5">
      <c r="A92" s="3">
        <v>91</v>
      </c>
      <c r="B92" s="2">
        <v>954.92</v>
      </c>
      <c r="C92" s="2">
        <v>914.92</v>
      </c>
      <c r="D92" s="2">
        <v>873.84</v>
      </c>
      <c r="E92" s="2">
        <v>543.23</v>
      </c>
    </row>
    <row r="93" spans="1:5">
      <c r="A93" s="3">
        <v>92</v>
      </c>
      <c r="B93" s="2">
        <v>966.44</v>
      </c>
      <c r="C93" s="2">
        <v>926.44</v>
      </c>
      <c r="D93" s="2">
        <v>884.85</v>
      </c>
      <c r="E93" s="2">
        <v>543.58000000000004</v>
      </c>
    </row>
    <row r="94" spans="1:5">
      <c r="A94" s="3">
        <v>93</v>
      </c>
      <c r="B94" s="2">
        <v>968.28</v>
      </c>
      <c r="C94" s="2">
        <v>928.28</v>
      </c>
      <c r="D94" s="2">
        <v>886.6</v>
      </c>
      <c r="E94" s="2">
        <v>543.94000000000005</v>
      </c>
    </row>
    <row r="95" spans="1:5">
      <c r="A95" s="3">
        <v>94</v>
      </c>
      <c r="B95" s="2">
        <v>968.57</v>
      </c>
      <c r="C95" s="2">
        <v>928.57</v>
      </c>
      <c r="D95" s="2">
        <v>886.88</v>
      </c>
      <c r="E95" s="2">
        <v>545.80999999999995</v>
      </c>
    </row>
    <row r="96" spans="1:5">
      <c r="A96" s="3">
        <v>95</v>
      </c>
      <c r="B96" s="2">
        <v>968.91</v>
      </c>
      <c r="C96" s="2">
        <v>928.91</v>
      </c>
      <c r="D96" s="2">
        <v>887.21</v>
      </c>
      <c r="E96" s="2">
        <v>583.11</v>
      </c>
    </row>
    <row r="97" spans="1:5">
      <c r="A97" s="3">
        <v>96</v>
      </c>
      <c r="B97" s="2">
        <v>969.18</v>
      </c>
      <c r="C97" s="2">
        <v>929.18</v>
      </c>
      <c r="D97" s="2">
        <v>887.46</v>
      </c>
      <c r="E97" s="2">
        <v>586.85</v>
      </c>
    </row>
    <row r="98" spans="1:5">
      <c r="A98" s="3">
        <v>97</v>
      </c>
      <c r="B98" s="2">
        <v>969.52</v>
      </c>
      <c r="C98" s="2">
        <v>929.52</v>
      </c>
      <c r="D98" s="2">
        <v>887.79</v>
      </c>
      <c r="E98" s="2">
        <v>587.23</v>
      </c>
    </row>
    <row r="99" spans="1:5">
      <c r="A99" s="3">
        <v>98</v>
      </c>
      <c r="B99" s="2">
        <v>969.78</v>
      </c>
      <c r="C99" s="2">
        <v>929.78</v>
      </c>
      <c r="D99" s="2">
        <v>888.04</v>
      </c>
      <c r="E99" s="2">
        <v>587.51</v>
      </c>
    </row>
    <row r="100" spans="1:5">
      <c r="A100" s="3">
        <v>99</v>
      </c>
      <c r="B100" s="2">
        <v>971.75</v>
      </c>
      <c r="C100" s="2">
        <v>931.75</v>
      </c>
      <c r="D100" s="2">
        <v>888.32</v>
      </c>
      <c r="E100" s="2">
        <v>591.29</v>
      </c>
    </row>
    <row r="101" spans="1:5">
      <c r="A101" s="3">
        <v>100</v>
      </c>
      <c r="B101" s="2">
        <v>972</v>
      </c>
      <c r="C101" s="2">
        <v>932</v>
      </c>
      <c r="D101" s="2">
        <v>890</v>
      </c>
      <c r="E101" s="2">
        <v>642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ECFF7-59C8-B842-A64A-EBC48EE76F17}">
  <sheetPr codeName="Sheet17"/>
  <dimension ref="A1:I72"/>
  <sheetViews>
    <sheetView workbookViewId="0">
      <selection activeCell="I63" sqref="I63"/>
    </sheetView>
  </sheetViews>
  <sheetFormatPr baseColWidth="10" defaultRowHeight="16"/>
  <cols>
    <col min="1" max="1" width="7.1640625" bestFit="1" customWidth="1"/>
    <col min="2" max="4" width="7.6640625" bestFit="1" customWidth="1"/>
    <col min="5" max="5" width="8.6640625" bestFit="1" customWidth="1"/>
    <col min="6" max="7" width="8.5" bestFit="1" customWidth="1"/>
    <col min="8" max="8" width="7.6640625" bestFit="1" customWidth="1"/>
    <col min="9" max="9" width="8.6640625" bestFit="1" customWidth="1"/>
  </cols>
  <sheetData>
    <row r="1" spans="1:9" s="16" customFormat="1">
      <c r="A1" s="16" t="s">
        <v>0</v>
      </c>
      <c r="B1" s="16">
        <v>1</v>
      </c>
      <c r="C1" s="16">
        <v>2</v>
      </c>
      <c r="D1" s="16">
        <v>3</v>
      </c>
      <c r="E1" s="16">
        <v>4</v>
      </c>
      <c r="F1" s="16">
        <v>5</v>
      </c>
      <c r="G1" s="16">
        <v>6</v>
      </c>
      <c r="H1" s="16">
        <v>7</v>
      </c>
      <c r="I1" s="16">
        <v>8</v>
      </c>
    </row>
    <row r="2" spans="1:9">
      <c r="A2">
        <v>0.5</v>
      </c>
      <c r="B2" s="2">
        <v>71.099999999999994</v>
      </c>
      <c r="C2" s="2">
        <v>79.2</v>
      </c>
      <c r="D2" s="2">
        <v>91.3</v>
      </c>
      <c r="E2" s="2">
        <v>155.5</v>
      </c>
      <c r="F2" s="2">
        <v>101.2</v>
      </c>
      <c r="G2" s="2">
        <v>105.95</v>
      </c>
      <c r="H2" s="2">
        <v>79.5</v>
      </c>
      <c r="I2" s="2">
        <v>125.05</v>
      </c>
    </row>
    <row r="3" spans="1:9">
      <c r="A3">
        <v>1</v>
      </c>
      <c r="B3" s="2">
        <v>85.05</v>
      </c>
      <c r="C3" s="2">
        <v>86.2</v>
      </c>
      <c r="D3" s="2">
        <v>103.5</v>
      </c>
      <c r="E3" s="2">
        <v>177.3</v>
      </c>
      <c r="F3" s="2">
        <v>117.45</v>
      </c>
      <c r="G3" s="2">
        <v>120.6</v>
      </c>
      <c r="H3" s="2">
        <v>94.1</v>
      </c>
      <c r="I3" s="2">
        <v>140.44999999999999</v>
      </c>
    </row>
    <row r="4" spans="1:9">
      <c r="A4">
        <v>2</v>
      </c>
      <c r="B4" s="2">
        <v>90.9</v>
      </c>
      <c r="C4" s="2">
        <v>93.7</v>
      </c>
      <c r="D4" s="2">
        <v>111.25</v>
      </c>
      <c r="E4" s="2">
        <v>207.55</v>
      </c>
      <c r="F4" s="2">
        <v>125.3</v>
      </c>
      <c r="G4" s="2">
        <v>129.9</v>
      </c>
      <c r="H4" s="2">
        <v>105.15</v>
      </c>
      <c r="I4" s="2">
        <v>162.5</v>
      </c>
    </row>
    <row r="5" spans="1:9">
      <c r="A5">
        <v>3</v>
      </c>
      <c r="B5" s="2">
        <v>99.95</v>
      </c>
      <c r="C5" s="2">
        <v>105.1</v>
      </c>
      <c r="D5" s="2">
        <v>128.25</v>
      </c>
      <c r="E5" s="2">
        <v>228.45</v>
      </c>
      <c r="F5" s="2">
        <v>142.19999999999999</v>
      </c>
      <c r="G5" s="2">
        <v>144.75</v>
      </c>
      <c r="H5" s="2">
        <v>124</v>
      </c>
      <c r="I5" s="2">
        <v>183.7</v>
      </c>
    </row>
    <row r="6" spans="1:9">
      <c r="A6">
        <v>4</v>
      </c>
      <c r="B6" s="2">
        <v>106</v>
      </c>
      <c r="C6" s="2">
        <v>112.9</v>
      </c>
      <c r="D6" s="2">
        <v>136.6</v>
      </c>
      <c r="E6" s="2">
        <v>248.5</v>
      </c>
      <c r="F6" s="2">
        <v>150.65</v>
      </c>
      <c r="G6" s="2">
        <v>154.44999999999999</v>
      </c>
      <c r="H6" s="2">
        <v>135.80000000000001</v>
      </c>
      <c r="I6" s="2">
        <v>200.85</v>
      </c>
    </row>
    <row r="7" spans="1:9">
      <c r="A7">
        <v>5</v>
      </c>
      <c r="B7" s="2">
        <v>111.6</v>
      </c>
      <c r="C7" s="2">
        <v>120.8</v>
      </c>
      <c r="D7" s="2">
        <v>144.9</v>
      </c>
      <c r="E7" s="2">
        <v>268.60000000000002</v>
      </c>
      <c r="F7" s="2">
        <v>159.05000000000001</v>
      </c>
      <c r="G7" s="2">
        <v>164.2</v>
      </c>
      <c r="H7" s="2">
        <v>147.6</v>
      </c>
      <c r="I7" s="2">
        <v>217.95</v>
      </c>
    </row>
    <row r="8" spans="1:9">
      <c r="A8">
        <v>6</v>
      </c>
      <c r="B8" s="2">
        <v>118.2</v>
      </c>
      <c r="C8" s="2">
        <v>129.44999999999999</v>
      </c>
      <c r="D8" s="2">
        <v>154.19999999999999</v>
      </c>
      <c r="E8" s="2">
        <v>290.05</v>
      </c>
      <c r="F8" s="2">
        <v>168.45</v>
      </c>
      <c r="G8" s="2">
        <v>174.15</v>
      </c>
      <c r="H8" s="2">
        <v>156.19999999999999</v>
      </c>
      <c r="I8" s="2">
        <v>235.5</v>
      </c>
    </row>
    <row r="9" spans="1:9">
      <c r="A9">
        <v>7</v>
      </c>
      <c r="B9" s="2">
        <v>123.9</v>
      </c>
      <c r="C9" s="2">
        <v>136.9</v>
      </c>
      <c r="D9" s="2">
        <v>161.85</v>
      </c>
      <c r="E9" s="2">
        <v>310.05</v>
      </c>
      <c r="F9" s="2">
        <v>176.95</v>
      </c>
      <c r="G9" s="2">
        <v>183.85</v>
      </c>
      <c r="H9" s="2">
        <v>164</v>
      </c>
      <c r="I9" s="2">
        <v>252.3</v>
      </c>
    </row>
    <row r="10" spans="1:9">
      <c r="A10">
        <v>8</v>
      </c>
      <c r="B10" s="2">
        <v>129.55000000000001</v>
      </c>
      <c r="C10" s="2">
        <v>144.30000000000001</v>
      </c>
      <c r="D10" s="2">
        <v>169.4</v>
      </c>
      <c r="E10" s="2">
        <v>329.95</v>
      </c>
      <c r="F10" s="2">
        <v>185.5</v>
      </c>
      <c r="G10" s="2">
        <v>193.6</v>
      </c>
      <c r="H10" s="2">
        <v>171.9</v>
      </c>
      <c r="I10" s="2">
        <v>269.10000000000002</v>
      </c>
    </row>
    <row r="11" spans="1:9">
      <c r="A11">
        <v>9</v>
      </c>
      <c r="B11" s="2">
        <v>135.19999999999999</v>
      </c>
      <c r="C11" s="2">
        <v>151.75</v>
      </c>
      <c r="D11" s="2">
        <v>177.05</v>
      </c>
      <c r="E11" s="2">
        <v>349.95</v>
      </c>
      <c r="F11" s="2">
        <v>194.1</v>
      </c>
      <c r="G11" s="2">
        <v>203.3</v>
      </c>
      <c r="H11" s="2">
        <v>179.7</v>
      </c>
      <c r="I11" s="2">
        <v>285.95</v>
      </c>
    </row>
    <row r="12" spans="1:9">
      <c r="A12">
        <v>10</v>
      </c>
      <c r="B12" s="2">
        <v>140.94999999999999</v>
      </c>
      <c r="C12" s="2">
        <v>159.19999999999999</v>
      </c>
      <c r="D12" s="2">
        <v>184.6</v>
      </c>
      <c r="E12" s="2">
        <v>369.9</v>
      </c>
      <c r="F12" s="2">
        <v>202.65</v>
      </c>
      <c r="G12" s="2">
        <v>213.05</v>
      </c>
      <c r="H12" s="2">
        <v>187.55</v>
      </c>
      <c r="I12" s="2">
        <v>302.8</v>
      </c>
    </row>
    <row r="13" spans="1:9">
      <c r="A13">
        <v>11</v>
      </c>
      <c r="B13" s="2">
        <v>147.55000000000001</v>
      </c>
      <c r="C13" s="2">
        <v>165.1</v>
      </c>
      <c r="D13" s="2">
        <v>191.85</v>
      </c>
      <c r="E13" s="2">
        <v>393.55</v>
      </c>
      <c r="F13" s="2">
        <v>209.65</v>
      </c>
      <c r="G13" s="2">
        <v>224.4</v>
      </c>
      <c r="H13" s="2">
        <v>194.2</v>
      </c>
      <c r="I13" s="2">
        <v>317.5</v>
      </c>
    </row>
    <row r="14" spans="1:9">
      <c r="A14">
        <v>12</v>
      </c>
      <c r="B14" s="2">
        <v>153.1</v>
      </c>
      <c r="C14" s="2">
        <v>169.75</v>
      </c>
      <c r="D14" s="2">
        <v>198.15</v>
      </c>
      <c r="E14" s="2">
        <v>413.6</v>
      </c>
      <c r="F14" s="2">
        <v>215.6</v>
      </c>
      <c r="G14" s="2">
        <v>232.7</v>
      </c>
      <c r="H14" s="2">
        <v>200.55</v>
      </c>
      <c r="I14" s="2">
        <v>330.45</v>
      </c>
    </row>
    <row r="15" spans="1:9">
      <c r="A15">
        <v>13</v>
      </c>
      <c r="B15" s="2">
        <v>158.69999999999999</v>
      </c>
      <c r="C15" s="2">
        <v>174.4</v>
      </c>
      <c r="D15" s="2">
        <v>204.5</v>
      </c>
      <c r="E15" s="2">
        <v>433.75</v>
      </c>
      <c r="F15" s="2">
        <v>221.65</v>
      </c>
      <c r="G15" s="2">
        <v>241.15</v>
      </c>
      <c r="H15" s="2">
        <v>206.9</v>
      </c>
      <c r="I15" s="2">
        <v>343.45</v>
      </c>
    </row>
    <row r="16" spans="1:9">
      <c r="A16">
        <v>14</v>
      </c>
      <c r="B16" s="2">
        <v>164.35</v>
      </c>
      <c r="C16" s="2">
        <v>178.95</v>
      </c>
      <c r="D16" s="2">
        <v>210.8</v>
      </c>
      <c r="E16" s="2">
        <v>453.9</v>
      </c>
      <c r="F16" s="2">
        <v>227.7</v>
      </c>
      <c r="G16" s="2">
        <v>249.5</v>
      </c>
      <c r="H16" s="2">
        <v>213.2</v>
      </c>
      <c r="I16" s="2">
        <v>356.4</v>
      </c>
    </row>
    <row r="17" spans="1:9">
      <c r="A17">
        <v>15</v>
      </c>
      <c r="B17" s="2">
        <v>169.95</v>
      </c>
      <c r="C17" s="2">
        <v>183.5</v>
      </c>
      <c r="D17" s="2">
        <v>217.2</v>
      </c>
      <c r="E17" s="2">
        <v>474.1</v>
      </c>
      <c r="F17" s="2">
        <v>233.65</v>
      </c>
      <c r="G17" s="2">
        <v>257.89999999999998</v>
      </c>
      <c r="H17" s="2">
        <v>219.5</v>
      </c>
      <c r="I17" s="2">
        <v>369.35</v>
      </c>
    </row>
    <row r="18" spans="1:9">
      <c r="A18">
        <v>16</v>
      </c>
      <c r="B18" s="2">
        <v>175.55</v>
      </c>
      <c r="C18" s="2">
        <v>188.2</v>
      </c>
      <c r="D18" s="2">
        <v>223.45</v>
      </c>
      <c r="E18" s="2">
        <v>494.25</v>
      </c>
      <c r="F18" s="2">
        <v>239.7</v>
      </c>
      <c r="G18" s="2">
        <v>266.25</v>
      </c>
      <c r="H18" s="2">
        <v>225.85</v>
      </c>
      <c r="I18" s="2">
        <v>382.3</v>
      </c>
    </row>
    <row r="19" spans="1:9">
      <c r="A19">
        <v>17</v>
      </c>
      <c r="B19" s="2">
        <v>181.15</v>
      </c>
      <c r="C19" s="2">
        <v>192.75</v>
      </c>
      <c r="D19" s="2">
        <v>229.8</v>
      </c>
      <c r="E19" s="2">
        <v>514.4</v>
      </c>
      <c r="F19" s="2">
        <v>245.7</v>
      </c>
      <c r="G19" s="2">
        <v>274.64999999999998</v>
      </c>
      <c r="H19" s="2">
        <v>232.2</v>
      </c>
      <c r="I19" s="2">
        <v>395.3</v>
      </c>
    </row>
    <row r="20" spans="1:9">
      <c r="A20">
        <v>18</v>
      </c>
      <c r="B20" s="2">
        <v>186.75</v>
      </c>
      <c r="C20" s="2">
        <v>197.3</v>
      </c>
      <c r="D20" s="2">
        <v>236.1</v>
      </c>
      <c r="E20" s="2">
        <v>534.5</v>
      </c>
      <c r="F20" s="2">
        <v>251.65</v>
      </c>
      <c r="G20" s="2">
        <v>282.95</v>
      </c>
      <c r="H20" s="2">
        <v>238.5</v>
      </c>
      <c r="I20" s="2">
        <v>408.25</v>
      </c>
    </row>
    <row r="21" spans="1:9">
      <c r="A21">
        <v>19</v>
      </c>
      <c r="B21" s="2">
        <v>192.35</v>
      </c>
      <c r="C21" s="2">
        <v>202</v>
      </c>
      <c r="D21" s="2">
        <v>242.4</v>
      </c>
      <c r="E21" s="2">
        <v>554.6</v>
      </c>
      <c r="F21" s="2">
        <v>257.64999999999998</v>
      </c>
      <c r="G21" s="2">
        <v>291.35000000000002</v>
      </c>
      <c r="H21" s="2">
        <v>244.9</v>
      </c>
      <c r="I21" s="2">
        <v>421.3</v>
      </c>
    </row>
    <row r="22" spans="1:9">
      <c r="A22">
        <v>20</v>
      </c>
      <c r="B22" s="2">
        <v>197.95</v>
      </c>
      <c r="C22" s="2">
        <v>206.55</v>
      </c>
      <c r="D22" s="2">
        <v>248.7</v>
      </c>
      <c r="E22" s="2">
        <v>574.75</v>
      </c>
      <c r="F22" s="2">
        <v>263.64999999999998</v>
      </c>
      <c r="G22" s="2">
        <v>299.7</v>
      </c>
      <c r="H22" s="2">
        <v>251.2</v>
      </c>
      <c r="I22" s="2">
        <v>434.3</v>
      </c>
    </row>
    <row r="23" spans="1:9">
      <c r="A23">
        <v>21</v>
      </c>
      <c r="B23" s="2">
        <v>203.75</v>
      </c>
      <c r="C23" s="2">
        <v>210.1</v>
      </c>
      <c r="D23" s="2">
        <v>255.55</v>
      </c>
      <c r="E23" s="2">
        <v>592</v>
      </c>
      <c r="F23" s="2">
        <v>270.75</v>
      </c>
      <c r="G23" s="2">
        <v>308.64999999999998</v>
      </c>
      <c r="H23" s="2">
        <v>258</v>
      </c>
      <c r="I23" s="2">
        <v>449.35</v>
      </c>
    </row>
    <row r="24" spans="1:9">
      <c r="A24">
        <v>22</v>
      </c>
      <c r="B24" s="2">
        <v>209.4</v>
      </c>
      <c r="C24" s="2">
        <v>213.35</v>
      </c>
      <c r="D24" s="2">
        <v>261.85000000000002</v>
      </c>
      <c r="E24" s="2">
        <v>608.04999999999995</v>
      </c>
      <c r="F24" s="2">
        <v>276.75</v>
      </c>
      <c r="G24" s="2">
        <v>317.05</v>
      </c>
      <c r="H24" s="2">
        <v>264.35000000000002</v>
      </c>
      <c r="I24" s="2">
        <v>462.4</v>
      </c>
    </row>
    <row r="25" spans="1:9">
      <c r="A25">
        <v>23</v>
      </c>
      <c r="B25" s="2">
        <v>215</v>
      </c>
      <c r="C25" s="2">
        <v>216.6</v>
      </c>
      <c r="D25" s="2">
        <v>268.25</v>
      </c>
      <c r="E25" s="2">
        <v>624.15</v>
      </c>
      <c r="F25" s="2">
        <v>282.75</v>
      </c>
      <c r="G25" s="2">
        <v>325.45</v>
      </c>
      <c r="H25" s="2">
        <v>270.7</v>
      </c>
      <c r="I25" s="2">
        <v>475.45</v>
      </c>
    </row>
    <row r="26" spans="1:9">
      <c r="A26">
        <v>24</v>
      </c>
      <c r="B26" s="2">
        <v>220.65</v>
      </c>
      <c r="C26" s="2">
        <v>219.75</v>
      </c>
      <c r="D26" s="2">
        <v>274.60000000000002</v>
      </c>
      <c r="E26" s="2">
        <v>640.20000000000005</v>
      </c>
      <c r="F26" s="2">
        <v>288.75</v>
      </c>
      <c r="G26" s="2">
        <v>333.85</v>
      </c>
      <c r="H26" s="2">
        <v>277</v>
      </c>
      <c r="I26" s="2">
        <v>488.45</v>
      </c>
    </row>
    <row r="27" spans="1:9">
      <c r="A27">
        <v>25</v>
      </c>
      <c r="B27" s="2">
        <v>226.25</v>
      </c>
      <c r="C27" s="2">
        <v>223</v>
      </c>
      <c r="D27" s="2">
        <v>280.89999999999998</v>
      </c>
      <c r="E27" s="2">
        <v>656.4</v>
      </c>
      <c r="F27" s="2">
        <v>294.75</v>
      </c>
      <c r="G27" s="2">
        <v>342.25</v>
      </c>
      <c r="H27" s="2">
        <v>283.35000000000002</v>
      </c>
      <c r="I27" s="2">
        <v>501.55</v>
      </c>
    </row>
    <row r="28" spans="1:9">
      <c r="A28">
        <v>26</v>
      </c>
      <c r="B28" s="2">
        <v>231.85</v>
      </c>
      <c r="C28" s="2">
        <v>226.15</v>
      </c>
      <c r="D28" s="2">
        <v>287.2</v>
      </c>
      <c r="E28" s="2">
        <v>672.45</v>
      </c>
      <c r="F28" s="2">
        <v>300.8</v>
      </c>
      <c r="G28" s="2">
        <v>350.65</v>
      </c>
      <c r="H28" s="2">
        <v>289.7</v>
      </c>
      <c r="I28" s="2">
        <v>514.54999999999995</v>
      </c>
    </row>
    <row r="29" spans="1:9">
      <c r="A29">
        <v>27</v>
      </c>
      <c r="B29" s="2">
        <v>237.5</v>
      </c>
      <c r="C29" s="2">
        <v>229.4</v>
      </c>
      <c r="D29" s="2">
        <v>293.55</v>
      </c>
      <c r="E29" s="2">
        <v>688.55</v>
      </c>
      <c r="F29" s="2">
        <v>306.85000000000002</v>
      </c>
      <c r="G29" s="2">
        <v>359</v>
      </c>
      <c r="H29" s="2">
        <v>296.05</v>
      </c>
      <c r="I29" s="2">
        <v>527.54999999999995</v>
      </c>
    </row>
    <row r="30" spans="1:9">
      <c r="A30">
        <v>28</v>
      </c>
      <c r="B30" s="2">
        <v>243.05</v>
      </c>
      <c r="C30" s="2">
        <v>232.55</v>
      </c>
      <c r="D30" s="2">
        <v>299.89999999999998</v>
      </c>
      <c r="E30" s="2">
        <v>704.65</v>
      </c>
      <c r="F30" s="2">
        <v>312.8</v>
      </c>
      <c r="G30" s="2">
        <v>367.4</v>
      </c>
      <c r="H30" s="2">
        <v>302.3</v>
      </c>
      <c r="I30" s="2">
        <v>540.65</v>
      </c>
    </row>
    <row r="31" spans="1:9">
      <c r="A31">
        <v>29</v>
      </c>
      <c r="B31" s="2">
        <v>248.7</v>
      </c>
      <c r="C31" s="2">
        <v>235.8</v>
      </c>
      <c r="D31" s="2">
        <v>306.2</v>
      </c>
      <c r="E31" s="2">
        <v>720.8</v>
      </c>
      <c r="F31" s="2">
        <v>318.89999999999998</v>
      </c>
      <c r="G31" s="2">
        <v>375.8</v>
      </c>
      <c r="H31" s="2">
        <v>308.64999999999998</v>
      </c>
      <c r="I31" s="2">
        <v>553.65</v>
      </c>
    </row>
    <row r="32" spans="1:9">
      <c r="A32">
        <v>30</v>
      </c>
      <c r="B32" s="2">
        <v>254.3</v>
      </c>
      <c r="C32" s="2">
        <v>239</v>
      </c>
      <c r="D32" s="2">
        <v>312.55</v>
      </c>
      <c r="E32" s="2">
        <v>736.85</v>
      </c>
      <c r="F32" s="2">
        <v>324.95</v>
      </c>
      <c r="G32" s="2">
        <v>384.2</v>
      </c>
      <c r="H32" s="2">
        <v>315</v>
      </c>
      <c r="I32" s="2">
        <v>566.70000000000005</v>
      </c>
    </row>
    <row r="33" spans="1:9">
      <c r="A33">
        <v>31</v>
      </c>
      <c r="B33" s="2">
        <v>263.64999999999998</v>
      </c>
      <c r="C33" s="2">
        <v>242.95</v>
      </c>
      <c r="D33" s="2">
        <v>319.75</v>
      </c>
      <c r="E33" s="2">
        <v>758.65</v>
      </c>
      <c r="F33" s="2">
        <v>331.85</v>
      </c>
      <c r="G33" s="2">
        <v>392.95</v>
      </c>
      <c r="H33" s="2">
        <v>322.3</v>
      </c>
      <c r="I33" s="2">
        <v>583.1</v>
      </c>
    </row>
    <row r="34" spans="1:9">
      <c r="A34">
        <v>32</v>
      </c>
      <c r="B34" s="2">
        <v>268.5</v>
      </c>
      <c r="C34" s="2">
        <v>246.15</v>
      </c>
      <c r="D34" s="2">
        <v>326.10000000000002</v>
      </c>
      <c r="E34" s="2">
        <v>774.85</v>
      </c>
      <c r="F34" s="2">
        <v>337.95</v>
      </c>
      <c r="G34" s="2">
        <v>401.35</v>
      </c>
      <c r="H34" s="2">
        <v>328.65</v>
      </c>
      <c r="I34" s="2">
        <v>596.20000000000005</v>
      </c>
    </row>
    <row r="35" spans="1:9">
      <c r="A35">
        <v>33</v>
      </c>
      <c r="B35" s="2">
        <v>273.45</v>
      </c>
      <c r="C35" s="2">
        <v>249.35</v>
      </c>
      <c r="D35" s="2">
        <v>332.5</v>
      </c>
      <c r="E35" s="2">
        <v>791.15</v>
      </c>
      <c r="F35" s="2">
        <v>343.9</v>
      </c>
      <c r="G35" s="2">
        <v>409.75</v>
      </c>
      <c r="H35" s="2">
        <v>335</v>
      </c>
      <c r="I35" s="2">
        <v>609.25</v>
      </c>
    </row>
    <row r="36" spans="1:9">
      <c r="A36">
        <v>34</v>
      </c>
      <c r="B36" s="2">
        <v>278.35000000000002</v>
      </c>
      <c r="C36" s="2">
        <v>252.6</v>
      </c>
      <c r="D36" s="2">
        <v>338.85</v>
      </c>
      <c r="E36" s="2">
        <v>807.35</v>
      </c>
      <c r="F36" s="2">
        <v>350</v>
      </c>
      <c r="G36" s="2">
        <v>418.15</v>
      </c>
      <c r="H36" s="2">
        <v>341.35</v>
      </c>
      <c r="I36" s="2">
        <v>622.4</v>
      </c>
    </row>
    <row r="37" spans="1:9">
      <c r="A37">
        <v>35</v>
      </c>
      <c r="B37" s="2">
        <v>283.25</v>
      </c>
      <c r="C37" s="2">
        <v>255.8</v>
      </c>
      <c r="D37" s="2">
        <v>345.15</v>
      </c>
      <c r="E37" s="2">
        <v>823.6</v>
      </c>
      <c r="F37" s="2">
        <v>356.1</v>
      </c>
      <c r="G37" s="2">
        <v>426.5</v>
      </c>
      <c r="H37" s="2">
        <v>347.7</v>
      </c>
      <c r="I37" s="2">
        <v>635.54999999999995</v>
      </c>
    </row>
    <row r="38" spans="1:9">
      <c r="A38">
        <v>36</v>
      </c>
      <c r="B38" s="2">
        <v>288.10000000000002</v>
      </c>
      <c r="C38" s="2">
        <v>259</v>
      </c>
      <c r="D38" s="2">
        <v>351.55</v>
      </c>
      <c r="E38" s="2">
        <v>839.8</v>
      </c>
      <c r="F38" s="2">
        <v>362.05</v>
      </c>
      <c r="G38" s="2">
        <v>434.95</v>
      </c>
      <c r="H38" s="2">
        <v>354.05</v>
      </c>
      <c r="I38" s="2">
        <v>648.6</v>
      </c>
    </row>
    <row r="39" spans="1:9">
      <c r="A39">
        <v>37</v>
      </c>
      <c r="B39" s="2">
        <v>293</v>
      </c>
      <c r="C39" s="2">
        <v>262.25</v>
      </c>
      <c r="D39" s="2">
        <v>357.85</v>
      </c>
      <c r="E39" s="2">
        <v>856.05</v>
      </c>
      <c r="F39" s="2">
        <v>368.1</v>
      </c>
      <c r="G39" s="2">
        <v>443.35</v>
      </c>
      <c r="H39" s="2">
        <v>360.45</v>
      </c>
      <c r="I39" s="2">
        <v>661.7</v>
      </c>
    </row>
    <row r="40" spans="1:9">
      <c r="A40">
        <v>38</v>
      </c>
      <c r="B40" s="2">
        <v>297.85000000000002</v>
      </c>
      <c r="C40" s="2">
        <v>265.45</v>
      </c>
      <c r="D40" s="2">
        <v>364.2</v>
      </c>
      <c r="E40" s="2">
        <v>872.25</v>
      </c>
      <c r="F40" s="2">
        <v>374.2</v>
      </c>
      <c r="G40" s="2">
        <v>451.7</v>
      </c>
      <c r="H40" s="2">
        <v>366.75</v>
      </c>
      <c r="I40" s="2">
        <v>674.85</v>
      </c>
    </row>
    <row r="41" spans="1:9">
      <c r="A41">
        <v>39</v>
      </c>
      <c r="B41" s="2">
        <v>302.8</v>
      </c>
      <c r="C41" s="2">
        <v>268.64999999999998</v>
      </c>
      <c r="D41" s="2">
        <v>370.6</v>
      </c>
      <c r="E41" s="2">
        <v>888.5</v>
      </c>
      <c r="F41" s="2">
        <v>380.2</v>
      </c>
      <c r="G41" s="2">
        <v>460.15</v>
      </c>
      <c r="H41" s="2">
        <v>373.15</v>
      </c>
      <c r="I41" s="2">
        <v>688</v>
      </c>
    </row>
    <row r="42" spans="1:9">
      <c r="A42">
        <v>40</v>
      </c>
      <c r="B42" s="2">
        <v>307.60000000000002</v>
      </c>
      <c r="C42" s="2">
        <v>271.95</v>
      </c>
      <c r="D42" s="2">
        <v>376.95</v>
      </c>
      <c r="E42" s="2">
        <v>904.75</v>
      </c>
      <c r="F42" s="2">
        <v>386.25</v>
      </c>
      <c r="G42" s="2">
        <v>468.55</v>
      </c>
      <c r="H42" s="2">
        <v>379.5</v>
      </c>
      <c r="I42" s="2">
        <v>701.1</v>
      </c>
    </row>
    <row r="43" spans="1:9">
      <c r="A43">
        <v>41</v>
      </c>
      <c r="B43" s="2">
        <v>315.14999999999998</v>
      </c>
      <c r="C43" s="2">
        <v>275.89999999999998</v>
      </c>
      <c r="D43" s="2">
        <v>383.3</v>
      </c>
      <c r="E43" s="2">
        <v>924.35</v>
      </c>
      <c r="F43" s="2">
        <v>393.8</v>
      </c>
      <c r="G43" s="2">
        <v>476.9</v>
      </c>
      <c r="H43" s="2">
        <v>388.45</v>
      </c>
      <c r="I43" s="2">
        <v>714.9</v>
      </c>
    </row>
    <row r="44" spans="1:9">
      <c r="A44">
        <v>42</v>
      </c>
      <c r="B44" s="2">
        <v>319.35000000000002</v>
      </c>
      <c r="C44" s="2">
        <v>279.14999999999998</v>
      </c>
      <c r="D44" s="2">
        <v>389.7</v>
      </c>
      <c r="E44" s="2">
        <v>940.6</v>
      </c>
      <c r="F44" s="2">
        <v>399.75</v>
      </c>
      <c r="G44" s="2">
        <v>485.3</v>
      </c>
      <c r="H44" s="2">
        <v>394.85</v>
      </c>
      <c r="I44" s="2">
        <v>728</v>
      </c>
    </row>
    <row r="45" spans="1:9">
      <c r="A45">
        <v>43</v>
      </c>
      <c r="B45" s="2">
        <v>323.60000000000002</v>
      </c>
      <c r="C45" s="2">
        <v>282.35000000000002</v>
      </c>
      <c r="D45" s="2">
        <v>396</v>
      </c>
      <c r="E45" s="2">
        <v>956.85</v>
      </c>
      <c r="F45" s="2">
        <v>405.85</v>
      </c>
      <c r="G45" s="2">
        <v>493.7</v>
      </c>
      <c r="H45" s="2">
        <v>401.25</v>
      </c>
      <c r="I45" s="2">
        <v>741.1</v>
      </c>
    </row>
    <row r="46" spans="1:9">
      <c r="A46">
        <v>44</v>
      </c>
      <c r="B46" s="2">
        <v>327.8</v>
      </c>
      <c r="C46" s="2">
        <v>285.60000000000002</v>
      </c>
      <c r="D46" s="2">
        <v>402.3</v>
      </c>
      <c r="E46" s="2">
        <v>973.2</v>
      </c>
      <c r="F46" s="2">
        <v>411.95</v>
      </c>
      <c r="G46" s="2">
        <v>502.1</v>
      </c>
      <c r="H46" s="2">
        <v>407.65</v>
      </c>
      <c r="I46" s="2">
        <v>754.25</v>
      </c>
    </row>
    <row r="47" spans="1:9">
      <c r="A47">
        <v>45</v>
      </c>
      <c r="B47" s="2">
        <v>332</v>
      </c>
      <c r="C47" s="2">
        <v>288.85000000000002</v>
      </c>
      <c r="D47" s="2">
        <v>408.7</v>
      </c>
      <c r="E47" s="2">
        <v>989.5</v>
      </c>
      <c r="F47" s="2">
        <v>417.95</v>
      </c>
      <c r="G47" s="2">
        <v>510.55</v>
      </c>
      <c r="H47" s="2">
        <v>414.05</v>
      </c>
      <c r="I47" s="2">
        <v>767.4</v>
      </c>
    </row>
    <row r="48" spans="1:9">
      <c r="A48">
        <v>46</v>
      </c>
      <c r="B48" s="2">
        <v>336.3</v>
      </c>
      <c r="C48" s="2">
        <v>292.05</v>
      </c>
      <c r="D48" s="2">
        <v>415.05</v>
      </c>
      <c r="E48" s="2">
        <v>1005.75</v>
      </c>
      <c r="F48" s="2">
        <v>424.05</v>
      </c>
      <c r="G48" s="2">
        <v>518.9</v>
      </c>
      <c r="H48" s="2">
        <v>420.4</v>
      </c>
      <c r="I48" s="2">
        <v>780.5</v>
      </c>
    </row>
    <row r="49" spans="1:9">
      <c r="A49">
        <v>47</v>
      </c>
      <c r="B49" s="2">
        <v>340.5</v>
      </c>
      <c r="C49" s="2">
        <v>295.3</v>
      </c>
      <c r="D49" s="2">
        <v>421.45</v>
      </c>
      <c r="E49" s="2">
        <v>1022.05</v>
      </c>
      <c r="F49" s="2">
        <v>430.15</v>
      </c>
      <c r="G49" s="2">
        <v>527.29999999999995</v>
      </c>
      <c r="H49" s="2">
        <v>426.8</v>
      </c>
      <c r="I49" s="2">
        <v>793.6</v>
      </c>
    </row>
    <row r="50" spans="1:9">
      <c r="A50">
        <v>48</v>
      </c>
      <c r="B50" s="2">
        <v>344.7</v>
      </c>
      <c r="C50" s="2">
        <v>298.5</v>
      </c>
      <c r="D50" s="2">
        <v>427.75</v>
      </c>
      <c r="E50" s="2">
        <v>1038.3</v>
      </c>
      <c r="F50" s="2">
        <v>436.15</v>
      </c>
      <c r="G50" s="2">
        <v>535.70000000000005</v>
      </c>
      <c r="H50" s="2">
        <v>433.25</v>
      </c>
      <c r="I50" s="2">
        <v>806.8</v>
      </c>
    </row>
    <row r="51" spans="1:9">
      <c r="A51">
        <v>49</v>
      </c>
      <c r="B51" s="2">
        <v>348.95</v>
      </c>
      <c r="C51" s="2">
        <v>301.75</v>
      </c>
      <c r="D51" s="2">
        <v>434.15</v>
      </c>
      <c r="E51" s="2">
        <v>1054.6500000000001</v>
      </c>
      <c r="F51" s="2">
        <v>442.25</v>
      </c>
      <c r="G51" s="2">
        <v>544.1</v>
      </c>
      <c r="H51" s="2">
        <v>439.65</v>
      </c>
      <c r="I51" s="2">
        <v>819.85</v>
      </c>
    </row>
    <row r="52" spans="1:9">
      <c r="A52">
        <v>50</v>
      </c>
      <c r="B52" s="2">
        <v>353.2</v>
      </c>
      <c r="C52" s="2">
        <v>304.95</v>
      </c>
      <c r="D52" s="2">
        <v>440.5</v>
      </c>
      <c r="E52" s="2">
        <v>1070.8499999999999</v>
      </c>
      <c r="F52" s="2">
        <v>448.35</v>
      </c>
      <c r="G52" s="2">
        <v>552.5</v>
      </c>
      <c r="H52" s="2">
        <v>446.05</v>
      </c>
      <c r="I52" s="2">
        <v>833</v>
      </c>
    </row>
    <row r="53" spans="1:9">
      <c r="A53">
        <v>51</v>
      </c>
      <c r="B53" s="2">
        <v>359.8</v>
      </c>
      <c r="C53" s="2">
        <v>308.2</v>
      </c>
      <c r="D53" s="2">
        <v>447.65</v>
      </c>
      <c r="E53" s="2">
        <v>1088.2</v>
      </c>
      <c r="F53" s="2">
        <v>455.7</v>
      </c>
      <c r="G53" s="2">
        <v>561.5</v>
      </c>
      <c r="H53" s="2">
        <v>454.6</v>
      </c>
      <c r="I53" s="2">
        <v>847.75</v>
      </c>
    </row>
    <row r="54" spans="1:9">
      <c r="A54">
        <v>52</v>
      </c>
      <c r="B54" s="2">
        <v>364.1</v>
      </c>
      <c r="C54" s="2">
        <v>311.39999999999998</v>
      </c>
      <c r="D54" s="2">
        <v>454</v>
      </c>
      <c r="E54" s="2">
        <v>1104.55</v>
      </c>
      <c r="F54" s="2">
        <v>461.75</v>
      </c>
      <c r="G54" s="2">
        <v>569.79999999999995</v>
      </c>
      <c r="H54" s="2">
        <v>461.05</v>
      </c>
      <c r="I54" s="2">
        <v>860.9</v>
      </c>
    </row>
    <row r="55" spans="1:9">
      <c r="A55">
        <v>53</v>
      </c>
      <c r="B55" s="2">
        <v>368.3</v>
      </c>
      <c r="C55" s="2">
        <v>314.64999999999998</v>
      </c>
      <c r="D55" s="2">
        <v>460.4</v>
      </c>
      <c r="E55" s="2">
        <v>1120.8499999999999</v>
      </c>
      <c r="F55" s="2">
        <v>467.85</v>
      </c>
      <c r="G55" s="2">
        <v>578.25</v>
      </c>
      <c r="H55" s="2">
        <v>467.45</v>
      </c>
      <c r="I55" s="2">
        <v>874.1</v>
      </c>
    </row>
    <row r="56" spans="1:9">
      <c r="A56">
        <v>54</v>
      </c>
      <c r="B56" s="2">
        <v>372.55</v>
      </c>
      <c r="C56" s="2">
        <v>317.8</v>
      </c>
      <c r="D56" s="2">
        <v>466.8</v>
      </c>
      <c r="E56" s="2">
        <v>1137.0999999999999</v>
      </c>
      <c r="F56" s="2">
        <v>473.95</v>
      </c>
      <c r="G56" s="2">
        <v>586.65</v>
      </c>
      <c r="H56" s="2">
        <v>473.9</v>
      </c>
      <c r="I56" s="2">
        <v>887.2</v>
      </c>
    </row>
    <row r="57" spans="1:9">
      <c r="A57">
        <v>55</v>
      </c>
      <c r="B57" s="2">
        <v>376.8</v>
      </c>
      <c r="C57" s="2">
        <v>321.10000000000002</v>
      </c>
      <c r="D57" s="2">
        <v>473.1</v>
      </c>
      <c r="E57" s="2">
        <v>1153.4000000000001</v>
      </c>
      <c r="F57" s="2">
        <v>480</v>
      </c>
      <c r="G57" s="2">
        <v>595.04999999999995</v>
      </c>
      <c r="H57" s="2">
        <v>480.35</v>
      </c>
      <c r="I57" s="2">
        <v>900.35</v>
      </c>
    </row>
    <row r="58" spans="1:9">
      <c r="A58">
        <v>56</v>
      </c>
      <c r="B58" s="2">
        <v>381.1</v>
      </c>
      <c r="C58" s="2">
        <v>324.3</v>
      </c>
      <c r="D58" s="2">
        <v>479.5</v>
      </c>
      <c r="E58" s="2">
        <v>1169.7</v>
      </c>
      <c r="F58" s="2">
        <v>486.05</v>
      </c>
      <c r="G58" s="2">
        <v>603.45000000000005</v>
      </c>
      <c r="H58" s="2">
        <v>486.75</v>
      </c>
      <c r="I58" s="2">
        <v>913.45</v>
      </c>
    </row>
    <row r="59" spans="1:9">
      <c r="A59">
        <v>57</v>
      </c>
      <c r="B59" s="2">
        <v>385.3</v>
      </c>
      <c r="C59" s="2">
        <v>327.5</v>
      </c>
      <c r="D59" s="2">
        <v>485.85</v>
      </c>
      <c r="E59" s="2">
        <v>1186.05</v>
      </c>
      <c r="F59" s="2">
        <v>492.15</v>
      </c>
      <c r="G59" s="2">
        <v>611.95000000000005</v>
      </c>
      <c r="H59" s="2">
        <v>493.25</v>
      </c>
      <c r="I59" s="2">
        <v>926.65</v>
      </c>
    </row>
    <row r="60" spans="1:9">
      <c r="A60">
        <v>58</v>
      </c>
      <c r="B60" s="2">
        <v>389.6</v>
      </c>
      <c r="C60" s="2">
        <v>330.75</v>
      </c>
      <c r="D60" s="2">
        <v>492.2</v>
      </c>
      <c r="E60" s="2">
        <v>1202.3</v>
      </c>
      <c r="F60" s="2">
        <v>498.25</v>
      </c>
      <c r="G60" s="2">
        <v>620.25</v>
      </c>
      <c r="H60" s="2">
        <v>499.6</v>
      </c>
      <c r="I60" s="2">
        <v>939.85</v>
      </c>
    </row>
    <row r="61" spans="1:9">
      <c r="A61">
        <v>59</v>
      </c>
      <c r="B61" s="2">
        <v>393.85</v>
      </c>
      <c r="C61" s="2">
        <v>334</v>
      </c>
      <c r="D61" s="2">
        <v>498.55</v>
      </c>
      <c r="E61" s="2">
        <v>1218.5999999999999</v>
      </c>
      <c r="F61" s="2">
        <v>504.35</v>
      </c>
      <c r="G61" s="2">
        <v>628.70000000000005</v>
      </c>
      <c r="H61" s="2">
        <v>506</v>
      </c>
      <c r="I61" s="2">
        <v>952.95</v>
      </c>
    </row>
    <row r="62" spans="1:9">
      <c r="A62">
        <v>60</v>
      </c>
      <c r="B62" s="2">
        <v>398.15</v>
      </c>
      <c r="C62" s="2">
        <v>337.15</v>
      </c>
      <c r="D62" s="2">
        <v>504.95</v>
      </c>
      <c r="E62" s="2">
        <v>1234.9000000000001</v>
      </c>
      <c r="F62" s="2">
        <v>510.45</v>
      </c>
      <c r="G62" s="2">
        <v>637.1</v>
      </c>
      <c r="H62" s="2">
        <v>512.45000000000005</v>
      </c>
      <c r="I62" s="2">
        <v>966.1</v>
      </c>
    </row>
    <row r="63" spans="1:9">
      <c r="A63">
        <v>61</v>
      </c>
      <c r="B63" s="2">
        <v>402.7</v>
      </c>
      <c r="C63" s="2">
        <v>340.45</v>
      </c>
      <c r="D63" s="2">
        <v>512.29999999999995</v>
      </c>
      <c r="E63" s="2">
        <v>1252.4000000000001</v>
      </c>
      <c r="F63" s="2">
        <v>518</v>
      </c>
      <c r="G63" s="2">
        <v>646.15</v>
      </c>
      <c r="H63" s="2">
        <v>521.9</v>
      </c>
      <c r="I63" s="2">
        <v>980.15</v>
      </c>
    </row>
    <row r="64" spans="1:9">
      <c r="A64">
        <v>62</v>
      </c>
      <c r="B64" s="2">
        <v>407</v>
      </c>
      <c r="C64" s="2">
        <v>343.7</v>
      </c>
      <c r="D64" s="2">
        <v>518.65</v>
      </c>
      <c r="E64" s="2">
        <v>1268.6500000000001</v>
      </c>
      <c r="F64" s="2">
        <v>524.1</v>
      </c>
      <c r="G64" s="2">
        <v>654.6</v>
      </c>
      <c r="H64" s="2">
        <v>528.29999999999995</v>
      </c>
      <c r="I64" s="2">
        <v>993.35</v>
      </c>
    </row>
    <row r="65" spans="1:9">
      <c r="A65">
        <v>63</v>
      </c>
      <c r="B65" s="2">
        <v>411.2</v>
      </c>
      <c r="C65" s="2">
        <v>346.85</v>
      </c>
      <c r="D65" s="2">
        <v>525</v>
      </c>
      <c r="E65" s="2">
        <v>1285</v>
      </c>
      <c r="F65" s="2">
        <v>530.15</v>
      </c>
      <c r="G65" s="2">
        <v>662.95</v>
      </c>
      <c r="H65" s="2">
        <v>534.79999999999995</v>
      </c>
      <c r="I65" s="2">
        <v>1006.45</v>
      </c>
    </row>
    <row r="66" spans="1:9">
      <c r="A66">
        <v>64</v>
      </c>
      <c r="B66" s="2">
        <v>415.5</v>
      </c>
      <c r="C66" s="2">
        <v>350.15</v>
      </c>
      <c r="D66" s="2">
        <v>531.35</v>
      </c>
      <c r="E66" s="2">
        <v>1301.3499999999999</v>
      </c>
      <c r="F66" s="2">
        <v>536.29999999999995</v>
      </c>
      <c r="G66" s="2">
        <v>671.35</v>
      </c>
      <c r="H66" s="2">
        <v>541.25</v>
      </c>
      <c r="I66" s="2">
        <v>1019.7</v>
      </c>
    </row>
    <row r="67" spans="1:9">
      <c r="A67">
        <v>65</v>
      </c>
      <c r="B67" s="2">
        <v>419.75</v>
      </c>
      <c r="C67" s="2">
        <v>353.35</v>
      </c>
      <c r="D67" s="2">
        <v>537.75</v>
      </c>
      <c r="E67" s="2">
        <v>1317.7</v>
      </c>
      <c r="F67" s="2">
        <v>542.35</v>
      </c>
      <c r="G67" s="2">
        <v>679.8</v>
      </c>
      <c r="H67" s="2">
        <v>547.75</v>
      </c>
      <c r="I67" s="2">
        <v>1032.8499999999999</v>
      </c>
    </row>
    <row r="68" spans="1:9">
      <c r="A68">
        <v>66</v>
      </c>
      <c r="B68" s="2">
        <v>424</v>
      </c>
      <c r="C68" s="2">
        <v>356.55</v>
      </c>
      <c r="D68" s="2">
        <v>544.1</v>
      </c>
      <c r="E68" s="2">
        <v>1333.95</v>
      </c>
      <c r="F68" s="2">
        <v>548.45000000000005</v>
      </c>
      <c r="G68" s="2">
        <v>688.25</v>
      </c>
      <c r="H68" s="2">
        <v>554.25</v>
      </c>
      <c r="I68" s="2">
        <v>1046</v>
      </c>
    </row>
    <row r="69" spans="1:9">
      <c r="A69">
        <v>67</v>
      </c>
      <c r="B69" s="2">
        <v>428.3</v>
      </c>
      <c r="C69" s="2">
        <v>359.75</v>
      </c>
      <c r="D69" s="2">
        <v>550.5</v>
      </c>
      <c r="E69" s="2">
        <v>1350.35</v>
      </c>
      <c r="F69" s="2">
        <v>554.6</v>
      </c>
      <c r="G69" s="2">
        <v>696.6</v>
      </c>
      <c r="H69" s="2">
        <v>560.65</v>
      </c>
      <c r="I69" s="2">
        <v>1059.2</v>
      </c>
    </row>
    <row r="70" spans="1:9">
      <c r="A70">
        <v>68</v>
      </c>
      <c r="B70" s="2">
        <v>432.55</v>
      </c>
      <c r="C70" s="2">
        <v>363.05</v>
      </c>
      <c r="D70" s="2">
        <v>556.9</v>
      </c>
      <c r="E70" s="2">
        <v>1366.65</v>
      </c>
      <c r="F70" s="2">
        <v>560.65</v>
      </c>
      <c r="G70" s="2">
        <v>705.05</v>
      </c>
      <c r="H70" s="2">
        <v>567.15</v>
      </c>
      <c r="I70" s="2">
        <v>1072.3</v>
      </c>
    </row>
    <row r="71" spans="1:9">
      <c r="A71">
        <v>69</v>
      </c>
      <c r="B71" s="2">
        <v>436.85</v>
      </c>
      <c r="C71" s="2">
        <v>366.2</v>
      </c>
      <c r="D71" s="2">
        <v>563.25</v>
      </c>
      <c r="E71" s="2">
        <v>1382.9</v>
      </c>
      <c r="F71" s="2">
        <v>566.75</v>
      </c>
      <c r="G71" s="2">
        <v>713.5</v>
      </c>
      <c r="H71" s="2">
        <v>573.6</v>
      </c>
      <c r="I71" s="2">
        <v>1085.5</v>
      </c>
    </row>
    <row r="72" spans="1:9">
      <c r="A72">
        <v>70</v>
      </c>
      <c r="B72" s="2">
        <v>441.05</v>
      </c>
      <c r="C72" s="2">
        <v>369.45</v>
      </c>
      <c r="D72" s="2">
        <v>569.6</v>
      </c>
      <c r="E72" s="2">
        <v>1399.2</v>
      </c>
      <c r="F72" s="2">
        <v>572.79999999999995</v>
      </c>
      <c r="G72" s="2">
        <v>721.85</v>
      </c>
      <c r="H72" s="2">
        <v>580.1</v>
      </c>
      <c r="I72" s="2">
        <v>1098.6500000000001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4F719-068D-9943-8ED1-4FFA49018158}">
  <sheetPr codeName="Sheet18"/>
  <dimension ref="A1:U72"/>
  <sheetViews>
    <sheetView topLeftCell="A28" workbookViewId="0">
      <selection activeCell="Q68" sqref="Q68"/>
    </sheetView>
  </sheetViews>
  <sheetFormatPr baseColWidth="10" defaultRowHeight="16"/>
  <cols>
    <col min="1" max="1" width="7.1640625" bestFit="1" customWidth="1"/>
    <col min="2" max="21" width="7.6640625" bestFit="1" customWidth="1"/>
  </cols>
  <sheetData>
    <row r="1" spans="1:21" s="16" customFormat="1">
      <c r="A1" s="16" t="s">
        <v>0</v>
      </c>
      <c r="B1" s="16">
        <v>1</v>
      </c>
      <c r="C1" s="16">
        <v>2</v>
      </c>
      <c r="D1" s="16">
        <v>3</v>
      </c>
      <c r="E1" s="16">
        <v>4</v>
      </c>
      <c r="F1" s="16">
        <v>5</v>
      </c>
      <c r="G1" s="16">
        <v>6</v>
      </c>
      <c r="H1" s="16">
        <v>7</v>
      </c>
      <c r="I1" s="16">
        <v>8</v>
      </c>
      <c r="J1" s="16">
        <v>9</v>
      </c>
      <c r="K1" s="16">
        <v>10</v>
      </c>
      <c r="L1" s="16">
        <v>11</v>
      </c>
      <c r="M1" s="16">
        <v>12</v>
      </c>
      <c r="N1" s="16">
        <v>13</v>
      </c>
      <c r="O1" s="16">
        <v>14</v>
      </c>
      <c r="P1" s="16">
        <v>15</v>
      </c>
      <c r="Q1" s="16">
        <v>16</v>
      </c>
      <c r="R1" s="16">
        <v>17</v>
      </c>
      <c r="S1" s="16">
        <v>18</v>
      </c>
      <c r="T1" s="16">
        <v>19</v>
      </c>
      <c r="U1" s="16">
        <v>20</v>
      </c>
    </row>
    <row r="2" spans="1:21">
      <c r="A2">
        <v>0.5</v>
      </c>
      <c r="B2" s="2">
        <v>56</v>
      </c>
      <c r="C2" s="2">
        <v>65.8</v>
      </c>
      <c r="D2" s="2">
        <v>79.2</v>
      </c>
      <c r="E2" s="2">
        <v>71.3</v>
      </c>
      <c r="F2" s="2">
        <v>74.45</v>
      </c>
      <c r="G2" s="2">
        <v>74.45</v>
      </c>
      <c r="H2" s="2">
        <v>69.75</v>
      </c>
      <c r="I2" s="2">
        <v>73.400000000000006</v>
      </c>
      <c r="J2" s="2">
        <v>74.45</v>
      </c>
      <c r="K2" s="2">
        <v>65</v>
      </c>
      <c r="L2" s="2">
        <v>72.150000000000006</v>
      </c>
      <c r="M2" s="2">
        <v>75</v>
      </c>
      <c r="N2" s="2">
        <v>78.150000000000006</v>
      </c>
      <c r="O2" s="2">
        <v>70.8</v>
      </c>
      <c r="P2" s="2">
        <v>72.349999999999994</v>
      </c>
      <c r="Q2" s="2">
        <v>72.349999999999994</v>
      </c>
      <c r="R2" s="2">
        <v>70.25</v>
      </c>
      <c r="S2" s="2">
        <v>67.900000000000006</v>
      </c>
      <c r="T2" s="2">
        <v>87.65</v>
      </c>
      <c r="U2" s="2">
        <v>72.349999999999994</v>
      </c>
    </row>
    <row r="3" spans="1:21">
      <c r="A3">
        <v>1</v>
      </c>
      <c r="B3" s="2">
        <v>58.5</v>
      </c>
      <c r="C3" s="2">
        <v>68.7</v>
      </c>
      <c r="D3" s="2">
        <v>80.7</v>
      </c>
      <c r="E3" s="2">
        <v>73.400000000000006</v>
      </c>
      <c r="F3" s="2">
        <v>76.5</v>
      </c>
      <c r="G3" s="2">
        <v>78.599999999999994</v>
      </c>
      <c r="H3" s="2">
        <v>75.5</v>
      </c>
      <c r="I3" s="2">
        <v>80.7</v>
      </c>
      <c r="J3" s="2">
        <v>81.3</v>
      </c>
      <c r="K3" s="2">
        <v>70.25</v>
      </c>
      <c r="L3" s="2">
        <v>74.25</v>
      </c>
      <c r="M3" s="2">
        <v>78.150000000000006</v>
      </c>
      <c r="N3" s="2">
        <v>82.35</v>
      </c>
      <c r="O3" s="2">
        <v>72.900000000000006</v>
      </c>
      <c r="P3" s="2">
        <v>75.5</v>
      </c>
      <c r="Q3" s="2">
        <v>74.45</v>
      </c>
      <c r="R3" s="2">
        <v>78.150000000000006</v>
      </c>
      <c r="S3" s="2">
        <v>70.8</v>
      </c>
      <c r="T3" s="2">
        <v>89.6</v>
      </c>
      <c r="U3" s="2">
        <v>77.099999999999994</v>
      </c>
    </row>
    <row r="4" spans="1:21">
      <c r="A4">
        <v>2</v>
      </c>
      <c r="B4" s="2">
        <v>63.4</v>
      </c>
      <c r="C4" s="2">
        <v>73.650000000000006</v>
      </c>
      <c r="D4" s="2">
        <v>87.1</v>
      </c>
      <c r="E4" s="2">
        <v>78.150000000000006</v>
      </c>
      <c r="F4" s="2">
        <v>81.5</v>
      </c>
      <c r="G4" s="2">
        <v>84.45</v>
      </c>
      <c r="H4" s="2">
        <v>81.099999999999994</v>
      </c>
      <c r="I4" s="2">
        <v>88.55</v>
      </c>
      <c r="J4" s="2">
        <v>89.2</v>
      </c>
      <c r="K4" s="2">
        <v>75.75</v>
      </c>
      <c r="L4" s="2">
        <v>78.349999999999994</v>
      </c>
      <c r="M4" s="2">
        <v>85.35</v>
      </c>
      <c r="N4" s="2">
        <v>87.7</v>
      </c>
      <c r="O4" s="2">
        <v>79.95</v>
      </c>
      <c r="P4" s="2">
        <v>79.25</v>
      </c>
      <c r="Q4" s="2">
        <v>77.95</v>
      </c>
      <c r="R4" s="2">
        <v>84.2</v>
      </c>
      <c r="S4" s="2">
        <v>77.2</v>
      </c>
      <c r="T4" s="2">
        <v>96.65</v>
      </c>
      <c r="U4" s="2">
        <v>82.3</v>
      </c>
    </row>
    <row r="5" spans="1:21">
      <c r="A5">
        <v>3</v>
      </c>
      <c r="B5" s="2">
        <v>68.349999999999994</v>
      </c>
      <c r="C5" s="2">
        <v>78.55</v>
      </c>
      <c r="D5" s="2">
        <v>93.55</v>
      </c>
      <c r="E5" s="2">
        <v>82.9</v>
      </c>
      <c r="F5" s="2">
        <v>86.5</v>
      </c>
      <c r="G5" s="2">
        <v>90.25</v>
      </c>
      <c r="H5" s="2">
        <v>86.65</v>
      </c>
      <c r="I5" s="2">
        <v>96.5</v>
      </c>
      <c r="J5" s="2">
        <v>97.15</v>
      </c>
      <c r="K5" s="2">
        <v>81.25</v>
      </c>
      <c r="L5" s="2">
        <v>82.5</v>
      </c>
      <c r="M5" s="2">
        <v>92.45</v>
      </c>
      <c r="N5" s="2">
        <v>93.05</v>
      </c>
      <c r="O5" s="2">
        <v>86.9</v>
      </c>
      <c r="P5" s="2">
        <v>83.05</v>
      </c>
      <c r="Q5" s="2">
        <v>81.45</v>
      </c>
      <c r="R5" s="2">
        <v>90.25</v>
      </c>
      <c r="S5" s="2">
        <v>83.6</v>
      </c>
      <c r="T5" s="2">
        <v>103.85</v>
      </c>
      <c r="U5" s="2">
        <v>87.5</v>
      </c>
    </row>
    <row r="6" spans="1:21">
      <c r="A6">
        <v>4</v>
      </c>
      <c r="B6" s="2">
        <v>73.3</v>
      </c>
      <c r="C6" s="2">
        <v>83.5</v>
      </c>
      <c r="D6" s="2">
        <v>99.9</v>
      </c>
      <c r="E6" s="2">
        <v>87.7</v>
      </c>
      <c r="F6" s="2">
        <v>91.45</v>
      </c>
      <c r="G6" s="2">
        <v>96.05</v>
      </c>
      <c r="H6" s="2">
        <v>92.2</v>
      </c>
      <c r="I6" s="2">
        <v>104.4</v>
      </c>
      <c r="J6" s="2">
        <v>105.1</v>
      </c>
      <c r="K6" s="2">
        <v>86.75</v>
      </c>
      <c r="L6" s="2">
        <v>88</v>
      </c>
      <c r="M6" s="2">
        <v>99.65</v>
      </c>
      <c r="N6" s="2">
        <v>98.4</v>
      </c>
      <c r="O6" s="2">
        <v>94</v>
      </c>
      <c r="P6" s="2">
        <v>86.8</v>
      </c>
      <c r="Q6" s="2">
        <v>84.95</v>
      </c>
      <c r="R6" s="2">
        <v>96.3</v>
      </c>
      <c r="S6" s="2">
        <v>90.1</v>
      </c>
      <c r="T6" s="2">
        <v>110.95</v>
      </c>
      <c r="U6" s="2">
        <v>92.65</v>
      </c>
    </row>
    <row r="7" spans="1:21">
      <c r="A7">
        <v>5</v>
      </c>
      <c r="B7" s="2">
        <v>78.5</v>
      </c>
      <c r="C7" s="2">
        <v>88.45</v>
      </c>
      <c r="D7" s="2">
        <v>106.35</v>
      </c>
      <c r="E7" s="2">
        <v>92.45</v>
      </c>
      <c r="F7" s="2">
        <v>96.4</v>
      </c>
      <c r="G7" s="2">
        <v>101.9</v>
      </c>
      <c r="H7" s="2">
        <v>97.75</v>
      </c>
      <c r="I7" s="2">
        <v>112.2</v>
      </c>
      <c r="J7" s="2">
        <v>113.05</v>
      </c>
      <c r="K7" s="2">
        <v>92.2</v>
      </c>
      <c r="L7" s="2">
        <v>93.25</v>
      </c>
      <c r="M7" s="2">
        <v>106.75</v>
      </c>
      <c r="N7" s="2">
        <v>103.75</v>
      </c>
      <c r="O7" s="2">
        <v>101</v>
      </c>
      <c r="P7" s="2">
        <v>90.6</v>
      </c>
      <c r="Q7" s="2">
        <v>88.5</v>
      </c>
      <c r="R7" s="2">
        <v>102.35</v>
      </c>
      <c r="S7" s="2">
        <v>96.45</v>
      </c>
      <c r="T7" s="2">
        <v>118</v>
      </c>
      <c r="U7" s="2">
        <v>97.8</v>
      </c>
    </row>
    <row r="8" spans="1:21">
      <c r="A8">
        <v>6</v>
      </c>
      <c r="B8" s="2">
        <v>84.3</v>
      </c>
      <c r="C8" s="2">
        <v>91.95</v>
      </c>
      <c r="D8" s="2">
        <v>112.75</v>
      </c>
      <c r="E8" s="2">
        <v>97.15</v>
      </c>
      <c r="F8" s="2">
        <v>101.25</v>
      </c>
      <c r="G8" s="2">
        <v>107.85</v>
      </c>
      <c r="H8" s="2">
        <v>103.8</v>
      </c>
      <c r="I8" s="2">
        <v>120.1</v>
      </c>
      <c r="J8" s="2">
        <v>120.9</v>
      </c>
      <c r="K8" s="2">
        <v>97.4</v>
      </c>
      <c r="L8" s="2">
        <v>98.4</v>
      </c>
      <c r="M8" s="2">
        <v>130.75</v>
      </c>
      <c r="N8" s="2">
        <v>109.05</v>
      </c>
      <c r="O8" s="2">
        <v>108.55</v>
      </c>
      <c r="P8" s="2">
        <v>94.35</v>
      </c>
      <c r="Q8" s="2">
        <v>91.7</v>
      </c>
      <c r="R8" s="2">
        <v>107.95</v>
      </c>
      <c r="S8" s="2">
        <v>101.2</v>
      </c>
      <c r="T8" s="2">
        <v>125.65</v>
      </c>
      <c r="U8" s="2">
        <v>101.7</v>
      </c>
    </row>
    <row r="9" spans="1:21">
      <c r="A9">
        <v>7</v>
      </c>
      <c r="B9" s="2">
        <v>90.1</v>
      </c>
      <c r="C9" s="2">
        <v>95.45</v>
      </c>
      <c r="D9" s="2">
        <v>119.1</v>
      </c>
      <c r="E9" s="2">
        <v>101.9</v>
      </c>
      <c r="F9" s="2">
        <v>106.2</v>
      </c>
      <c r="G9" s="2">
        <v>113.8</v>
      </c>
      <c r="H9" s="2">
        <v>109.5</v>
      </c>
      <c r="I9" s="2">
        <v>127.95</v>
      </c>
      <c r="J9" s="2">
        <v>128.80000000000001</v>
      </c>
      <c r="K9" s="2">
        <v>102.6</v>
      </c>
      <c r="L9" s="2">
        <v>103.65</v>
      </c>
      <c r="M9" s="2">
        <v>139.19999999999999</v>
      </c>
      <c r="N9" s="2">
        <v>114.45</v>
      </c>
      <c r="O9" s="2">
        <v>115.75</v>
      </c>
      <c r="P9" s="2">
        <v>98.3</v>
      </c>
      <c r="Q9" s="2">
        <v>95.1</v>
      </c>
      <c r="R9" s="2">
        <v>113.7</v>
      </c>
      <c r="S9" s="2">
        <v>105.8</v>
      </c>
      <c r="T9" s="2">
        <v>132.75</v>
      </c>
      <c r="U9" s="2">
        <v>105.75</v>
      </c>
    </row>
    <row r="10" spans="1:21">
      <c r="A10">
        <v>8</v>
      </c>
      <c r="B10" s="2">
        <v>96.05</v>
      </c>
      <c r="C10" s="2">
        <v>98.9</v>
      </c>
      <c r="D10" s="2">
        <v>125.55</v>
      </c>
      <c r="E10" s="2">
        <v>106.7</v>
      </c>
      <c r="F10" s="2">
        <v>111.25</v>
      </c>
      <c r="G10" s="2">
        <v>119.7</v>
      </c>
      <c r="H10" s="2">
        <v>115.2</v>
      </c>
      <c r="I10" s="2">
        <v>135.85</v>
      </c>
      <c r="J10" s="2">
        <v>136.75</v>
      </c>
      <c r="K10" s="2">
        <v>107.75</v>
      </c>
      <c r="L10" s="2">
        <v>108.8</v>
      </c>
      <c r="M10" s="2">
        <v>147.65</v>
      </c>
      <c r="N10" s="2">
        <v>119.95</v>
      </c>
      <c r="O10" s="2">
        <v>122.9</v>
      </c>
      <c r="P10" s="2">
        <v>102.15</v>
      </c>
      <c r="Q10" s="2">
        <v>98.45</v>
      </c>
      <c r="R10" s="2">
        <v>119.45</v>
      </c>
      <c r="S10" s="2">
        <v>110.45</v>
      </c>
      <c r="T10" s="2">
        <v>139.94999999999999</v>
      </c>
      <c r="U10" s="2">
        <v>109.75</v>
      </c>
    </row>
    <row r="11" spans="1:21">
      <c r="A11">
        <v>9</v>
      </c>
      <c r="B11" s="2">
        <v>101.85</v>
      </c>
      <c r="C11" s="2">
        <v>102.4</v>
      </c>
      <c r="D11" s="2">
        <v>132</v>
      </c>
      <c r="E11" s="2">
        <v>111.45</v>
      </c>
      <c r="F11" s="2">
        <v>116.2</v>
      </c>
      <c r="G11" s="2">
        <v>125.65</v>
      </c>
      <c r="H11" s="2">
        <v>120.9</v>
      </c>
      <c r="I11" s="2">
        <v>143.69999999999999</v>
      </c>
      <c r="J11" s="2">
        <v>144.69999999999999</v>
      </c>
      <c r="K11" s="2">
        <v>112.85</v>
      </c>
      <c r="L11" s="2">
        <v>113.95</v>
      </c>
      <c r="M11" s="2">
        <v>156.1</v>
      </c>
      <c r="N11" s="2">
        <v>125.4</v>
      </c>
      <c r="O11" s="2">
        <v>130.15</v>
      </c>
      <c r="P11" s="2">
        <v>106</v>
      </c>
      <c r="Q11" s="2">
        <v>101.85</v>
      </c>
      <c r="R11" s="2">
        <v>125.15</v>
      </c>
      <c r="S11" s="2">
        <v>115.2</v>
      </c>
      <c r="T11" s="2">
        <v>147.05000000000001</v>
      </c>
      <c r="U11" s="2">
        <v>113.65</v>
      </c>
    </row>
    <row r="12" spans="1:21">
      <c r="A12">
        <v>10</v>
      </c>
      <c r="B12" s="2">
        <v>107.75</v>
      </c>
      <c r="C12" s="2">
        <v>105.9</v>
      </c>
      <c r="D12" s="2">
        <v>138.35</v>
      </c>
      <c r="E12" s="2">
        <v>116.2</v>
      </c>
      <c r="F12" s="2">
        <v>121.15</v>
      </c>
      <c r="G12" s="2">
        <v>131.55000000000001</v>
      </c>
      <c r="H12" s="2">
        <v>126.6</v>
      </c>
      <c r="I12" s="2">
        <v>151.6</v>
      </c>
      <c r="J12" s="2">
        <v>152.6</v>
      </c>
      <c r="K12" s="2">
        <v>118</v>
      </c>
      <c r="L12" s="2">
        <v>119.2</v>
      </c>
      <c r="M12" s="2">
        <v>164.6</v>
      </c>
      <c r="N12" s="2">
        <v>130.85</v>
      </c>
      <c r="O12" s="2">
        <v>137.25</v>
      </c>
      <c r="P12" s="2">
        <v>109.9</v>
      </c>
      <c r="Q12" s="2">
        <v>105.25</v>
      </c>
      <c r="R12" s="2">
        <v>130.85</v>
      </c>
      <c r="S12" s="2">
        <v>119.9</v>
      </c>
      <c r="T12" s="2">
        <v>154.19999999999999</v>
      </c>
      <c r="U12" s="2">
        <v>117.7</v>
      </c>
    </row>
    <row r="13" spans="1:21">
      <c r="A13">
        <v>11</v>
      </c>
      <c r="B13" s="2">
        <v>113.35</v>
      </c>
      <c r="C13" s="2">
        <v>109.5</v>
      </c>
      <c r="D13" s="2">
        <v>145.1</v>
      </c>
      <c r="E13" s="2">
        <v>120.85</v>
      </c>
      <c r="F13" s="2">
        <v>126.25</v>
      </c>
      <c r="G13" s="2">
        <v>137.75</v>
      </c>
      <c r="H13" s="2">
        <v>133.15</v>
      </c>
      <c r="I13" s="2">
        <v>159.65</v>
      </c>
      <c r="J13" s="2">
        <v>160.94999999999999</v>
      </c>
      <c r="K13" s="2">
        <v>123.15</v>
      </c>
      <c r="L13" s="2">
        <v>124.3</v>
      </c>
      <c r="M13" s="2">
        <v>173</v>
      </c>
      <c r="N13" s="2">
        <v>136.4</v>
      </c>
      <c r="O13" s="2">
        <v>141.35</v>
      </c>
      <c r="P13" s="2">
        <v>113.8</v>
      </c>
      <c r="Q13" s="2">
        <v>109.35</v>
      </c>
      <c r="R13" s="2">
        <v>135.65</v>
      </c>
      <c r="S13" s="2">
        <v>124.15</v>
      </c>
      <c r="T13" s="2">
        <v>162.1</v>
      </c>
      <c r="U13" s="2">
        <v>128.15</v>
      </c>
    </row>
    <row r="14" spans="1:21">
      <c r="A14">
        <v>12</v>
      </c>
      <c r="B14" s="2">
        <v>118.95</v>
      </c>
      <c r="C14" s="2">
        <v>113.05</v>
      </c>
      <c r="D14" s="2">
        <v>151.5</v>
      </c>
      <c r="E14" s="2">
        <v>125.6</v>
      </c>
      <c r="F14" s="2">
        <v>131.30000000000001</v>
      </c>
      <c r="G14" s="2">
        <v>143.65</v>
      </c>
      <c r="H14" s="2">
        <v>138.9</v>
      </c>
      <c r="I14" s="2">
        <v>167.6</v>
      </c>
      <c r="J14" s="2">
        <v>169</v>
      </c>
      <c r="K14" s="2">
        <v>128.44999999999999</v>
      </c>
      <c r="L14" s="2">
        <v>129.55000000000001</v>
      </c>
      <c r="M14" s="2">
        <v>181.55</v>
      </c>
      <c r="N14" s="2">
        <v>141.9</v>
      </c>
      <c r="O14" s="2">
        <v>148.80000000000001</v>
      </c>
      <c r="P14" s="2">
        <v>117.65</v>
      </c>
      <c r="Q14" s="2">
        <v>113.45</v>
      </c>
      <c r="R14" s="2">
        <v>140.44999999999999</v>
      </c>
      <c r="S14" s="2">
        <v>128.35</v>
      </c>
      <c r="T14" s="2">
        <v>169.25</v>
      </c>
      <c r="U14" s="2">
        <v>132.35</v>
      </c>
    </row>
    <row r="15" spans="1:21">
      <c r="A15">
        <v>13</v>
      </c>
      <c r="B15" s="2">
        <v>124.6</v>
      </c>
      <c r="C15" s="2">
        <v>116.55</v>
      </c>
      <c r="D15" s="2">
        <v>157.80000000000001</v>
      </c>
      <c r="E15" s="2">
        <v>130.35</v>
      </c>
      <c r="F15" s="2">
        <v>136.25</v>
      </c>
      <c r="G15" s="2">
        <v>149.65</v>
      </c>
      <c r="H15" s="2">
        <v>144.65</v>
      </c>
      <c r="I15" s="2">
        <v>175.4</v>
      </c>
      <c r="J15" s="2">
        <v>176.9</v>
      </c>
      <c r="K15" s="2">
        <v>133.69999999999999</v>
      </c>
      <c r="L15" s="2">
        <v>134.9</v>
      </c>
      <c r="M15" s="2">
        <v>190.1</v>
      </c>
      <c r="N15" s="2">
        <v>147.4</v>
      </c>
      <c r="O15" s="2">
        <v>156.25</v>
      </c>
      <c r="P15" s="2">
        <v>121.55</v>
      </c>
      <c r="Q15" s="2">
        <v>117.55</v>
      </c>
      <c r="R15" s="2">
        <v>145.25</v>
      </c>
      <c r="S15" s="2">
        <v>132.5</v>
      </c>
      <c r="T15" s="2">
        <v>176.4</v>
      </c>
      <c r="U15" s="2">
        <v>136.6</v>
      </c>
    </row>
    <row r="16" spans="1:21">
      <c r="A16">
        <v>14</v>
      </c>
      <c r="B16" s="2">
        <v>130.25</v>
      </c>
      <c r="C16" s="2">
        <v>120</v>
      </c>
      <c r="D16" s="2">
        <v>164.15</v>
      </c>
      <c r="E16" s="2">
        <v>135.1</v>
      </c>
      <c r="F16" s="2">
        <v>141.19999999999999</v>
      </c>
      <c r="G16" s="2">
        <v>155.55000000000001</v>
      </c>
      <c r="H16" s="2">
        <v>150.35</v>
      </c>
      <c r="I16" s="2">
        <v>183.25</v>
      </c>
      <c r="J16" s="2">
        <v>184.9</v>
      </c>
      <c r="K16" s="2">
        <v>138.94999999999999</v>
      </c>
      <c r="L16" s="2">
        <v>140.19999999999999</v>
      </c>
      <c r="M16" s="2">
        <v>198.65</v>
      </c>
      <c r="N16" s="2">
        <v>152.85</v>
      </c>
      <c r="O16" s="2">
        <v>163.69999999999999</v>
      </c>
      <c r="P16" s="2">
        <v>125.35</v>
      </c>
      <c r="Q16" s="2">
        <v>121.65</v>
      </c>
      <c r="R16" s="2">
        <v>150</v>
      </c>
      <c r="S16" s="2">
        <v>136.69999999999999</v>
      </c>
      <c r="T16" s="2">
        <v>183.45</v>
      </c>
      <c r="U16" s="2">
        <v>140.80000000000001</v>
      </c>
    </row>
    <row r="17" spans="1:21">
      <c r="A17">
        <v>15</v>
      </c>
      <c r="B17" s="2">
        <v>135.85</v>
      </c>
      <c r="C17" s="2">
        <v>123.45</v>
      </c>
      <c r="D17" s="2">
        <v>170.55</v>
      </c>
      <c r="E17" s="2">
        <v>139.9</v>
      </c>
      <c r="F17" s="2">
        <v>146.19999999999999</v>
      </c>
      <c r="G17" s="2">
        <v>161.5</v>
      </c>
      <c r="H17" s="2">
        <v>156.1</v>
      </c>
      <c r="I17" s="2">
        <v>191.2</v>
      </c>
      <c r="J17" s="2">
        <v>192.85</v>
      </c>
      <c r="K17" s="2">
        <v>144.25</v>
      </c>
      <c r="L17" s="2">
        <v>145.55000000000001</v>
      </c>
      <c r="M17" s="2">
        <v>207.25</v>
      </c>
      <c r="N17" s="2">
        <v>158.35</v>
      </c>
      <c r="O17" s="2">
        <v>171.1</v>
      </c>
      <c r="P17" s="2">
        <v>129.30000000000001</v>
      </c>
      <c r="Q17" s="2">
        <v>125.65</v>
      </c>
      <c r="R17" s="2">
        <v>154.9</v>
      </c>
      <c r="S17" s="2">
        <v>140.85</v>
      </c>
      <c r="T17" s="2">
        <v>190.6</v>
      </c>
      <c r="U17" s="2">
        <v>144.94999999999999</v>
      </c>
    </row>
    <row r="18" spans="1:21">
      <c r="A18">
        <v>16</v>
      </c>
      <c r="B18" s="2">
        <v>141.44999999999999</v>
      </c>
      <c r="C18" s="2">
        <v>126.9</v>
      </c>
      <c r="D18" s="2">
        <v>176.9</v>
      </c>
      <c r="E18" s="2">
        <v>144.65</v>
      </c>
      <c r="F18" s="2">
        <v>151.15</v>
      </c>
      <c r="G18" s="2">
        <v>167.55</v>
      </c>
      <c r="H18" s="2">
        <v>161.9</v>
      </c>
      <c r="I18" s="2">
        <v>199.05</v>
      </c>
      <c r="J18" s="2">
        <v>200.85</v>
      </c>
      <c r="K18" s="2">
        <v>149.5</v>
      </c>
      <c r="L18" s="2">
        <v>150.80000000000001</v>
      </c>
      <c r="M18" s="2">
        <v>215.8</v>
      </c>
      <c r="N18" s="2">
        <v>163.69999999999999</v>
      </c>
      <c r="O18" s="2">
        <v>178.55</v>
      </c>
      <c r="P18" s="2">
        <v>133.19999999999999</v>
      </c>
      <c r="Q18" s="2">
        <v>129.75</v>
      </c>
      <c r="R18" s="2">
        <v>159.65</v>
      </c>
      <c r="S18" s="2">
        <v>145</v>
      </c>
      <c r="T18" s="2">
        <v>197.75</v>
      </c>
      <c r="U18" s="2">
        <v>149.15</v>
      </c>
    </row>
    <row r="19" spans="1:21">
      <c r="A19">
        <v>17</v>
      </c>
      <c r="B19" s="2">
        <v>147.05000000000001</v>
      </c>
      <c r="C19" s="2">
        <v>130.25</v>
      </c>
      <c r="D19" s="2">
        <v>183.25</v>
      </c>
      <c r="E19" s="2">
        <v>149.4</v>
      </c>
      <c r="F19" s="2">
        <v>156.15</v>
      </c>
      <c r="G19" s="2">
        <v>173.45</v>
      </c>
      <c r="H19" s="2">
        <v>167.65</v>
      </c>
      <c r="I19" s="2">
        <v>206.95</v>
      </c>
      <c r="J19" s="2">
        <v>208.75</v>
      </c>
      <c r="K19" s="2">
        <v>154.75</v>
      </c>
      <c r="L19" s="2">
        <v>156.15</v>
      </c>
      <c r="M19" s="2">
        <v>224.4</v>
      </c>
      <c r="N19" s="2">
        <v>169.2</v>
      </c>
      <c r="O19" s="2">
        <v>185.95</v>
      </c>
      <c r="P19" s="2">
        <v>137.05000000000001</v>
      </c>
      <c r="Q19" s="2">
        <v>133.85</v>
      </c>
      <c r="R19" s="2">
        <v>164.45</v>
      </c>
      <c r="S19" s="2">
        <v>149.15</v>
      </c>
      <c r="T19" s="2">
        <v>204.8</v>
      </c>
      <c r="U19" s="2">
        <v>153.35</v>
      </c>
    </row>
    <row r="20" spans="1:21">
      <c r="A20">
        <v>18</v>
      </c>
      <c r="B20" s="2">
        <v>152.75</v>
      </c>
      <c r="C20" s="2">
        <v>133.6</v>
      </c>
      <c r="D20" s="2">
        <v>189.65</v>
      </c>
      <c r="E20" s="2">
        <v>154.15</v>
      </c>
      <c r="F20" s="2">
        <v>161.05000000000001</v>
      </c>
      <c r="G20" s="2">
        <v>179.35</v>
      </c>
      <c r="H20" s="2">
        <v>173.35</v>
      </c>
      <c r="I20" s="2">
        <v>214.9</v>
      </c>
      <c r="J20" s="2">
        <v>216.65</v>
      </c>
      <c r="K20" s="2">
        <v>159.94999999999999</v>
      </c>
      <c r="L20" s="2">
        <v>161.44999999999999</v>
      </c>
      <c r="M20" s="2">
        <v>233</v>
      </c>
      <c r="N20" s="2">
        <v>174.65</v>
      </c>
      <c r="O20" s="2">
        <v>193.45</v>
      </c>
      <c r="P20" s="2">
        <v>140.94999999999999</v>
      </c>
      <c r="Q20" s="2">
        <v>137.94999999999999</v>
      </c>
      <c r="R20" s="2">
        <v>169.3</v>
      </c>
      <c r="S20" s="2">
        <v>153.35</v>
      </c>
      <c r="T20" s="2">
        <v>211.95</v>
      </c>
      <c r="U20" s="2">
        <v>157.6</v>
      </c>
    </row>
    <row r="21" spans="1:21">
      <c r="A21">
        <v>19</v>
      </c>
      <c r="B21" s="2">
        <v>158.35</v>
      </c>
      <c r="C21" s="2">
        <v>137</v>
      </c>
      <c r="D21" s="2">
        <v>196</v>
      </c>
      <c r="E21" s="2">
        <v>158.9</v>
      </c>
      <c r="F21" s="2">
        <v>166.05</v>
      </c>
      <c r="G21" s="2">
        <v>185.3</v>
      </c>
      <c r="H21" s="2">
        <v>179.1</v>
      </c>
      <c r="I21" s="2">
        <v>222.8</v>
      </c>
      <c r="J21" s="2">
        <v>224.7</v>
      </c>
      <c r="K21" s="2">
        <v>165.25</v>
      </c>
      <c r="L21" s="2">
        <v>166.8</v>
      </c>
      <c r="M21" s="2">
        <v>241.55</v>
      </c>
      <c r="N21" s="2">
        <v>180.1</v>
      </c>
      <c r="O21" s="2">
        <v>200.85</v>
      </c>
      <c r="P21" s="2">
        <v>144.80000000000001</v>
      </c>
      <c r="Q21" s="2">
        <v>142.05000000000001</v>
      </c>
      <c r="R21" s="2">
        <v>174.1</v>
      </c>
      <c r="S21" s="2">
        <v>157.5</v>
      </c>
      <c r="T21" s="2">
        <v>219.1</v>
      </c>
      <c r="U21" s="2">
        <v>161.75</v>
      </c>
    </row>
    <row r="22" spans="1:21">
      <c r="A22">
        <v>20</v>
      </c>
      <c r="B22" s="2">
        <v>163.95</v>
      </c>
      <c r="C22" s="2">
        <v>140.25</v>
      </c>
      <c r="D22" s="2">
        <v>202.4</v>
      </c>
      <c r="E22" s="2">
        <v>163.69999999999999</v>
      </c>
      <c r="F22" s="2">
        <v>171.05</v>
      </c>
      <c r="G22" s="2">
        <v>191.25</v>
      </c>
      <c r="H22" s="2">
        <v>184.85</v>
      </c>
      <c r="I22" s="2">
        <v>230.7</v>
      </c>
      <c r="J22" s="2">
        <v>232.6</v>
      </c>
      <c r="K22" s="2">
        <v>170.5</v>
      </c>
      <c r="L22" s="2">
        <v>172</v>
      </c>
      <c r="M22" s="2">
        <v>250.15</v>
      </c>
      <c r="N22" s="2">
        <v>185.6</v>
      </c>
      <c r="O22" s="2">
        <v>208.3</v>
      </c>
      <c r="P22" s="2">
        <v>148.75</v>
      </c>
      <c r="Q22" s="2">
        <v>146.15</v>
      </c>
      <c r="R22" s="2">
        <v>178.85</v>
      </c>
      <c r="S22" s="2">
        <v>161.69999999999999</v>
      </c>
      <c r="T22" s="2">
        <v>226.15</v>
      </c>
      <c r="U22" s="2">
        <v>165.95</v>
      </c>
    </row>
    <row r="23" spans="1:21">
      <c r="A23">
        <v>21</v>
      </c>
      <c r="B23" s="2">
        <v>169.4</v>
      </c>
      <c r="C23" s="2">
        <v>143.65</v>
      </c>
      <c r="D23" s="2">
        <v>208.55</v>
      </c>
      <c r="E23" s="2">
        <v>168.25</v>
      </c>
      <c r="F23" s="2">
        <v>175.85</v>
      </c>
      <c r="G23" s="2">
        <v>197.35</v>
      </c>
      <c r="H23" s="2">
        <v>190.75</v>
      </c>
      <c r="I23" s="2">
        <v>238.6</v>
      </c>
      <c r="J23" s="2">
        <v>240.15</v>
      </c>
      <c r="K23" s="2">
        <v>175.6</v>
      </c>
      <c r="L23" s="2">
        <v>177</v>
      </c>
      <c r="M23" s="2">
        <v>258.64999999999998</v>
      </c>
      <c r="N23" s="2">
        <v>191</v>
      </c>
      <c r="O23" s="2">
        <v>208.75</v>
      </c>
      <c r="P23" s="2">
        <v>152.65</v>
      </c>
      <c r="Q23" s="2">
        <v>150.19999999999999</v>
      </c>
      <c r="R23" s="2">
        <v>183.7</v>
      </c>
      <c r="S23" s="2">
        <v>166.15</v>
      </c>
      <c r="T23" s="2">
        <v>245.05</v>
      </c>
      <c r="U23" s="2">
        <v>170.8</v>
      </c>
    </row>
    <row r="24" spans="1:21">
      <c r="A24">
        <v>22</v>
      </c>
      <c r="B24" s="2">
        <v>175.05</v>
      </c>
      <c r="C24" s="2">
        <v>147.05000000000001</v>
      </c>
      <c r="D24" s="2">
        <v>214.9</v>
      </c>
      <c r="E24" s="2">
        <v>173.05</v>
      </c>
      <c r="F24" s="2">
        <v>180.8</v>
      </c>
      <c r="G24" s="2">
        <v>203.35</v>
      </c>
      <c r="H24" s="2">
        <v>196.6</v>
      </c>
      <c r="I24" s="2">
        <v>246.45</v>
      </c>
      <c r="J24" s="2">
        <v>248.05</v>
      </c>
      <c r="K24" s="2">
        <v>180.9</v>
      </c>
      <c r="L24" s="2">
        <v>182.3</v>
      </c>
      <c r="M24" s="2">
        <v>267.25</v>
      </c>
      <c r="N24" s="2">
        <v>196.5</v>
      </c>
      <c r="O24" s="2">
        <v>215.2</v>
      </c>
      <c r="P24" s="2">
        <v>156.44999999999999</v>
      </c>
      <c r="Q24" s="2">
        <v>154.30000000000001</v>
      </c>
      <c r="R24" s="2">
        <v>188.5</v>
      </c>
      <c r="S24" s="2">
        <v>170.35</v>
      </c>
      <c r="T24" s="2">
        <v>252.5</v>
      </c>
      <c r="U24" s="2">
        <v>174.95</v>
      </c>
    </row>
    <row r="25" spans="1:21">
      <c r="A25">
        <v>23</v>
      </c>
      <c r="B25" s="2">
        <v>180.65</v>
      </c>
      <c r="C25" s="2">
        <v>150.44999999999999</v>
      </c>
      <c r="D25" s="2">
        <v>221.3</v>
      </c>
      <c r="E25" s="2">
        <v>177.8</v>
      </c>
      <c r="F25" s="2">
        <v>185.8</v>
      </c>
      <c r="G25" s="2">
        <v>209.3</v>
      </c>
      <c r="H25" s="2">
        <v>202.3</v>
      </c>
      <c r="I25" s="2">
        <v>254.3</v>
      </c>
      <c r="J25" s="2">
        <v>256</v>
      </c>
      <c r="K25" s="2">
        <v>186.1</v>
      </c>
      <c r="L25" s="2">
        <v>187.6</v>
      </c>
      <c r="M25" s="2">
        <v>275.89999999999998</v>
      </c>
      <c r="N25" s="2">
        <v>202</v>
      </c>
      <c r="O25" s="2">
        <v>221.65</v>
      </c>
      <c r="P25" s="2">
        <v>160.4</v>
      </c>
      <c r="Q25" s="2">
        <v>158.4</v>
      </c>
      <c r="R25" s="2">
        <v>193.35</v>
      </c>
      <c r="S25" s="2">
        <v>174.55</v>
      </c>
      <c r="T25" s="2">
        <v>259.95</v>
      </c>
      <c r="U25" s="2">
        <v>179.2</v>
      </c>
    </row>
    <row r="26" spans="1:21">
      <c r="A26">
        <v>24</v>
      </c>
      <c r="B26" s="2">
        <v>186.3</v>
      </c>
      <c r="C26" s="2">
        <v>153.75</v>
      </c>
      <c r="D26" s="2">
        <v>227.65</v>
      </c>
      <c r="E26" s="2">
        <v>182.55</v>
      </c>
      <c r="F26" s="2">
        <v>190.75</v>
      </c>
      <c r="G26" s="2">
        <v>215.2</v>
      </c>
      <c r="H26" s="2">
        <v>208</v>
      </c>
      <c r="I26" s="2">
        <v>262.2</v>
      </c>
      <c r="J26" s="2">
        <v>264</v>
      </c>
      <c r="K26" s="2">
        <v>191.4</v>
      </c>
      <c r="L26" s="2">
        <v>192.9</v>
      </c>
      <c r="M26" s="2">
        <v>284.39999999999998</v>
      </c>
      <c r="N26" s="2">
        <v>207.45</v>
      </c>
      <c r="O26" s="2">
        <v>228.1</v>
      </c>
      <c r="P26" s="2">
        <v>164.2</v>
      </c>
      <c r="Q26" s="2">
        <v>162.5</v>
      </c>
      <c r="R26" s="2">
        <v>198.1</v>
      </c>
      <c r="S26" s="2">
        <v>178.7</v>
      </c>
      <c r="T26" s="2">
        <v>267.45</v>
      </c>
      <c r="U26" s="2">
        <v>183.45</v>
      </c>
    </row>
    <row r="27" spans="1:21">
      <c r="A27">
        <v>25</v>
      </c>
      <c r="B27" s="2">
        <v>191.9</v>
      </c>
      <c r="C27" s="2">
        <v>157.15</v>
      </c>
      <c r="D27" s="2">
        <v>234.05</v>
      </c>
      <c r="E27" s="2">
        <v>187.3</v>
      </c>
      <c r="F27" s="2">
        <v>195.75</v>
      </c>
      <c r="G27" s="2">
        <v>221.2</v>
      </c>
      <c r="H27" s="2">
        <v>213.85</v>
      </c>
      <c r="I27" s="2">
        <v>270.05</v>
      </c>
      <c r="J27" s="2">
        <v>271.89999999999998</v>
      </c>
      <c r="K27" s="2">
        <v>196.65</v>
      </c>
      <c r="L27" s="2">
        <v>198.2</v>
      </c>
      <c r="M27" s="2">
        <v>293</v>
      </c>
      <c r="N27" s="2">
        <v>212.85</v>
      </c>
      <c r="O27" s="2">
        <v>234.55</v>
      </c>
      <c r="P27" s="2">
        <v>168.2</v>
      </c>
      <c r="Q27" s="2">
        <v>166.55</v>
      </c>
      <c r="R27" s="2">
        <v>202.95</v>
      </c>
      <c r="S27" s="2">
        <v>182.9</v>
      </c>
      <c r="T27" s="2">
        <v>274.95</v>
      </c>
      <c r="U27" s="2">
        <v>187.6</v>
      </c>
    </row>
    <row r="28" spans="1:21">
      <c r="A28">
        <v>26</v>
      </c>
      <c r="B28" s="2">
        <v>197.55</v>
      </c>
      <c r="C28" s="2">
        <v>160.44999999999999</v>
      </c>
      <c r="D28" s="2">
        <v>240.35</v>
      </c>
      <c r="E28" s="2">
        <v>192.05</v>
      </c>
      <c r="F28" s="2">
        <v>200.65</v>
      </c>
      <c r="G28" s="2">
        <v>227.1</v>
      </c>
      <c r="H28" s="2">
        <v>219.55</v>
      </c>
      <c r="I28" s="2">
        <v>278</v>
      </c>
      <c r="J28" s="2">
        <v>279.8</v>
      </c>
      <c r="K28" s="2">
        <v>201.9</v>
      </c>
      <c r="L28" s="2">
        <v>203.5</v>
      </c>
      <c r="M28" s="2">
        <v>301.5</v>
      </c>
      <c r="N28" s="2">
        <v>218.35</v>
      </c>
      <c r="O28" s="2">
        <v>241.05</v>
      </c>
      <c r="P28" s="2">
        <v>172.05</v>
      </c>
      <c r="Q28" s="2">
        <v>170.6</v>
      </c>
      <c r="R28" s="2">
        <v>207.75</v>
      </c>
      <c r="S28" s="2">
        <v>187.05</v>
      </c>
      <c r="T28" s="2">
        <v>282.35000000000002</v>
      </c>
      <c r="U28" s="2">
        <v>191.8</v>
      </c>
    </row>
    <row r="29" spans="1:21">
      <c r="A29">
        <v>27</v>
      </c>
      <c r="B29" s="2">
        <v>203.15</v>
      </c>
      <c r="C29" s="2">
        <v>163.85</v>
      </c>
      <c r="D29" s="2">
        <v>246.65</v>
      </c>
      <c r="E29" s="2">
        <v>196.8</v>
      </c>
      <c r="F29" s="2">
        <v>205.65</v>
      </c>
      <c r="G29" s="2">
        <v>233.05</v>
      </c>
      <c r="H29" s="2">
        <v>225.25</v>
      </c>
      <c r="I29" s="2">
        <v>285.89999999999998</v>
      </c>
      <c r="J29" s="2">
        <v>287.85000000000002</v>
      </c>
      <c r="K29" s="2">
        <v>207.15</v>
      </c>
      <c r="L29" s="2">
        <v>208.8</v>
      </c>
      <c r="M29" s="2">
        <v>310.14999999999998</v>
      </c>
      <c r="N29" s="2">
        <v>223.8</v>
      </c>
      <c r="O29" s="2">
        <v>247.5</v>
      </c>
      <c r="P29" s="2">
        <v>175.9</v>
      </c>
      <c r="Q29" s="2">
        <v>174.7</v>
      </c>
      <c r="R29" s="2">
        <v>212.55</v>
      </c>
      <c r="S29" s="2">
        <v>191.25</v>
      </c>
      <c r="T29" s="2">
        <v>289.85000000000002</v>
      </c>
      <c r="U29" s="2">
        <v>196.1</v>
      </c>
    </row>
    <row r="30" spans="1:21">
      <c r="A30">
        <v>28</v>
      </c>
      <c r="B30" s="2">
        <v>208.75</v>
      </c>
      <c r="C30" s="2">
        <v>167.2</v>
      </c>
      <c r="D30" s="2">
        <v>253.1</v>
      </c>
      <c r="E30" s="2">
        <v>201.55</v>
      </c>
      <c r="F30" s="2">
        <v>210.65</v>
      </c>
      <c r="G30" s="2">
        <v>239</v>
      </c>
      <c r="H30" s="2">
        <v>231</v>
      </c>
      <c r="I30" s="2">
        <v>293.75</v>
      </c>
      <c r="J30" s="2">
        <v>295.75</v>
      </c>
      <c r="K30" s="2">
        <v>212.35</v>
      </c>
      <c r="L30" s="2">
        <v>214.05</v>
      </c>
      <c r="M30" s="2">
        <v>318.7</v>
      </c>
      <c r="N30" s="2">
        <v>229.25</v>
      </c>
      <c r="O30" s="2">
        <v>254</v>
      </c>
      <c r="P30" s="2">
        <v>179.85</v>
      </c>
      <c r="Q30" s="2">
        <v>178.8</v>
      </c>
      <c r="R30" s="2">
        <v>217.35</v>
      </c>
      <c r="S30" s="2">
        <v>195.45</v>
      </c>
      <c r="T30" s="2">
        <v>297.35000000000002</v>
      </c>
      <c r="U30" s="2">
        <v>200.2</v>
      </c>
    </row>
    <row r="31" spans="1:21">
      <c r="A31">
        <v>29</v>
      </c>
      <c r="B31" s="2">
        <v>214.35</v>
      </c>
      <c r="C31" s="2">
        <v>170.55</v>
      </c>
      <c r="D31" s="2">
        <v>259.39999999999998</v>
      </c>
      <c r="E31" s="2">
        <v>206.35</v>
      </c>
      <c r="F31" s="2">
        <v>215.55</v>
      </c>
      <c r="G31" s="2">
        <v>244.95</v>
      </c>
      <c r="H31" s="2">
        <v>236.8</v>
      </c>
      <c r="I31" s="2">
        <v>301.64999999999998</v>
      </c>
      <c r="J31" s="2">
        <v>303.64999999999998</v>
      </c>
      <c r="K31" s="2">
        <v>217.6</v>
      </c>
      <c r="L31" s="2">
        <v>219.35</v>
      </c>
      <c r="M31" s="2">
        <v>327.25</v>
      </c>
      <c r="N31" s="2">
        <v>234.75</v>
      </c>
      <c r="O31" s="2">
        <v>260.45</v>
      </c>
      <c r="P31" s="2">
        <v>183.75</v>
      </c>
      <c r="Q31" s="2">
        <v>182.9</v>
      </c>
      <c r="R31" s="2">
        <v>222.15</v>
      </c>
      <c r="S31" s="2">
        <v>199.55</v>
      </c>
      <c r="T31" s="2">
        <v>304.8</v>
      </c>
      <c r="U31" s="2">
        <v>204.5</v>
      </c>
    </row>
    <row r="32" spans="1:21">
      <c r="A32">
        <v>30</v>
      </c>
      <c r="B32" s="2">
        <v>219.9</v>
      </c>
      <c r="C32" s="2">
        <v>174</v>
      </c>
      <c r="D32" s="2">
        <v>265.8</v>
      </c>
      <c r="E32" s="2">
        <v>211.05</v>
      </c>
      <c r="F32" s="2">
        <v>220.55</v>
      </c>
      <c r="G32" s="2">
        <v>250.85</v>
      </c>
      <c r="H32" s="2">
        <v>242.55</v>
      </c>
      <c r="I32" s="2">
        <v>309.55</v>
      </c>
      <c r="J32" s="2">
        <v>311.60000000000002</v>
      </c>
      <c r="K32" s="2">
        <v>222.9</v>
      </c>
      <c r="L32" s="2">
        <v>224.7</v>
      </c>
      <c r="M32" s="2">
        <v>335.8</v>
      </c>
      <c r="N32" s="2">
        <v>240.15</v>
      </c>
      <c r="O32" s="2">
        <v>266.89999999999998</v>
      </c>
      <c r="P32" s="2">
        <v>187.6</v>
      </c>
      <c r="Q32" s="2">
        <v>187</v>
      </c>
      <c r="R32" s="2">
        <v>227</v>
      </c>
      <c r="S32" s="2">
        <v>203.75</v>
      </c>
      <c r="T32" s="2">
        <v>312.3</v>
      </c>
      <c r="U32" s="2">
        <v>208.65</v>
      </c>
    </row>
    <row r="33" spans="1:21">
      <c r="A33">
        <v>31</v>
      </c>
      <c r="B33" s="2">
        <v>224.15</v>
      </c>
      <c r="C33" s="2">
        <v>177.6</v>
      </c>
      <c r="D33" s="2">
        <v>271.10000000000002</v>
      </c>
      <c r="E33" s="2">
        <v>215.6</v>
      </c>
      <c r="F33" s="2">
        <v>225.55</v>
      </c>
      <c r="G33" s="2">
        <v>256.8</v>
      </c>
      <c r="H33" s="2">
        <v>248.75</v>
      </c>
      <c r="I33" s="2">
        <v>317.14999999999998</v>
      </c>
      <c r="J33" s="2">
        <v>319</v>
      </c>
      <c r="K33" s="2">
        <v>227.9</v>
      </c>
      <c r="L33" s="2">
        <v>229.5</v>
      </c>
      <c r="M33" s="2">
        <v>344.4</v>
      </c>
      <c r="N33" s="2">
        <v>245.7</v>
      </c>
      <c r="O33" s="2">
        <v>273.10000000000002</v>
      </c>
      <c r="P33" s="2">
        <v>191.65</v>
      </c>
      <c r="Q33" s="2">
        <v>190.85</v>
      </c>
      <c r="R33" s="2">
        <v>231.5</v>
      </c>
      <c r="S33" s="2">
        <v>208.1</v>
      </c>
      <c r="T33" s="2">
        <v>319.64999999999998</v>
      </c>
      <c r="U33" s="2">
        <v>214.35</v>
      </c>
    </row>
    <row r="34" spans="1:21">
      <c r="A34">
        <v>32</v>
      </c>
      <c r="B34" s="2">
        <v>228.9</v>
      </c>
      <c r="C34" s="2">
        <v>181</v>
      </c>
      <c r="D34" s="2">
        <v>277.45</v>
      </c>
      <c r="E34" s="2">
        <v>220.35</v>
      </c>
      <c r="F34" s="2">
        <v>230.5</v>
      </c>
      <c r="G34" s="2">
        <v>262.75</v>
      </c>
      <c r="H34" s="2">
        <v>254.5</v>
      </c>
      <c r="I34" s="2">
        <v>325.05</v>
      </c>
      <c r="J34" s="2">
        <v>326.89999999999998</v>
      </c>
      <c r="K34" s="2">
        <v>233.2</v>
      </c>
      <c r="L34" s="2">
        <v>234.8</v>
      </c>
      <c r="M34" s="2">
        <v>352.9</v>
      </c>
      <c r="N34" s="2">
        <v>251.15</v>
      </c>
      <c r="O34" s="2">
        <v>279.55</v>
      </c>
      <c r="P34" s="2">
        <v>195.6</v>
      </c>
      <c r="Q34" s="2">
        <v>194.95</v>
      </c>
      <c r="R34" s="2">
        <v>236.4</v>
      </c>
      <c r="S34" s="2">
        <v>212.3</v>
      </c>
      <c r="T34" s="2">
        <v>327.10000000000002</v>
      </c>
      <c r="U34" s="2">
        <v>218.55</v>
      </c>
    </row>
    <row r="35" spans="1:21">
      <c r="A35">
        <v>33</v>
      </c>
      <c r="B35" s="2">
        <v>233.5</v>
      </c>
      <c r="C35" s="2">
        <v>184.4</v>
      </c>
      <c r="D35" s="2">
        <v>283.8</v>
      </c>
      <c r="E35" s="2">
        <v>225.1</v>
      </c>
      <c r="F35" s="2">
        <v>235.45</v>
      </c>
      <c r="G35" s="2">
        <v>268.7</v>
      </c>
      <c r="H35" s="2">
        <v>260.3</v>
      </c>
      <c r="I35" s="2">
        <v>332.9</v>
      </c>
      <c r="J35" s="2">
        <v>334.85</v>
      </c>
      <c r="K35" s="2">
        <v>238.45</v>
      </c>
      <c r="L35" s="2">
        <v>240.1</v>
      </c>
      <c r="M35" s="2">
        <v>361.55</v>
      </c>
      <c r="N35" s="2">
        <v>256.60000000000002</v>
      </c>
      <c r="O35" s="2">
        <v>286</v>
      </c>
      <c r="P35" s="2">
        <v>199.4</v>
      </c>
      <c r="Q35" s="2">
        <v>199</v>
      </c>
      <c r="R35" s="2">
        <v>241.15</v>
      </c>
      <c r="S35" s="2">
        <v>216.55</v>
      </c>
      <c r="T35" s="2">
        <v>334.6</v>
      </c>
      <c r="U35" s="2">
        <v>222.75</v>
      </c>
    </row>
    <row r="36" spans="1:21">
      <c r="A36">
        <v>34</v>
      </c>
      <c r="B36" s="2">
        <v>238.2</v>
      </c>
      <c r="C36" s="2">
        <v>187.7</v>
      </c>
      <c r="D36" s="2">
        <v>290.14999999999998</v>
      </c>
      <c r="E36" s="2">
        <v>229.9</v>
      </c>
      <c r="F36" s="2">
        <v>240.45</v>
      </c>
      <c r="G36" s="2">
        <v>274.7</v>
      </c>
      <c r="H36" s="2">
        <v>266.10000000000002</v>
      </c>
      <c r="I36" s="2">
        <v>340.75</v>
      </c>
      <c r="J36" s="2">
        <v>342.7</v>
      </c>
      <c r="K36" s="2">
        <v>243.7</v>
      </c>
      <c r="L36" s="2">
        <v>245.4</v>
      </c>
      <c r="M36" s="2">
        <v>370.1</v>
      </c>
      <c r="N36" s="2">
        <v>262.10000000000002</v>
      </c>
      <c r="O36" s="2">
        <v>292.45</v>
      </c>
      <c r="P36" s="2">
        <v>203.35</v>
      </c>
      <c r="Q36" s="2">
        <v>203.1</v>
      </c>
      <c r="R36" s="2">
        <v>245.95</v>
      </c>
      <c r="S36" s="2">
        <v>220.7</v>
      </c>
      <c r="T36" s="2">
        <v>342.05</v>
      </c>
      <c r="U36" s="2">
        <v>227.05</v>
      </c>
    </row>
    <row r="37" spans="1:21">
      <c r="A37">
        <v>35</v>
      </c>
      <c r="B37" s="2">
        <v>242.9</v>
      </c>
      <c r="C37" s="2">
        <v>191.15</v>
      </c>
      <c r="D37" s="2">
        <v>296.5</v>
      </c>
      <c r="E37" s="2">
        <v>234.6</v>
      </c>
      <c r="F37" s="2">
        <v>245.4</v>
      </c>
      <c r="G37" s="2">
        <v>280.60000000000002</v>
      </c>
      <c r="H37" s="2">
        <v>271.8</v>
      </c>
      <c r="I37" s="2">
        <v>348.7</v>
      </c>
      <c r="J37" s="2">
        <v>350.7</v>
      </c>
      <c r="K37" s="2">
        <v>248.95</v>
      </c>
      <c r="L37" s="2">
        <v>250.7</v>
      </c>
      <c r="M37" s="2">
        <v>378.65</v>
      </c>
      <c r="N37" s="2">
        <v>267.5</v>
      </c>
      <c r="O37" s="2">
        <v>298.89999999999998</v>
      </c>
      <c r="P37" s="2">
        <v>207.25</v>
      </c>
      <c r="Q37" s="2">
        <v>207.2</v>
      </c>
      <c r="R37" s="2">
        <v>250.75</v>
      </c>
      <c r="S37" s="2">
        <v>224.85</v>
      </c>
      <c r="T37" s="2">
        <v>349.6</v>
      </c>
      <c r="U37" s="2">
        <v>231.2</v>
      </c>
    </row>
    <row r="38" spans="1:21">
      <c r="A38">
        <v>36</v>
      </c>
      <c r="B38" s="2">
        <v>247.5</v>
      </c>
      <c r="C38" s="2">
        <v>194.45</v>
      </c>
      <c r="D38" s="2">
        <v>302.8</v>
      </c>
      <c r="E38" s="2">
        <v>239.4</v>
      </c>
      <c r="F38" s="2">
        <v>250.4</v>
      </c>
      <c r="G38" s="2">
        <v>286.55</v>
      </c>
      <c r="H38" s="2">
        <v>277.55</v>
      </c>
      <c r="I38" s="2">
        <v>356.55</v>
      </c>
      <c r="J38" s="2">
        <v>358.6</v>
      </c>
      <c r="K38" s="2">
        <v>254.15</v>
      </c>
      <c r="L38" s="2">
        <v>255.95</v>
      </c>
      <c r="M38" s="2">
        <v>387.25</v>
      </c>
      <c r="N38" s="2">
        <v>272.95</v>
      </c>
      <c r="O38" s="2">
        <v>305.39999999999998</v>
      </c>
      <c r="P38" s="2">
        <v>211.1</v>
      </c>
      <c r="Q38" s="2">
        <v>211.25</v>
      </c>
      <c r="R38" s="2">
        <v>255.55</v>
      </c>
      <c r="S38" s="2">
        <v>229</v>
      </c>
      <c r="T38" s="2">
        <v>357</v>
      </c>
      <c r="U38" s="2">
        <v>235.5</v>
      </c>
    </row>
    <row r="39" spans="1:21">
      <c r="A39">
        <v>37</v>
      </c>
      <c r="B39" s="2">
        <v>252.2</v>
      </c>
      <c r="C39" s="2">
        <v>197.85</v>
      </c>
      <c r="D39" s="2">
        <v>309.14999999999998</v>
      </c>
      <c r="E39" s="2">
        <v>244.1</v>
      </c>
      <c r="F39" s="2">
        <v>255.35</v>
      </c>
      <c r="G39" s="2">
        <v>292.45</v>
      </c>
      <c r="H39" s="2">
        <v>283.3</v>
      </c>
      <c r="I39" s="2">
        <v>364.4</v>
      </c>
      <c r="J39" s="2">
        <v>366.5</v>
      </c>
      <c r="K39" s="2">
        <v>259.39999999999998</v>
      </c>
      <c r="L39" s="2">
        <v>261.25</v>
      </c>
      <c r="M39" s="2">
        <v>395.8</v>
      </c>
      <c r="N39" s="2">
        <v>278.39999999999998</v>
      </c>
      <c r="O39" s="2">
        <v>311.85000000000002</v>
      </c>
      <c r="P39" s="2">
        <v>215</v>
      </c>
      <c r="Q39" s="2">
        <v>215.3</v>
      </c>
      <c r="R39" s="2">
        <v>260.35000000000002</v>
      </c>
      <c r="S39" s="2">
        <v>233.2</v>
      </c>
      <c r="T39" s="2">
        <v>364.5</v>
      </c>
      <c r="U39" s="2">
        <v>239.75</v>
      </c>
    </row>
    <row r="40" spans="1:21">
      <c r="A40">
        <v>38</v>
      </c>
      <c r="B40" s="2">
        <v>256.85000000000002</v>
      </c>
      <c r="C40" s="2">
        <v>201.25</v>
      </c>
      <c r="D40" s="2">
        <v>315.5</v>
      </c>
      <c r="E40" s="2">
        <v>248.9</v>
      </c>
      <c r="F40" s="2">
        <v>260.3</v>
      </c>
      <c r="G40" s="2">
        <v>298.45</v>
      </c>
      <c r="H40" s="2">
        <v>289.10000000000002</v>
      </c>
      <c r="I40" s="2">
        <v>372.35</v>
      </c>
      <c r="J40" s="2">
        <v>374.45</v>
      </c>
      <c r="K40" s="2">
        <v>264.64999999999998</v>
      </c>
      <c r="L40" s="2">
        <v>266.5</v>
      </c>
      <c r="M40" s="2">
        <v>404.4</v>
      </c>
      <c r="N40" s="2">
        <v>283.95</v>
      </c>
      <c r="O40" s="2">
        <v>318.3</v>
      </c>
      <c r="P40" s="2">
        <v>218.95</v>
      </c>
      <c r="Q40" s="2">
        <v>219.4</v>
      </c>
      <c r="R40" s="2">
        <v>265.14999999999998</v>
      </c>
      <c r="S40" s="2">
        <v>237.4</v>
      </c>
      <c r="T40" s="2">
        <v>371.95</v>
      </c>
      <c r="U40" s="2">
        <v>243.95</v>
      </c>
    </row>
    <row r="41" spans="1:21">
      <c r="A41">
        <v>39</v>
      </c>
      <c r="B41" s="2">
        <v>261.5</v>
      </c>
      <c r="C41" s="2">
        <v>204.55</v>
      </c>
      <c r="D41" s="2">
        <v>321.89999999999998</v>
      </c>
      <c r="E41" s="2">
        <v>253.6</v>
      </c>
      <c r="F41" s="2">
        <v>265.3</v>
      </c>
      <c r="G41" s="2">
        <v>304.39999999999998</v>
      </c>
      <c r="H41" s="2">
        <v>294.85000000000002</v>
      </c>
      <c r="I41" s="2">
        <v>380.2</v>
      </c>
      <c r="J41" s="2">
        <v>382.4</v>
      </c>
      <c r="K41" s="2">
        <v>269.89999999999998</v>
      </c>
      <c r="L41" s="2">
        <v>271.8</v>
      </c>
      <c r="M41" s="2">
        <v>413</v>
      </c>
      <c r="N41" s="2">
        <v>289.35000000000002</v>
      </c>
      <c r="O41" s="2">
        <v>324.75</v>
      </c>
      <c r="P41" s="2">
        <v>222.8</v>
      </c>
      <c r="Q41" s="2">
        <v>223.5</v>
      </c>
      <c r="R41" s="2">
        <v>269.95</v>
      </c>
      <c r="S41" s="2">
        <v>241.55</v>
      </c>
      <c r="T41" s="2">
        <v>379.45</v>
      </c>
      <c r="U41" s="2">
        <v>248.2</v>
      </c>
    </row>
    <row r="42" spans="1:21">
      <c r="A42">
        <v>40</v>
      </c>
      <c r="B42" s="2">
        <v>266.14999999999998</v>
      </c>
      <c r="C42" s="2">
        <v>207.95</v>
      </c>
      <c r="D42" s="2">
        <v>328.2</v>
      </c>
      <c r="E42" s="2">
        <v>258.35000000000002</v>
      </c>
      <c r="F42" s="2">
        <v>270.25</v>
      </c>
      <c r="G42" s="2">
        <v>310.35000000000002</v>
      </c>
      <c r="H42" s="2">
        <v>300.60000000000002</v>
      </c>
      <c r="I42" s="2">
        <v>388.15</v>
      </c>
      <c r="J42" s="2">
        <v>390.35</v>
      </c>
      <c r="K42" s="2">
        <v>275.14999999999998</v>
      </c>
      <c r="L42" s="2">
        <v>277.10000000000002</v>
      </c>
      <c r="M42" s="2">
        <v>421.5</v>
      </c>
      <c r="N42" s="2">
        <v>294.8</v>
      </c>
      <c r="O42" s="2">
        <v>331.2</v>
      </c>
      <c r="P42" s="2">
        <v>226.7</v>
      </c>
      <c r="Q42" s="2">
        <v>227.6</v>
      </c>
      <c r="R42" s="2">
        <v>274.8</v>
      </c>
      <c r="S42" s="2">
        <v>245.8</v>
      </c>
      <c r="T42" s="2">
        <v>386.85</v>
      </c>
      <c r="U42" s="2">
        <v>252.4</v>
      </c>
    </row>
    <row r="43" spans="1:21">
      <c r="A43">
        <v>41</v>
      </c>
      <c r="B43" s="2">
        <v>270.35000000000002</v>
      </c>
      <c r="C43" s="2">
        <v>211.75</v>
      </c>
      <c r="D43" s="2">
        <v>334.55</v>
      </c>
      <c r="E43" s="2">
        <v>263.14999999999998</v>
      </c>
      <c r="F43" s="2">
        <v>275.45</v>
      </c>
      <c r="G43" s="2">
        <v>317.14999999999998</v>
      </c>
      <c r="H43" s="2">
        <v>306.95</v>
      </c>
      <c r="I43" s="2">
        <v>395.95</v>
      </c>
      <c r="J43" s="2">
        <v>399.95</v>
      </c>
      <c r="K43" s="2">
        <v>280.39999999999998</v>
      </c>
      <c r="L43" s="2">
        <v>282.14999999999998</v>
      </c>
      <c r="M43" s="2">
        <v>430.5</v>
      </c>
      <c r="N43" s="2">
        <v>300.55</v>
      </c>
      <c r="O43" s="2">
        <v>337.7</v>
      </c>
      <c r="P43" s="2">
        <v>230.8</v>
      </c>
      <c r="Q43" s="2">
        <v>231.6</v>
      </c>
      <c r="R43" s="2">
        <v>279.3</v>
      </c>
      <c r="S43" s="2">
        <v>249.95</v>
      </c>
      <c r="T43" s="2">
        <v>396.35</v>
      </c>
      <c r="U43" s="2">
        <v>264.5</v>
      </c>
    </row>
    <row r="44" spans="1:21">
      <c r="A44">
        <v>42</v>
      </c>
      <c r="B44" s="2">
        <v>275</v>
      </c>
      <c r="C44" s="2">
        <v>215.1</v>
      </c>
      <c r="D44" s="2">
        <v>340.85</v>
      </c>
      <c r="E44" s="2">
        <v>267.85000000000002</v>
      </c>
      <c r="F44" s="2">
        <v>280.5</v>
      </c>
      <c r="G44" s="2">
        <v>323.14999999999998</v>
      </c>
      <c r="H44" s="2">
        <v>312.7</v>
      </c>
      <c r="I44" s="2">
        <v>403.85</v>
      </c>
      <c r="J44" s="2">
        <v>407.9</v>
      </c>
      <c r="K44" s="2">
        <v>285.64999999999998</v>
      </c>
      <c r="L44" s="2">
        <v>287.35000000000002</v>
      </c>
      <c r="M44" s="2">
        <v>439.1</v>
      </c>
      <c r="N44" s="2">
        <v>306.05</v>
      </c>
      <c r="O44" s="2">
        <v>344.15</v>
      </c>
      <c r="P44" s="2">
        <v>234.65</v>
      </c>
      <c r="Q44" s="2">
        <v>235.7</v>
      </c>
      <c r="R44" s="2">
        <v>284.10000000000002</v>
      </c>
      <c r="S44" s="2">
        <v>254.15</v>
      </c>
      <c r="T44" s="2">
        <v>403.8</v>
      </c>
      <c r="U44" s="2">
        <v>268.89999999999998</v>
      </c>
    </row>
    <row r="45" spans="1:21">
      <c r="A45">
        <v>43</v>
      </c>
      <c r="B45" s="2">
        <v>279.60000000000002</v>
      </c>
      <c r="C45" s="2">
        <v>218.45</v>
      </c>
      <c r="D45" s="2">
        <v>347.15</v>
      </c>
      <c r="E45" s="2">
        <v>272.64999999999998</v>
      </c>
      <c r="F45" s="2">
        <v>285.45</v>
      </c>
      <c r="G45" s="2">
        <v>329.05</v>
      </c>
      <c r="H45" s="2">
        <v>318.5</v>
      </c>
      <c r="I45" s="2">
        <v>411.7</v>
      </c>
      <c r="J45" s="2">
        <v>415.8</v>
      </c>
      <c r="K45" s="2">
        <v>290.89999999999998</v>
      </c>
      <c r="L45" s="2">
        <v>292.64999999999998</v>
      </c>
      <c r="M45" s="2">
        <v>447.65</v>
      </c>
      <c r="N45" s="2">
        <v>311.5</v>
      </c>
      <c r="O45" s="2">
        <v>350.6</v>
      </c>
      <c r="P45" s="2">
        <v>238.6</v>
      </c>
      <c r="Q45" s="2">
        <v>239.8</v>
      </c>
      <c r="R45" s="2">
        <v>288.89999999999998</v>
      </c>
      <c r="S45" s="2">
        <v>258.3</v>
      </c>
      <c r="T45" s="2">
        <v>411.3</v>
      </c>
      <c r="U45" s="2">
        <v>273.25</v>
      </c>
    </row>
    <row r="46" spans="1:21">
      <c r="A46">
        <v>44</v>
      </c>
      <c r="B46" s="2">
        <v>284.3</v>
      </c>
      <c r="C46" s="2">
        <v>221.85</v>
      </c>
      <c r="D46" s="2">
        <v>353.55</v>
      </c>
      <c r="E46" s="2">
        <v>277.35000000000002</v>
      </c>
      <c r="F46" s="2">
        <v>290.39999999999998</v>
      </c>
      <c r="G46" s="2">
        <v>335</v>
      </c>
      <c r="H46" s="2">
        <v>324.2</v>
      </c>
      <c r="I46" s="2">
        <v>419.65</v>
      </c>
      <c r="J46" s="2">
        <v>423.85</v>
      </c>
      <c r="K46" s="2">
        <v>296.2</v>
      </c>
      <c r="L46" s="2">
        <v>297.95</v>
      </c>
      <c r="M46" s="2">
        <v>456.25</v>
      </c>
      <c r="N46" s="2">
        <v>316.89999999999998</v>
      </c>
      <c r="O46" s="2">
        <v>357.05</v>
      </c>
      <c r="P46" s="2">
        <v>242.55</v>
      </c>
      <c r="Q46" s="2">
        <v>243.9</v>
      </c>
      <c r="R46" s="2">
        <v>293.7</v>
      </c>
      <c r="S46" s="2">
        <v>262.45</v>
      </c>
      <c r="T46" s="2">
        <v>418.9</v>
      </c>
      <c r="U46" s="2">
        <v>277.60000000000002</v>
      </c>
    </row>
    <row r="47" spans="1:21">
      <c r="A47">
        <v>45</v>
      </c>
      <c r="B47" s="2">
        <v>288.95</v>
      </c>
      <c r="C47" s="2">
        <v>225.2</v>
      </c>
      <c r="D47" s="2">
        <v>359.85</v>
      </c>
      <c r="E47" s="2">
        <v>282.14999999999998</v>
      </c>
      <c r="F47" s="2">
        <v>295.39999999999998</v>
      </c>
      <c r="G47" s="2">
        <v>341</v>
      </c>
      <c r="H47" s="2">
        <v>329.95</v>
      </c>
      <c r="I47" s="2">
        <v>427.5</v>
      </c>
      <c r="J47" s="2">
        <v>431.75</v>
      </c>
      <c r="K47" s="2">
        <v>301.39999999999998</v>
      </c>
      <c r="L47" s="2">
        <v>303.14999999999998</v>
      </c>
      <c r="M47" s="2">
        <v>464.8</v>
      </c>
      <c r="N47" s="2">
        <v>322.35000000000002</v>
      </c>
      <c r="O47" s="2">
        <v>363.5</v>
      </c>
      <c r="P47" s="2">
        <v>246.35</v>
      </c>
      <c r="Q47" s="2">
        <v>247.95</v>
      </c>
      <c r="R47" s="2">
        <v>298.5</v>
      </c>
      <c r="S47" s="2">
        <v>266.64999999999998</v>
      </c>
      <c r="T47" s="2">
        <v>426.35</v>
      </c>
      <c r="U47" s="2">
        <v>282</v>
      </c>
    </row>
    <row r="48" spans="1:21">
      <c r="A48">
        <v>46</v>
      </c>
      <c r="B48" s="2">
        <v>293.60000000000002</v>
      </c>
      <c r="C48" s="2">
        <v>228.65</v>
      </c>
      <c r="D48" s="2">
        <v>366.25</v>
      </c>
      <c r="E48" s="2">
        <v>286.85000000000002</v>
      </c>
      <c r="F48" s="2">
        <v>300.35000000000002</v>
      </c>
      <c r="G48" s="2">
        <v>347</v>
      </c>
      <c r="H48" s="2">
        <v>335.8</v>
      </c>
      <c r="I48" s="2">
        <v>435.4</v>
      </c>
      <c r="J48" s="2">
        <v>439.75</v>
      </c>
      <c r="K48" s="2">
        <v>306.7</v>
      </c>
      <c r="L48" s="2">
        <v>308.5</v>
      </c>
      <c r="M48" s="2">
        <v>473.4</v>
      </c>
      <c r="N48" s="2">
        <v>327.9</v>
      </c>
      <c r="O48" s="2">
        <v>369.95</v>
      </c>
      <c r="P48" s="2">
        <v>250.3</v>
      </c>
      <c r="Q48" s="2">
        <v>252</v>
      </c>
      <c r="R48" s="2">
        <v>303.25</v>
      </c>
      <c r="S48" s="2">
        <v>270.85000000000002</v>
      </c>
      <c r="T48" s="2">
        <v>433.9</v>
      </c>
      <c r="U48" s="2">
        <v>286.35000000000002</v>
      </c>
    </row>
    <row r="49" spans="1:21">
      <c r="A49">
        <v>47</v>
      </c>
      <c r="B49" s="2">
        <v>298.25</v>
      </c>
      <c r="C49" s="2">
        <v>232</v>
      </c>
      <c r="D49" s="2">
        <v>372.55</v>
      </c>
      <c r="E49" s="2">
        <v>291.60000000000002</v>
      </c>
      <c r="F49" s="2">
        <v>305.3</v>
      </c>
      <c r="G49" s="2">
        <v>352.95</v>
      </c>
      <c r="H49" s="2">
        <v>341.6</v>
      </c>
      <c r="I49" s="2">
        <v>443.25</v>
      </c>
      <c r="J49" s="2">
        <v>447.65</v>
      </c>
      <c r="K49" s="2">
        <v>311.89999999999998</v>
      </c>
      <c r="L49" s="2">
        <v>313.8</v>
      </c>
      <c r="M49" s="2">
        <v>482</v>
      </c>
      <c r="N49" s="2">
        <v>333.35</v>
      </c>
      <c r="O49" s="2">
        <v>376.4</v>
      </c>
      <c r="P49" s="2">
        <v>254.1</v>
      </c>
      <c r="Q49" s="2">
        <v>256.10000000000002</v>
      </c>
      <c r="R49" s="2">
        <v>308.10000000000002</v>
      </c>
      <c r="S49" s="2">
        <v>275.05</v>
      </c>
      <c r="T49" s="2">
        <v>441.4</v>
      </c>
      <c r="U49" s="2">
        <v>290.7</v>
      </c>
    </row>
    <row r="50" spans="1:21">
      <c r="A50">
        <v>48</v>
      </c>
      <c r="B50" s="2">
        <v>302.89999999999998</v>
      </c>
      <c r="C50" s="2">
        <v>235.35</v>
      </c>
      <c r="D50" s="2">
        <v>378.9</v>
      </c>
      <c r="E50" s="2">
        <v>296.35000000000002</v>
      </c>
      <c r="F50" s="2">
        <v>310.3</v>
      </c>
      <c r="G50" s="2">
        <v>358.9</v>
      </c>
      <c r="H50" s="2">
        <v>347.4</v>
      </c>
      <c r="I50" s="2">
        <v>451.1</v>
      </c>
      <c r="J50" s="2">
        <v>455.7</v>
      </c>
      <c r="K50" s="2">
        <v>317.10000000000002</v>
      </c>
      <c r="L50" s="2">
        <v>319.05</v>
      </c>
      <c r="M50" s="2">
        <v>490.55</v>
      </c>
      <c r="N50" s="2">
        <v>338.85</v>
      </c>
      <c r="O50" s="2">
        <v>382.85</v>
      </c>
      <c r="P50" s="2">
        <v>258.05</v>
      </c>
      <c r="Q50" s="2">
        <v>260.2</v>
      </c>
      <c r="R50" s="2">
        <v>312.85000000000002</v>
      </c>
      <c r="S50" s="2">
        <v>279.25</v>
      </c>
      <c r="T50" s="2">
        <v>448.85</v>
      </c>
      <c r="U50" s="2">
        <v>295.10000000000002</v>
      </c>
    </row>
    <row r="51" spans="1:21">
      <c r="A51">
        <v>49</v>
      </c>
      <c r="B51" s="2">
        <v>307.55</v>
      </c>
      <c r="C51" s="2">
        <v>238.75</v>
      </c>
      <c r="D51" s="2">
        <v>385.25</v>
      </c>
      <c r="E51" s="2">
        <v>301.10000000000002</v>
      </c>
      <c r="F51" s="2">
        <v>315.2</v>
      </c>
      <c r="G51" s="2">
        <v>364.85</v>
      </c>
      <c r="H51" s="2">
        <v>353.1</v>
      </c>
      <c r="I51" s="2">
        <v>459.05</v>
      </c>
      <c r="J51" s="2">
        <v>463.65</v>
      </c>
      <c r="K51" s="2">
        <v>322.39999999999998</v>
      </c>
      <c r="L51" s="2">
        <v>324.35000000000002</v>
      </c>
      <c r="M51" s="2">
        <v>499.15</v>
      </c>
      <c r="N51" s="2">
        <v>344.3</v>
      </c>
      <c r="O51" s="2">
        <v>389.35</v>
      </c>
      <c r="P51" s="2">
        <v>261.95</v>
      </c>
      <c r="Q51" s="2">
        <v>264.3</v>
      </c>
      <c r="R51" s="2">
        <v>317.7</v>
      </c>
      <c r="S51" s="2">
        <v>283.35000000000002</v>
      </c>
      <c r="T51" s="2">
        <v>456.4</v>
      </c>
      <c r="U51" s="2">
        <v>299.45</v>
      </c>
    </row>
    <row r="52" spans="1:21">
      <c r="A52">
        <v>50</v>
      </c>
      <c r="B52" s="2">
        <v>312.25</v>
      </c>
      <c r="C52" s="2">
        <v>242.1</v>
      </c>
      <c r="D52" s="2">
        <v>391.55</v>
      </c>
      <c r="E52" s="2">
        <v>305.85000000000002</v>
      </c>
      <c r="F52" s="2">
        <v>320.2</v>
      </c>
      <c r="G52" s="2">
        <v>370.8</v>
      </c>
      <c r="H52" s="2">
        <v>358.85</v>
      </c>
      <c r="I52" s="2">
        <v>466.9</v>
      </c>
      <c r="J52" s="2">
        <v>471.65</v>
      </c>
      <c r="K52" s="2">
        <v>327.64999999999998</v>
      </c>
      <c r="L52" s="2">
        <v>329.65</v>
      </c>
      <c r="M52" s="2">
        <v>507.7</v>
      </c>
      <c r="N52" s="2">
        <v>349.75</v>
      </c>
      <c r="O52" s="2">
        <v>395.8</v>
      </c>
      <c r="P52" s="2">
        <v>265.8</v>
      </c>
      <c r="Q52" s="2">
        <v>268.39999999999998</v>
      </c>
      <c r="R52" s="2">
        <v>322.45</v>
      </c>
      <c r="S52" s="2">
        <v>287.55</v>
      </c>
      <c r="T52" s="2">
        <v>463.95</v>
      </c>
      <c r="U52" s="2">
        <v>303.8</v>
      </c>
    </row>
    <row r="53" spans="1:21">
      <c r="A53">
        <v>51</v>
      </c>
      <c r="B53" s="2">
        <v>316.55</v>
      </c>
      <c r="C53" s="2">
        <v>245.75</v>
      </c>
      <c r="D53" s="2">
        <v>397.45</v>
      </c>
      <c r="E53" s="2">
        <v>310.3</v>
      </c>
      <c r="F53" s="2">
        <v>324.89999999999998</v>
      </c>
      <c r="G53" s="2">
        <v>377.1</v>
      </c>
      <c r="H53" s="2">
        <v>365</v>
      </c>
      <c r="I53" s="2">
        <v>475.25</v>
      </c>
      <c r="J53" s="2">
        <v>479.3</v>
      </c>
      <c r="K53" s="2">
        <v>333.2</v>
      </c>
      <c r="L53" s="2">
        <v>334.6</v>
      </c>
      <c r="M53" s="2">
        <v>516.29999999999995</v>
      </c>
      <c r="N53" s="2">
        <v>355.2</v>
      </c>
      <c r="O53" s="2">
        <v>401.45</v>
      </c>
      <c r="P53" s="2">
        <v>270.25</v>
      </c>
      <c r="Q53" s="2">
        <v>272.14999999999998</v>
      </c>
      <c r="R53" s="2">
        <v>326.89999999999998</v>
      </c>
      <c r="S53" s="2">
        <v>292.05</v>
      </c>
      <c r="T53" s="2">
        <v>472.2</v>
      </c>
      <c r="U53" s="2">
        <v>313.5</v>
      </c>
    </row>
    <row r="54" spans="1:21">
      <c r="A54">
        <v>52</v>
      </c>
      <c r="B54" s="2">
        <v>321.25</v>
      </c>
      <c r="C54" s="2">
        <v>249.1</v>
      </c>
      <c r="D54" s="2">
        <v>403.85</v>
      </c>
      <c r="E54" s="2">
        <v>315</v>
      </c>
      <c r="F54" s="2">
        <v>329.85</v>
      </c>
      <c r="G54" s="2">
        <v>383.05</v>
      </c>
      <c r="H54" s="2">
        <v>370.7</v>
      </c>
      <c r="I54" s="2">
        <v>483.15</v>
      </c>
      <c r="J54" s="2">
        <v>487.25</v>
      </c>
      <c r="K54" s="2">
        <v>338.45</v>
      </c>
      <c r="L54" s="2">
        <v>339.9</v>
      </c>
      <c r="M54" s="2">
        <v>524.9</v>
      </c>
      <c r="N54" s="2">
        <v>360.7</v>
      </c>
      <c r="O54" s="2">
        <v>407.9</v>
      </c>
      <c r="P54" s="2">
        <v>274.10000000000002</v>
      </c>
      <c r="Q54" s="2">
        <v>276.2</v>
      </c>
      <c r="R54" s="2">
        <v>331.75</v>
      </c>
      <c r="S54" s="2">
        <v>296.14999999999998</v>
      </c>
      <c r="T54" s="2">
        <v>479.7</v>
      </c>
      <c r="U54" s="2">
        <v>317.89999999999998</v>
      </c>
    </row>
    <row r="55" spans="1:21">
      <c r="A55">
        <v>53</v>
      </c>
      <c r="B55" s="2">
        <v>325.85000000000002</v>
      </c>
      <c r="C55" s="2">
        <v>252.45</v>
      </c>
      <c r="D55" s="2">
        <v>410.15</v>
      </c>
      <c r="E55" s="2">
        <v>319.8</v>
      </c>
      <c r="F55" s="2">
        <v>334.8</v>
      </c>
      <c r="G55" s="2">
        <v>389</v>
      </c>
      <c r="H55" s="2">
        <v>376.5</v>
      </c>
      <c r="I55" s="2">
        <v>491</v>
      </c>
      <c r="J55" s="2">
        <v>495.2</v>
      </c>
      <c r="K55" s="2">
        <v>343.75</v>
      </c>
      <c r="L55" s="2">
        <v>345.15</v>
      </c>
      <c r="M55" s="2">
        <v>533.45000000000005</v>
      </c>
      <c r="N55" s="2">
        <v>366.1</v>
      </c>
      <c r="O55" s="2">
        <v>414.35</v>
      </c>
      <c r="P55" s="2">
        <v>278.10000000000002</v>
      </c>
      <c r="Q55" s="2">
        <v>280.35000000000002</v>
      </c>
      <c r="R55" s="2">
        <v>336.5</v>
      </c>
      <c r="S55" s="2">
        <v>300.39999999999998</v>
      </c>
      <c r="T55" s="2">
        <v>487.25</v>
      </c>
      <c r="U55" s="2">
        <v>322.39999999999998</v>
      </c>
    </row>
    <row r="56" spans="1:21">
      <c r="A56">
        <v>54</v>
      </c>
      <c r="B56" s="2">
        <v>330.55</v>
      </c>
      <c r="C56" s="2">
        <v>255.85</v>
      </c>
      <c r="D56" s="2">
        <v>416.5</v>
      </c>
      <c r="E56" s="2">
        <v>324.5</v>
      </c>
      <c r="F56" s="2">
        <v>339.75</v>
      </c>
      <c r="G56" s="2">
        <v>394.95</v>
      </c>
      <c r="H56" s="2">
        <v>382.25</v>
      </c>
      <c r="I56" s="2">
        <v>498.95</v>
      </c>
      <c r="J56" s="2">
        <v>503.2</v>
      </c>
      <c r="K56" s="2">
        <v>348.95</v>
      </c>
      <c r="L56" s="2">
        <v>350.35</v>
      </c>
      <c r="M56" s="2">
        <v>542.04999999999995</v>
      </c>
      <c r="N56" s="2">
        <v>371.6</v>
      </c>
      <c r="O56" s="2">
        <v>420.8</v>
      </c>
      <c r="P56" s="2">
        <v>281.89999999999998</v>
      </c>
      <c r="Q56" s="2">
        <v>284.45</v>
      </c>
      <c r="R56" s="2">
        <v>341.35</v>
      </c>
      <c r="S56" s="2">
        <v>304.60000000000002</v>
      </c>
      <c r="T56" s="2">
        <v>494.75</v>
      </c>
      <c r="U56" s="2">
        <v>326.8</v>
      </c>
    </row>
    <row r="57" spans="1:21">
      <c r="A57">
        <v>55</v>
      </c>
      <c r="B57" s="2">
        <v>335.15</v>
      </c>
      <c r="C57" s="2">
        <v>259.25</v>
      </c>
      <c r="D57" s="2">
        <v>422.85</v>
      </c>
      <c r="E57" s="2">
        <v>329.35</v>
      </c>
      <c r="F57" s="2">
        <v>344.75</v>
      </c>
      <c r="G57" s="2">
        <v>401.05</v>
      </c>
      <c r="H57" s="2">
        <v>388.15</v>
      </c>
      <c r="I57" s="2">
        <v>506.8</v>
      </c>
      <c r="J57" s="2">
        <v>511.2</v>
      </c>
      <c r="K57" s="2">
        <v>354.25</v>
      </c>
      <c r="L57" s="2">
        <v>355.65</v>
      </c>
      <c r="M57" s="2">
        <v>550.6</v>
      </c>
      <c r="N57" s="2">
        <v>377.05</v>
      </c>
      <c r="O57" s="2">
        <v>427.25</v>
      </c>
      <c r="P57" s="2">
        <v>285.85000000000002</v>
      </c>
      <c r="Q57" s="2">
        <v>288.45</v>
      </c>
      <c r="R57" s="2">
        <v>346.1</v>
      </c>
      <c r="S57" s="2">
        <v>308.75</v>
      </c>
      <c r="T57" s="2">
        <v>502.25</v>
      </c>
      <c r="U57" s="2">
        <v>331.3</v>
      </c>
    </row>
    <row r="58" spans="1:21">
      <c r="A58">
        <v>56</v>
      </c>
      <c r="B58" s="2">
        <v>339.75</v>
      </c>
      <c r="C58" s="2">
        <v>262.55</v>
      </c>
      <c r="D58" s="2">
        <v>429.15</v>
      </c>
      <c r="E58" s="2">
        <v>334.05</v>
      </c>
      <c r="F58" s="2">
        <v>349.75</v>
      </c>
      <c r="G58" s="2">
        <v>407</v>
      </c>
      <c r="H58" s="2">
        <v>393.9</v>
      </c>
      <c r="I58" s="2">
        <v>514.70000000000005</v>
      </c>
      <c r="J58" s="2">
        <v>519.1</v>
      </c>
      <c r="K58" s="2">
        <v>359.5</v>
      </c>
      <c r="L58" s="2">
        <v>360.95</v>
      </c>
      <c r="M58" s="2">
        <v>559.20000000000005</v>
      </c>
      <c r="N58" s="2">
        <v>382.5</v>
      </c>
      <c r="O58" s="2">
        <v>433.65</v>
      </c>
      <c r="P58" s="2">
        <v>289.75</v>
      </c>
      <c r="Q58" s="2">
        <v>292.55</v>
      </c>
      <c r="R58" s="2">
        <v>350.95</v>
      </c>
      <c r="S58" s="2">
        <v>312.89999999999998</v>
      </c>
      <c r="T58" s="2">
        <v>509.8</v>
      </c>
      <c r="U58" s="2">
        <v>335.65</v>
      </c>
    </row>
    <row r="59" spans="1:21">
      <c r="A59">
        <v>57</v>
      </c>
      <c r="B59" s="2">
        <v>344.45</v>
      </c>
      <c r="C59" s="2">
        <v>265.95</v>
      </c>
      <c r="D59" s="2">
        <v>435.45</v>
      </c>
      <c r="E59" s="2">
        <v>338.75</v>
      </c>
      <c r="F59" s="2">
        <v>354.7</v>
      </c>
      <c r="G59" s="2">
        <v>412.95</v>
      </c>
      <c r="H59" s="2">
        <v>399.65</v>
      </c>
      <c r="I59" s="2">
        <v>522.54999999999995</v>
      </c>
      <c r="J59" s="2">
        <v>527.04999999999995</v>
      </c>
      <c r="K59" s="2">
        <v>364.75</v>
      </c>
      <c r="L59" s="2">
        <v>366.2</v>
      </c>
      <c r="M59" s="2">
        <v>567.79999999999995</v>
      </c>
      <c r="N59" s="2">
        <v>388.05</v>
      </c>
      <c r="O59" s="2">
        <v>440.15</v>
      </c>
      <c r="P59" s="2">
        <v>293.64999999999998</v>
      </c>
      <c r="Q59" s="2">
        <v>296.60000000000002</v>
      </c>
      <c r="R59" s="2">
        <v>355.7</v>
      </c>
      <c r="S59" s="2">
        <v>317.14999999999998</v>
      </c>
      <c r="T59" s="2">
        <v>517.29999999999995</v>
      </c>
      <c r="U59" s="2">
        <v>340.2</v>
      </c>
    </row>
    <row r="60" spans="1:21">
      <c r="A60">
        <v>58</v>
      </c>
      <c r="B60" s="2">
        <v>349.05</v>
      </c>
      <c r="C60" s="2">
        <v>269.39999999999998</v>
      </c>
      <c r="D60" s="2">
        <v>441.85</v>
      </c>
      <c r="E60" s="2">
        <v>343.55</v>
      </c>
      <c r="F60" s="2">
        <v>359.65</v>
      </c>
      <c r="G60" s="2">
        <v>418.9</v>
      </c>
      <c r="H60" s="2">
        <v>405.45</v>
      </c>
      <c r="I60" s="2">
        <v>530.5</v>
      </c>
      <c r="J60" s="2">
        <v>535</v>
      </c>
      <c r="K60" s="2">
        <v>370</v>
      </c>
      <c r="L60" s="2">
        <v>371.5</v>
      </c>
      <c r="M60" s="2">
        <v>576.35</v>
      </c>
      <c r="N60" s="2">
        <v>393.45</v>
      </c>
      <c r="O60" s="2">
        <v>446.6</v>
      </c>
      <c r="P60" s="2">
        <v>297.55</v>
      </c>
      <c r="Q60" s="2">
        <v>300.7</v>
      </c>
      <c r="R60" s="2">
        <v>360.5</v>
      </c>
      <c r="S60" s="2">
        <v>321.3</v>
      </c>
      <c r="T60" s="2">
        <v>524.79999999999995</v>
      </c>
      <c r="U60" s="2">
        <v>344.6</v>
      </c>
    </row>
    <row r="61" spans="1:21">
      <c r="A61">
        <v>59</v>
      </c>
      <c r="B61" s="2">
        <v>353.8</v>
      </c>
      <c r="C61" s="2">
        <v>272.75</v>
      </c>
      <c r="D61" s="2">
        <v>448.15</v>
      </c>
      <c r="E61" s="2">
        <v>348.25</v>
      </c>
      <c r="F61" s="2">
        <v>364.7</v>
      </c>
      <c r="G61" s="2">
        <v>424.85</v>
      </c>
      <c r="H61" s="2">
        <v>411.2</v>
      </c>
      <c r="I61" s="2">
        <v>538.4</v>
      </c>
      <c r="J61" s="2">
        <v>543</v>
      </c>
      <c r="K61" s="2">
        <v>375.25</v>
      </c>
      <c r="L61" s="2">
        <v>376.8</v>
      </c>
      <c r="M61" s="2">
        <v>585</v>
      </c>
      <c r="N61" s="2">
        <v>398.95</v>
      </c>
      <c r="O61" s="2">
        <v>453</v>
      </c>
      <c r="P61" s="2">
        <v>301.5</v>
      </c>
      <c r="Q61" s="2">
        <v>304.8</v>
      </c>
      <c r="R61" s="2">
        <v>365.3</v>
      </c>
      <c r="S61" s="2">
        <v>325.45</v>
      </c>
      <c r="T61" s="2">
        <v>532.35</v>
      </c>
      <c r="U61" s="2">
        <v>349.05</v>
      </c>
    </row>
    <row r="62" spans="1:21">
      <c r="A62">
        <v>60</v>
      </c>
      <c r="B62" s="2">
        <v>358.4</v>
      </c>
      <c r="C62" s="2">
        <v>276.10000000000002</v>
      </c>
      <c r="D62" s="2">
        <v>454.55</v>
      </c>
      <c r="E62" s="2">
        <v>353.05</v>
      </c>
      <c r="F62" s="2">
        <v>369.6</v>
      </c>
      <c r="G62" s="2">
        <v>430.8</v>
      </c>
      <c r="H62" s="2">
        <v>417</v>
      </c>
      <c r="I62" s="2">
        <v>546.25</v>
      </c>
      <c r="J62" s="2">
        <v>550.95000000000005</v>
      </c>
      <c r="K62" s="2">
        <v>380.5</v>
      </c>
      <c r="L62" s="2">
        <v>382.1</v>
      </c>
      <c r="M62" s="2">
        <v>593.5</v>
      </c>
      <c r="N62" s="2">
        <v>404.4</v>
      </c>
      <c r="O62" s="2">
        <v>459.45</v>
      </c>
      <c r="P62" s="2">
        <v>305.35000000000002</v>
      </c>
      <c r="Q62" s="2">
        <v>308.85000000000002</v>
      </c>
      <c r="R62" s="2">
        <v>370.1</v>
      </c>
      <c r="S62" s="2">
        <v>329.7</v>
      </c>
      <c r="T62" s="2">
        <v>539.9</v>
      </c>
      <c r="U62" s="2">
        <v>353.45</v>
      </c>
    </row>
    <row r="63" spans="1:21">
      <c r="A63">
        <v>61</v>
      </c>
      <c r="B63" s="2">
        <v>362.7</v>
      </c>
      <c r="C63" s="2">
        <v>279.5</v>
      </c>
      <c r="D63" s="2">
        <v>460.35</v>
      </c>
      <c r="E63" s="2">
        <v>357.4</v>
      </c>
      <c r="F63" s="2">
        <v>374.2</v>
      </c>
      <c r="G63" s="2">
        <v>437.6</v>
      </c>
      <c r="H63" s="2">
        <v>422.75</v>
      </c>
      <c r="I63" s="2">
        <v>554.65</v>
      </c>
      <c r="J63" s="2">
        <v>558.4</v>
      </c>
      <c r="K63" s="2">
        <v>385.7</v>
      </c>
      <c r="L63" s="2">
        <v>387.35</v>
      </c>
      <c r="M63" s="2">
        <v>602.15</v>
      </c>
      <c r="N63" s="2">
        <v>410.2</v>
      </c>
      <c r="O63" s="2">
        <v>465.5</v>
      </c>
      <c r="P63" s="2">
        <v>309.85000000000002</v>
      </c>
      <c r="Q63" s="2">
        <v>312.89999999999998</v>
      </c>
      <c r="R63" s="2">
        <v>374.55</v>
      </c>
      <c r="S63" s="2">
        <v>334.15</v>
      </c>
      <c r="T63" s="2">
        <v>548.29999999999995</v>
      </c>
      <c r="U63" s="2">
        <v>361.25</v>
      </c>
    </row>
    <row r="64" spans="1:21">
      <c r="A64">
        <v>62</v>
      </c>
      <c r="B64" s="2">
        <v>367.3</v>
      </c>
      <c r="C64" s="2">
        <v>282.85000000000002</v>
      </c>
      <c r="D64" s="2">
        <v>466.7</v>
      </c>
      <c r="E64" s="2">
        <v>362.15</v>
      </c>
      <c r="F64" s="2">
        <v>379.15</v>
      </c>
      <c r="G64" s="2">
        <v>443.55</v>
      </c>
      <c r="H64" s="2">
        <v>428.5</v>
      </c>
      <c r="I64" s="2">
        <v>562.6</v>
      </c>
      <c r="J64" s="2">
        <v>566.29999999999995</v>
      </c>
      <c r="K64" s="2">
        <v>391</v>
      </c>
      <c r="L64" s="2">
        <v>392.6</v>
      </c>
      <c r="M64" s="2">
        <v>610.70000000000005</v>
      </c>
      <c r="N64" s="2">
        <v>415.7</v>
      </c>
      <c r="O64" s="2">
        <v>471.9</v>
      </c>
      <c r="P64" s="2">
        <v>313.75</v>
      </c>
      <c r="Q64" s="2">
        <v>317</v>
      </c>
      <c r="R64" s="2">
        <v>379.3</v>
      </c>
      <c r="S64" s="2">
        <v>338.4</v>
      </c>
      <c r="T64" s="2">
        <v>555.85</v>
      </c>
      <c r="U64" s="2">
        <v>365.75</v>
      </c>
    </row>
    <row r="65" spans="1:21">
      <c r="A65">
        <v>63</v>
      </c>
      <c r="B65" s="2">
        <v>372</v>
      </c>
      <c r="C65" s="2">
        <v>286.2</v>
      </c>
      <c r="D65" s="2">
        <v>473.05</v>
      </c>
      <c r="E65" s="2">
        <v>366.9</v>
      </c>
      <c r="F65" s="2">
        <v>384.15</v>
      </c>
      <c r="G65" s="2">
        <v>449.55</v>
      </c>
      <c r="H65" s="2">
        <v>434.3</v>
      </c>
      <c r="I65" s="2">
        <v>570.45000000000005</v>
      </c>
      <c r="J65" s="2">
        <v>574.20000000000005</v>
      </c>
      <c r="K65" s="2">
        <v>396.25</v>
      </c>
      <c r="L65" s="2">
        <v>397.9</v>
      </c>
      <c r="M65" s="2">
        <v>619.29999999999995</v>
      </c>
      <c r="N65" s="2">
        <v>421.1</v>
      </c>
      <c r="O65" s="2">
        <v>478.35</v>
      </c>
      <c r="P65" s="2">
        <v>317.7</v>
      </c>
      <c r="Q65" s="2">
        <v>321.10000000000002</v>
      </c>
      <c r="R65" s="2">
        <v>384.15</v>
      </c>
      <c r="S65" s="2">
        <v>342.55</v>
      </c>
      <c r="T65" s="2">
        <v>563.35</v>
      </c>
      <c r="U65" s="2">
        <v>370.2</v>
      </c>
    </row>
    <row r="66" spans="1:21">
      <c r="A66">
        <v>64</v>
      </c>
      <c r="B66" s="2">
        <v>376.65</v>
      </c>
      <c r="C66" s="2">
        <v>289.64999999999998</v>
      </c>
      <c r="D66" s="2">
        <v>479.35</v>
      </c>
      <c r="E66" s="2">
        <v>371.6</v>
      </c>
      <c r="F66" s="2">
        <v>389.05</v>
      </c>
      <c r="G66" s="2">
        <v>455.6</v>
      </c>
      <c r="H66" s="2">
        <v>440.1</v>
      </c>
      <c r="I66" s="2">
        <v>578.4</v>
      </c>
      <c r="J66" s="2">
        <v>582.20000000000005</v>
      </c>
      <c r="K66" s="2">
        <v>401.55</v>
      </c>
      <c r="L66" s="2">
        <v>403.2</v>
      </c>
      <c r="M66" s="2">
        <v>627.85</v>
      </c>
      <c r="N66" s="2">
        <v>426.7</v>
      </c>
      <c r="O66" s="2">
        <v>484.75</v>
      </c>
      <c r="P66" s="2">
        <v>321.60000000000002</v>
      </c>
      <c r="Q66" s="2">
        <v>325.2</v>
      </c>
      <c r="R66" s="2">
        <v>388.9</v>
      </c>
      <c r="S66" s="2">
        <v>346.75</v>
      </c>
      <c r="T66" s="2">
        <v>570.9</v>
      </c>
      <c r="U66" s="2">
        <v>374.7</v>
      </c>
    </row>
    <row r="67" spans="1:21">
      <c r="A67">
        <v>65</v>
      </c>
      <c r="B67" s="2">
        <v>381.3</v>
      </c>
      <c r="C67" s="2">
        <v>293.05</v>
      </c>
      <c r="D67" s="2">
        <v>485.65</v>
      </c>
      <c r="E67" s="2">
        <v>376.4</v>
      </c>
      <c r="F67" s="2">
        <v>394.05</v>
      </c>
      <c r="G67" s="2">
        <v>461.55</v>
      </c>
      <c r="H67" s="2">
        <v>445.9</v>
      </c>
      <c r="I67" s="2">
        <v>586.29999999999995</v>
      </c>
      <c r="J67" s="2">
        <v>590.15</v>
      </c>
      <c r="K67" s="2">
        <v>406.75</v>
      </c>
      <c r="L67" s="2">
        <v>408.45</v>
      </c>
      <c r="M67" s="2">
        <v>636.5</v>
      </c>
      <c r="N67" s="2">
        <v>432.15</v>
      </c>
      <c r="O67" s="2">
        <v>491.25</v>
      </c>
      <c r="P67" s="2">
        <v>325.5</v>
      </c>
      <c r="Q67" s="2">
        <v>329.25</v>
      </c>
      <c r="R67" s="2">
        <v>393.65</v>
      </c>
      <c r="S67" s="2">
        <v>350.9</v>
      </c>
      <c r="T67" s="2">
        <v>578.4</v>
      </c>
      <c r="U67" s="2">
        <v>379.2</v>
      </c>
    </row>
    <row r="68" spans="1:21">
      <c r="A68">
        <v>66</v>
      </c>
      <c r="B68" s="2">
        <v>385.95</v>
      </c>
      <c r="C68" s="2">
        <v>296.39999999999998</v>
      </c>
      <c r="D68" s="2">
        <v>492.05</v>
      </c>
      <c r="E68" s="2">
        <v>381.1</v>
      </c>
      <c r="F68" s="2">
        <v>399</v>
      </c>
      <c r="G68" s="2">
        <v>467.5</v>
      </c>
      <c r="H68" s="2">
        <v>451.65</v>
      </c>
      <c r="I68" s="2">
        <v>594.15</v>
      </c>
      <c r="J68" s="2">
        <v>598.1</v>
      </c>
      <c r="K68" s="2">
        <v>412.05</v>
      </c>
      <c r="L68" s="2">
        <v>413.75</v>
      </c>
      <c r="M68" s="2">
        <v>645</v>
      </c>
      <c r="N68" s="2">
        <v>437.65</v>
      </c>
      <c r="O68" s="2">
        <v>497.65</v>
      </c>
      <c r="P68" s="2">
        <v>329.4</v>
      </c>
      <c r="Q68" s="2">
        <v>333.3</v>
      </c>
      <c r="R68" s="2">
        <v>398.45</v>
      </c>
      <c r="S68" s="2">
        <v>355.15</v>
      </c>
      <c r="T68" s="2">
        <v>585.95000000000005</v>
      </c>
      <c r="U68" s="2">
        <v>383.65</v>
      </c>
    </row>
    <row r="69" spans="1:21">
      <c r="A69">
        <v>67</v>
      </c>
      <c r="B69" s="2" t="s">
        <v>548</v>
      </c>
      <c r="C69" s="2">
        <v>299.75</v>
      </c>
      <c r="D69" s="2">
        <v>498.35</v>
      </c>
      <c r="E69" s="2">
        <v>385.8</v>
      </c>
      <c r="F69" s="2">
        <v>403.9</v>
      </c>
      <c r="G69" s="2">
        <v>473.45</v>
      </c>
      <c r="H69" s="2">
        <v>457.4</v>
      </c>
      <c r="I69" s="2">
        <v>602.04999999999995</v>
      </c>
      <c r="J69" s="2">
        <v>606.04999999999995</v>
      </c>
      <c r="K69" s="2">
        <v>417.3</v>
      </c>
      <c r="L69" s="2">
        <v>419</v>
      </c>
      <c r="M69" s="2" t="s">
        <v>548</v>
      </c>
      <c r="N69" s="2" t="s">
        <v>548</v>
      </c>
      <c r="O69" s="2" t="s">
        <v>548</v>
      </c>
      <c r="P69" s="2" t="s">
        <v>548</v>
      </c>
      <c r="Q69" s="2" t="s">
        <v>548</v>
      </c>
      <c r="R69" s="2" t="s">
        <v>548</v>
      </c>
      <c r="S69" s="2" t="s">
        <v>548</v>
      </c>
      <c r="T69" s="2">
        <v>593.5</v>
      </c>
      <c r="U69" s="2" t="s">
        <v>548</v>
      </c>
    </row>
    <row r="70" spans="1:21">
      <c r="A70">
        <v>68</v>
      </c>
      <c r="B70" s="2" t="s">
        <v>548</v>
      </c>
      <c r="C70" s="2">
        <v>303.14999999999998</v>
      </c>
      <c r="D70" s="2">
        <v>504.6</v>
      </c>
      <c r="E70" s="2">
        <v>390.65</v>
      </c>
      <c r="F70" s="2">
        <v>409</v>
      </c>
      <c r="G70" s="2">
        <v>479.45</v>
      </c>
      <c r="H70" s="2">
        <v>463.2</v>
      </c>
      <c r="I70" s="2">
        <v>609.95000000000005</v>
      </c>
      <c r="J70" s="2">
        <v>614</v>
      </c>
      <c r="K70" s="2">
        <v>422.55</v>
      </c>
      <c r="L70" s="2">
        <v>424.3</v>
      </c>
      <c r="M70" s="2" t="s">
        <v>548</v>
      </c>
      <c r="N70" s="2" t="s">
        <v>548</v>
      </c>
      <c r="O70" s="2" t="s">
        <v>548</v>
      </c>
      <c r="P70" s="2" t="s">
        <v>548</v>
      </c>
      <c r="Q70" s="2" t="s">
        <v>548</v>
      </c>
      <c r="R70" s="2" t="s">
        <v>548</v>
      </c>
      <c r="S70" s="2" t="s">
        <v>548</v>
      </c>
      <c r="T70" s="2">
        <v>601</v>
      </c>
      <c r="U70" s="2" t="s">
        <v>548</v>
      </c>
    </row>
    <row r="71" spans="1:21">
      <c r="A71">
        <v>69</v>
      </c>
      <c r="B71" s="2" t="s">
        <v>548</v>
      </c>
      <c r="C71" s="2">
        <v>306.5</v>
      </c>
      <c r="D71" s="2">
        <v>510.95</v>
      </c>
      <c r="E71" s="2">
        <v>395.35</v>
      </c>
      <c r="F71" s="2">
        <v>413.95</v>
      </c>
      <c r="G71" s="2">
        <v>485.5</v>
      </c>
      <c r="H71" s="2">
        <v>468.95</v>
      </c>
      <c r="I71" s="2">
        <v>617.85</v>
      </c>
      <c r="J71" s="2">
        <v>622</v>
      </c>
      <c r="K71" s="2">
        <v>427.8</v>
      </c>
      <c r="L71" s="2">
        <v>429.55</v>
      </c>
      <c r="M71" s="2" t="s">
        <v>548</v>
      </c>
      <c r="N71" s="2" t="s">
        <v>548</v>
      </c>
      <c r="O71" s="2" t="s">
        <v>548</v>
      </c>
      <c r="P71" s="2" t="s">
        <v>548</v>
      </c>
      <c r="Q71" s="2" t="s">
        <v>548</v>
      </c>
      <c r="R71" s="2" t="s">
        <v>548</v>
      </c>
      <c r="S71" s="2" t="s">
        <v>548</v>
      </c>
      <c r="T71" s="2">
        <v>608.6</v>
      </c>
      <c r="U71" s="2" t="s">
        <v>548</v>
      </c>
    </row>
    <row r="72" spans="1:21">
      <c r="A72">
        <v>70</v>
      </c>
      <c r="B72" s="2" t="s">
        <v>548</v>
      </c>
      <c r="C72" s="2">
        <v>309.85000000000002</v>
      </c>
      <c r="D72" s="2">
        <v>517.29999999999995</v>
      </c>
      <c r="E72" s="2">
        <v>400.1</v>
      </c>
      <c r="F72" s="2">
        <v>418.85</v>
      </c>
      <c r="G72" s="2">
        <v>491.4</v>
      </c>
      <c r="H72" s="2">
        <v>474.7</v>
      </c>
      <c r="I72" s="2">
        <v>625.79999999999995</v>
      </c>
      <c r="J72" s="2">
        <v>629.9</v>
      </c>
      <c r="K72" s="2">
        <v>433.05</v>
      </c>
      <c r="L72" s="2">
        <v>434.8</v>
      </c>
      <c r="M72" s="2" t="s">
        <v>548</v>
      </c>
      <c r="N72" s="2" t="s">
        <v>548</v>
      </c>
      <c r="O72" s="2" t="s">
        <v>548</v>
      </c>
      <c r="P72" s="2" t="s">
        <v>548</v>
      </c>
      <c r="Q72" s="2" t="s">
        <v>548</v>
      </c>
      <c r="R72" s="2" t="s">
        <v>548</v>
      </c>
      <c r="S72" s="2" t="s">
        <v>548</v>
      </c>
      <c r="T72" s="2">
        <v>616.04999999999995</v>
      </c>
      <c r="U72" s="2" t="s">
        <v>548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9A356-2F49-5245-8516-40A0F1D7E059}">
  <sheetPr codeName="Sheet19"/>
  <dimension ref="A1:U71"/>
  <sheetViews>
    <sheetView workbookViewId="0">
      <selection activeCell="A72" sqref="A72:A142"/>
    </sheetView>
  </sheetViews>
  <sheetFormatPr baseColWidth="10" defaultRowHeight="16"/>
  <cols>
    <col min="1" max="1" width="7.1640625" bestFit="1" customWidth="1"/>
    <col min="2" max="21" width="7.33203125" bestFit="1" customWidth="1"/>
  </cols>
  <sheetData>
    <row r="1" spans="1:21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>
      <c r="A2">
        <v>1</v>
      </c>
      <c r="B2" s="2">
        <v>42.1</v>
      </c>
      <c r="C2" s="2">
        <v>50.8</v>
      </c>
      <c r="D2" s="2">
        <v>62.2</v>
      </c>
      <c r="E2" s="2">
        <v>58.35</v>
      </c>
      <c r="F2" s="2">
        <v>59.35</v>
      </c>
      <c r="G2" s="2">
        <v>59.55</v>
      </c>
      <c r="H2" s="2">
        <v>59</v>
      </c>
      <c r="I2" s="2">
        <v>62.05</v>
      </c>
      <c r="J2" s="2">
        <v>60.2</v>
      </c>
      <c r="K2" s="2">
        <v>54.1</v>
      </c>
      <c r="L2" s="2">
        <v>54.3</v>
      </c>
      <c r="M2" s="2">
        <v>60.2</v>
      </c>
      <c r="N2" s="2">
        <v>55.6</v>
      </c>
      <c r="O2" s="2">
        <v>61.5</v>
      </c>
      <c r="P2" s="2">
        <v>57.45</v>
      </c>
      <c r="Q2" s="2">
        <v>63.6</v>
      </c>
      <c r="R2" s="2">
        <v>61.25</v>
      </c>
      <c r="S2" s="2">
        <v>56.3</v>
      </c>
      <c r="T2" s="2">
        <v>66.2</v>
      </c>
      <c r="U2" s="2">
        <v>63.1</v>
      </c>
    </row>
    <row r="3" spans="1:21">
      <c r="A3">
        <v>2</v>
      </c>
      <c r="B3" s="2">
        <v>45.5</v>
      </c>
      <c r="C3" s="2">
        <v>54.1</v>
      </c>
      <c r="D3" s="2">
        <v>68.400000000000006</v>
      </c>
      <c r="E3" s="2">
        <v>61.95</v>
      </c>
      <c r="F3" s="2">
        <v>63.5</v>
      </c>
      <c r="G3" s="2">
        <v>64.650000000000006</v>
      </c>
      <c r="H3" s="2">
        <v>64</v>
      </c>
      <c r="I3" s="2">
        <v>69.400000000000006</v>
      </c>
      <c r="J3" s="2">
        <v>67.400000000000006</v>
      </c>
      <c r="K3" s="2">
        <v>58.8</v>
      </c>
      <c r="L3" s="2">
        <v>58.8</v>
      </c>
      <c r="M3" s="2">
        <v>66.400000000000006</v>
      </c>
      <c r="N3" s="2">
        <v>60.65</v>
      </c>
      <c r="O3" s="2">
        <v>66.3</v>
      </c>
      <c r="P3" s="2">
        <v>60.3</v>
      </c>
      <c r="Q3" s="2">
        <v>66.8</v>
      </c>
      <c r="R3" s="2">
        <v>65.55</v>
      </c>
      <c r="S3" s="2">
        <v>63.05</v>
      </c>
      <c r="T3" s="2">
        <v>74</v>
      </c>
      <c r="U3" s="2">
        <v>69.099999999999994</v>
      </c>
    </row>
    <row r="4" spans="1:21">
      <c r="A4">
        <v>3</v>
      </c>
      <c r="B4" s="2">
        <v>48.8</v>
      </c>
      <c r="C4" s="2">
        <v>57.4</v>
      </c>
      <c r="D4" s="2">
        <v>74.650000000000006</v>
      </c>
      <c r="E4" s="2">
        <v>65.5</v>
      </c>
      <c r="F4" s="2">
        <v>67.650000000000006</v>
      </c>
      <c r="G4" s="2">
        <v>69.7</v>
      </c>
      <c r="H4" s="2">
        <v>69.05</v>
      </c>
      <c r="I4" s="2">
        <v>76.7</v>
      </c>
      <c r="J4" s="2">
        <v>74.599999999999994</v>
      </c>
      <c r="K4" s="2">
        <v>63.65</v>
      </c>
      <c r="L4" s="2">
        <v>63.6</v>
      </c>
      <c r="M4" s="2">
        <v>72.650000000000006</v>
      </c>
      <c r="N4" s="2">
        <v>65.599999999999994</v>
      </c>
      <c r="O4" s="2">
        <v>71</v>
      </c>
      <c r="P4" s="2">
        <v>63.2</v>
      </c>
      <c r="Q4" s="2">
        <v>70</v>
      </c>
      <c r="R4" s="2">
        <v>69.8</v>
      </c>
      <c r="S4" s="2">
        <v>67.7</v>
      </c>
      <c r="T4" s="2">
        <v>81.75</v>
      </c>
      <c r="U4" s="2">
        <v>73.599999999999994</v>
      </c>
    </row>
    <row r="5" spans="1:21">
      <c r="A5">
        <v>4</v>
      </c>
      <c r="B5" s="2">
        <v>52.2</v>
      </c>
      <c r="C5" s="2">
        <v>60.75</v>
      </c>
      <c r="D5" s="2">
        <v>80.849999999999994</v>
      </c>
      <c r="E5" s="2">
        <v>69.05</v>
      </c>
      <c r="F5" s="2">
        <v>71.849999999999994</v>
      </c>
      <c r="G5" s="2">
        <v>74.8</v>
      </c>
      <c r="H5" s="2">
        <v>74.05</v>
      </c>
      <c r="I5" s="2">
        <v>84.1</v>
      </c>
      <c r="J5" s="2">
        <v>81.7</v>
      </c>
      <c r="K5" s="2">
        <v>68.400000000000006</v>
      </c>
      <c r="L5" s="2">
        <v>68.75</v>
      </c>
      <c r="M5" s="2">
        <v>80.7</v>
      </c>
      <c r="N5" s="2">
        <v>70.599999999999994</v>
      </c>
      <c r="O5" s="2">
        <v>75.75</v>
      </c>
      <c r="P5" s="2">
        <v>66.5</v>
      </c>
      <c r="Q5" s="2">
        <v>73.2</v>
      </c>
      <c r="R5" s="2">
        <v>74.05</v>
      </c>
      <c r="S5" s="2">
        <v>72.45</v>
      </c>
      <c r="T5" s="2">
        <v>89.55</v>
      </c>
      <c r="U5" s="2">
        <v>78.05</v>
      </c>
    </row>
    <row r="6" spans="1:21">
      <c r="A6">
        <v>5</v>
      </c>
      <c r="B6" s="2">
        <v>55.55</v>
      </c>
      <c r="C6" s="2">
        <v>64.05</v>
      </c>
      <c r="D6" s="2">
        <v>87.1</v>
      </c>
      <c r="E6" s="2">
        <v>72.599999999999994</v>
      </c>
      <c r="F6" s="2">
        <v>76</v>
      </c>
      <c r="G6" s="2">
        <v>79.900000000000006</v>
      </c>
      <c r="H6" s="2">
        <v>79.099999999999994</v>
      </c>
      <c r="I6" s="2">
        <v>91.5</v>
      </c>
      <c r="J6" s="2">
        <v>88.85</v>
      </c>
      <c r="K6" s="2">
        <v>73.2</v>
      </c>
      <c r="L6" s="2">
        <v>73.95</v>
      </c>
      <c r="M6" s="2">
        <v>88.75</v>
      </c>
      <c r="N6" s="2">
        <v>75.5</v>
      </c>
      <c r="O6" s="2">
        <v>80.400000000000006</v>
      </c>
      <c r="P6" s="2">
        <v>70.599999999999994</v>
      </c>
      <c r="Q6" s="2">
        <v>76.400000000000006</v>
      </c>
      <c r="R6" s="2">
        <v>78.400000000000006</v>
      </c>
      <c r="S6" s="2">
        <v>77.25</v>
      </c>
      <c r="T6" s="2">
        <v>97.35</v>
      </c>
      <c r="U6" s="2">
        <v>83.95</v>
      </c>
    </row>
    <row r="7" spans="1:21">
      <c r="A7">
        <v>6</v>
      </c>
      <c r="B7" s="2">
        <v>58.85</v>
      </c>
      <c r="C7" s="2">
        <v>67.400000000000006</v>
      </c>
      <c r="D7" s="2">
        <v>93.25</v>
      </c>
      <c r="E7" s="2">
        <v>76.2</v>
      </c>
      <c r="F7" s="2">
        <v>80.2</v>
      </c>
      <c r="G7" s="2">
        <v>84.95</v>
      </c>
      <c r="H7" s="2">
        <v>84.15</v>
      </c>
      <c r="I7" s="2">
        <v>98.85</v>
      </c>
      <c r="J7" s="2">
        <v>96.05</v>
      </c>
      <c r="K7" s="2">
        <v>77.95</v>
      </c>
      <c r="L7" s="2">
        <v>79.099999999999994</v>
      </c>
      <c r="M7" s="2">
        <v>113.75</v>
      </c>
      <c r="N7" s="2">
        <v>80.55</v>
      </c>
      <c r="O7" s="2">
        <v>85.1</v>
      </c>
      <c r="P7" s="2">
        <v>74.599999999999994</v>
      </c>
      <c r="Q7" s="2">
        <v>79.599999999999994</v>
      </c>
      <c r="R7" s="2">
        <v>82.65</v>
      </c>
      <c r="S7" s="2">
        <v>82.05</v>
      </c>
      <c r="T7" s="2">
        <v>105.15</v>
      </c>
      <c r="U7" s="2">
        <v>88.45</v>
      </c>
    </row>
    <row r="8" spans="1:21">
      <c r="A8">
        <v>7</v>
      </c>
      <c r="B8" s="2">
        <v>62.25</v>
      </c>
      <c r="C8" s="2">
        <v>70.75</v>
      </c>
      <c r="D8" s="2">
        <v>99.5</v>
      </c>
      <c r="E8" s="2">
        <v>79.849999999999994</v>
      </c>
      <c r="F8" s="2">
        <v>84.35</v>
      </c>
      <c r="G8" s="2">
        <v>90.05</v>
      </c>
      <c r="H8" s="2">
        <v>89.15</v>
      </c>
      <c r="I8" s="2">
        <v>106.25</v>
      </c>
      <c r="J8" s="2">
        <v>103.15</v>
      </c>
      <c r="K8" s="2">
        <v>82.75</v>
      </c>
      <c r="L8" s="2">
        <v>84.3</v>
      </c>
      <c r="M8" s="2">
        <v>121.35</v>
      </c>
      <c r="N8" s="2">
        <v>85.55</v>
      </c>
      <c r="O8" s="2">
        <v>89.85</v>
      </c>
      <c r="P8" s="2">
        <v>78.650000000000006</v>
      </c>
      <c r="Q8" s="2">
        <v>82.75</v>
      </c>
      <c r="R8" s="2">
        <v>86.9</v>
      </c>
      <c r="S8" s="2">
        <v>86.9</v>
      </c>
      <c r="T8" s="2">
        <v>112.9</v>
      </c>
      <c r="U8" s="2">
        <v>92.85</v>
      </c>
    </row>
    <row r="9" spans="1:21">
      <c r="A9">
        <v>8</v>
      </c>
      <c r="B9" s="2">
        <v>65.599999999999994</v>
      </c>
      <c r="C9" s="2">
        <v>74</v>
      </c>
      <c r="D9" s="2">
        <v>105.7</v>
      </c>
      <c r="E9" s="2">
        <v>83.4</v>
      </c>
      <c r="F9" s="2">
        <v>88.55</v>
      </c>
      <c r="G9" s="2">
        <v>95.15</v>
      </c>
      <c r="H9" s="2">
        <v>94.2</v>
      </c>
      <c r="I9" s="2">
        <v>113.65</v>
      </c>
      <c r="J9" s="2">
        <v>110.4</v>
      </c>
      <c r="K9" s="2">
        <v>87.55</v>
      </c>
      <c r="L9" s="2">
        <v>89.5</v>
      </c>
      <c r="M9" s="2">
        <v>129.1</v>
      </c>
      <c r="N9" s="2">
        <v>90.5</v>
      </c>
      <c r="O9" s="2">
        <v>94.5</v>
      </c>
      <c r="P9" s="2">
        <v>82.7</v>
      </c>
      <c r="Q9" s="2">
        <v>85.95</v>
      </c>
      <c r="R9" s="2">
        <v>91.2</v>
      </c>
      <c r="S9" s="2">
        <v>91.8</v>
      </c>
      <c r="T9" s="2">
        <v>120.7</v>
      </c>
      <c r="U9" s="2">
        <v>97.35</v>
      </c>
    </row>
    <row r="10" spans="1:21">
      <c r="A10">
        <v>9</v>
      </c>
      <c r="B10" s="2">
        <v>68.95</v>
      </c>
      <c r="C10" s="2">
        <v>77.400000000000006</v>
      </c>
      <c r="D10" s="2">
        <v>111.95</v>
      </c>
      <c r="E10" s="2">
        <v>87.05</v>
      </c>
      <c r="F10" s="2">
        <v>92.7</v>
      </c>
      <c r="G10" s="2">
        <v>100.2</v>
      </c>
      <c r="H10" s="2">
        <v>99.25</v>
      </c>
      <c r="I10" s="2">
        <v>120.95</v>
      </c>
      <c r="J10" s="2">
        <v>117.55</v>
      </c>
      <c r="K10" s="2">
        <v>92.35</v>
      </c>
      <c r="L10" s="2">
        <v>94.65</v>
      </c>
      <c r="M10" s="2">
        <v>136.75</v>
      </c>
      <c r="N10" s="2">
        <v>95.5</v>
      </c>
      <c r="O10" s="2">
        <v>99.25</v>
      </c>
      <c r="P10" s="2">
        <v>86.75</v>
      </c>
      <c r="Q10" s="2">
        <v>89.3</v>
      </c>
      <c r="R10" s="2">
        <v>95.45</v>
      </c>
      <c r="S10" s="2">
        <v>96.8</v>
      </c>
      <c r="T10" s="2">
        <v>128.5</v>
      </c>
      <c r="U10" s="2">
        <v>101.8</v>
      </c>
    </row>
    <row r="11" spans="1:21">
      <c r="A11">
        <v>10</v>
      </c>
      <c r="B11" s="2">
        <v>72.3</v>
      </c>
      <c r="C11" s="2">
        <v>80.7</v>
      </c>
      <c r="D11" s="2">
        <v>118.15</v>
      </c>
      <c r="E11" s="2">
        <v>91.05</v>
      </c>
      <c r="F11" s="2">
        <v>96.85</v>
      </c>
      <c r="G11" s="2">
        <v>105.25</v>
      </c>
      <c r="H11" s="2">
        <v>104.25</v>
      </c>
      <c r="I11" s="2">
        <v>128.35</v>
      </c>
      <c r="J11" s="2">
        <v>124.65</v>
      </c>
      <c r="K11" s="2">
        <v>97.15</v>
      </c>
      <c r="L11" s="2">
        <v>99.85</v>
      </c>
      <c r="M11" s="2">
        <v>144.44999999999999</v>
      </c>
      <c r="N11" s="2">
        <v>100.55</v>
      </c>
      <c r="O11" s="2">
        <v>103.95</v>
      </c>
      <c r="P11" s="2">
        <v>90.8</v>
      </c>
      <c r="Q11" s="2">
        <v>93.5</v>
      </c>
      <c r="R11" s="2">
        <v>99.75</v>
      </c>
      <c r="S11" s="2">
        <v>101.75</v>
      </c>
      <c r="T11" s="2">
        <v>136.25</v>
      </c>
      <c r="U11" s="2">
        <v>106.35</v>
      </c>
    </row>
    <row r="12" spans="1:21">
      <c r="A12">
        <v>11</v>
      </c>
      <c r="B12" s="2">
        <v>75.7</v>
      </c>
      <c r="C12" s="2">
        <v>84</v>
      </c>
      <c r="D12" s="2">
        <v>124.4</v>
      </c>
      <c r="E12" s="2">
        <v>95</v>
      </c>
      <c r="F12" s="2">
        <v>101.05</v>
      </c>
      <c r="G12" s="2">
        <v>110.35</v>
      </c>
      <c r="H12" s="2">
        <v>109.3</v>
      </c>
      <c r="I12" s="2">
        <v>135.69999999999999</v>
      </c>
      <c r="J12" s="2">
        <v>131.85</v>
      </c>
      <c r="K12" s="2">
        <v>101.85</v>
      </c>
      <c r="L12" s="2">
        <v>105</v>
      </c>
      <c r="M12" s="2">
        <v>152.15</v>
      </c>
      <c r="N12" s="2">
        <v>105.5</v>
      </c>
      <c r="O12" s="2">
        <v>108.65</v>
      </c>
      <c r="P12" s="2">
        <v>93.35</v>
      </c>
      <c r="Q12" s="2">
        <v>96.15</v>
      </c>
      <c r="R12" s="2">
        <v>104</v>
      </c>
      <c r="S12" s="2">
        <v>105.2</v>
      </c>
      <c r="T12" s="2">
        <v>144.05000000000001</v>
      </c>
      <c r="U12" s="2">
        <v>110.8</v>
      </c>
    </row>
    <row r="13" spans="1:21">
      <c r="A13">
        <v>12</v>
      </c>
      <c r="B13" s="2">
        <v>79</v>
      </c>
      <c r="C13" s="2">
        <v>87.35</v>
      </c>
      <c r="D13" s="2">
        <v>130.55000000000001</v>
      </c>
      <c r="E13" s="2">
        <v>98.95</v>
      </c>
      <c r="F13" s="2">
        <v>105.2</v>
      </c>
      <c r="G13" s="2">
        <v>115.4</v>
      </c>
      <c r="H13" s="2">
        <v>114.3</v>
      </c>
      <c r="I13" s="2">
        <v>143.1</v>
      </c>
      <c r="J13" s="2">
        <v>138.94999999999999</v>
      </c>
      <c r="K13" s="2">
        <v>106.7</v>
      </c>
      <c r="L13" s="2">
        <v>110.2</v>
      </c>
      <c r="M13" s="2">
        <v>159.75</v>
      </c>
      <c r="N13" s="2">
        <v>110.5</v>
      </c>
      <c r="O13" s="2">
        <v>113.35</v>
      </c>
      <c r="P13" s="2">
        <v>95.95</v>
      </c>
      <c r="Q13" s="2">
        <v>98.8</v>
      </c>
      <c r="R13" s="2">
        <v>108.25</v>
      </c>
      <c r="S13" s="2">
        <v>108.6</v>
      </c>
      <c r="T13" s="2">
        <v>151.85</v>
      </c>
      <c r="U13" s="2">
        <v>115.3</v>
      </c>
    </row>
    <row r="14" spans="1:21">
      <c r="A14">
        <v>13</v>
      </c>
      <c r="B14" s="2">
        <v>82.35</v>
      </c>
      <c r="C14" s="2">
        <v>90.6</v>
      </c>
      <c r="D14" s="2">
        <v>136.80000000000001</v>
      </c>
      <c r="E14" s="2">
        <v>102.9</v>
      </c>
      <c r="F14" s="2">
        <v>109.4</v>
      </c>
      <c r="G14" s="2">
        <v>120.5</v>
      </c>
      <c r="H14" s="2">
        <v>119.35</v>
      </c>
      <c r="I14" s="2">
        <v>150.4</v>
      </c>
      <c r="J14" s="2">
        <v>146.1</v>
      </c>
      <c r="K14" s="2">
        <v>111.45</v>
      </c>
      <c r="L14" s="2">
        <v>115.35</v>
      </c>
      <c r="M14" s="2">
        <v>167.5</v>
      </c>
      <c r="N14" s="2">
        <v>115.45</v>
      </c>
      <c r="O14" s="2">
        <v>118.05</v>
      </c>
      <c r="P14" s="2">
        <v>99.75</v>
      </c>
      <c r="Q14" s="2">
        <v>102.7</v>
      </c>
      <c r="R14" s="2">
        <v>112.55</v>
      </c>
      <c r="S14" s="2">
        <v>113.4</v>
      </c>
      <c r="T14" s="2">
        <v>159.6</v>
      </c>
      <c r="U14" s="2">
        <v>119.75</v>
      </c>
    </row>
    <row r="15" spans="1:21">
      <c r="A15">
        <v>14</v>
      </c>
      <c r="B15" s="2">
        <v>85.75</v>
      </c>
      <c r="C15" s="2">
        <v>94</v>
      </c>
      <c r="D15" s="2">
        <v>143</v>
      </c>
      <c r="E15" s="2">
        <v>106.9</v>
      </c>
      <c r="F15" s="2">
        <v>113.55</v>
      </c>
      <c r="G15" s="2">
        <v>125.6</v>
      </c>
      <c r="H15" s="2">
        <v>124.4</v>
      </c>
      <c r="I15" s="2">
        <v>157.80000000000001</v>
      </c>
      <c r="J15" s="2">
        <v>153.35</v>
      </c>
      <c r="K15" s="2">
        <v>116.3</v>
      </c>
      <c r="L15" s="2">
        <v>120.55</v>
      </c>
      <c r="M15" s="2">
        <v>175.2</v>
      </c>
      <c r="N15" s="2">
        <v>120.5</v>
      </c>
      <c r="O15" s="2">
        <v>122.8</v>
      </c>
      <c r="P15" s="2">
        <v>103.55</v>
      </c>
      <c r="Q15" s="2">
        <v>106.6</v>
      </c>
      <c r="R15" s="2">
        <v>116.8</v>
      </c>
      <c r="S15" s="2">
        <v>118.25</v>
      </c>
      <c r="T15" s="2">
        <v>167.4</v>
      </c>
      <c r="U15" s="2">
        <v>124.3</v>
      </c>
    </row>
    <row r="16" spans="1:21">
      <c r="A16">
        <v>15</v>
      </c>
      <c r="B16" s="2">
        <v>89.05</v>
      </c>
      <c r="C16" s="2">
        <v>97.3</v>
      </c>
      <c r="D16" s="2">
        <v>149.25</v>
      </c>
      <c r="E16" s="2">
        <v>110.85</v>
      </c>
      <c r="F16" s="2">
        <v>117.7</v>
      </c>
      <c r="G16" s="2">
        <v>130.65</v>
      </c>
      <c r="H16" s="2">
        <v>129.4</v>
      </c>
      <c r="I16" s="2">
        <v>165.2</v>
      </c>
      <c r="J16" s="2">
        <v>160.44999999999999</v>
      </c>
      <c r="K16" s="2">
        <v>121</v>
      </c>
      <c r="L16" s="2">
        <v>125.75</v>
      </c>
      <c r="M16" s="2">
        <v>182.9</v>
      </c>
      <c r="N16" s="2">
        <v>125.45</v>
      </c>
      <c r="O16" s="2">
        <v>127.45</v>
      </c>
      <c r="P16" s="2">
        <v>107.3</v>
      </c>
      <c r="Q16" s="2">
        <v>110.5</v>
      </c>
      <c r="R16" s="2">
        <v>121.05</v>
      </c>
      <c r="S16" s="2">
        <v>123.2</v>
      </c>
      <c r="T16" s="2">
        <v>175.2</v>
      </c>
      <c r="U16" s="2">
        <v>128.69999999999999</v>
      </c>
    </row>
    <row r="17" spans="1:21">
      <c r="A17">
        <v>16</v>
      </c>
      <c r="B17" s="2">
        <v>92.45</v>
      </c>
      <c r="C17" s="2">
        <v>100.65</v>
      </c>
      <c r="D17" s="2">
        <v>155.4</v>
      </c>
      <c r="E17" s="2">
        <v>114.8</v>
      </c>
      <c r="F17" s="2">
        <v>121.9</v>
      </c>
      <c r="G17" s="2">
        <v>135.75</v>
      </c>
      <c r="H17" s="2">
        <v>134.44999999999999</v>
      </c>
      <c r="I17" s="2">
        <v>172.55</v>
      </c>
      <c r="J17" s="2">
        <v>167.65</v>
      </c>
      <c r="K17" s="2">
        <v>125.85</v>
      </c>
      <c r="L17" s="2">
        <v>130.9</v>
      </c>
      <c r="M17" s="2">
        <v>190.6</v>
      </c>
      <c r="N17" s="2">
        <v>130.44999999999999</v>
      </c>
      <c r="O17" s="2">
        <v>132.15</v>
      </c>
      <c r="P17" s="2">
        <v>111</v>
      </c>
      <c r="Q17" s="2">
        <v>114.35</v>
      </c>
      <c r="R17" s="2">
        <v>125.35</v>
      </c>
      <c r="S17" s="2">
        <v>128.1</v>
      </c>
      <c r="T17" s="2">
        <v>182.95</v>
      </c>
      <c r="U17" s="2">
        <v>133.19999999999999</v>
      </c>
    </row>
    <row r="18" spans="1:21">
      <c r="A18">
        <v>17</v>
      </c>
      <c r="B18" s="2">
        <v>95.75</v>
      </c>
      <c r="C18" s="2">
        <v>103.95</v>
      </c>
      <c r="D18" s="2">
        <v>161.65</v>
      </c>
      <c r="E18" s="2">
        <v>118.75</v>
      </c>
      <c r="F18" s="2">
        <v>126.05</v>
      </c>
      <c r="G18" s="2">
        <v>140.85</v>
      </c>
      <c r="H18" s="2">
        <v>139.5</v>
      </c>
      <c r="I18" s="2">
        <v>179.95</v>
      </c>
      <c r="J18" s="2">
        <v>174.8</v>
      </c>
      <c r="K18" s="2">
        <v>130.6</v>
      </c>
      <c r="L18" s="2">
        <v>136.1</v>
      </c>
      <c r="M18" s="2">
        <v>198.2</v>
      </c>
      <c r="N18" s="2">
        <v>135.5</v>
      </c>
      <c r="O18" s="2">
        <v>136.9</v>
      </c>
      <c r="P18" s="2">
        <v>114.8</v>
      </c>
      <c r="Q18" s="2">
        <v>118.25</v>
      </c>
      <c r="R18" s="2">
        <v>129.6</v>
      </c>
      <c r="S18" s="2">
        <v>133.15</v>
      </c>
      <c r="T18" s="2">
        <v>190.75</v>
      </c>
      <c r="U18" s="2">
        <v>137.65</v>
      </c>
    </row>
    <row r="19" spans="1:21">
      <c r="A19">
        <v>18</v>
      </c>
      <c r="B19" s="2">
        <v>99.1</v>
      </c>
      <c r="C19" s="2">
        <v>107.3</v>
      </c>
      <c r="D19" s="2">
        <v>167.85</v>
      </c>
      <c r="E19" s="2">
        <v>122.7</v>
      </c>
      <c r="F19" s="2">
        <v>130.25</v>
      </c>
      <c r="G19" s="2">
        <v>145.9</v>
      </c>
      <c r="H19" s="2">
        <v>144.5</v>
      </c>
      <c r="I19" s="2">
        <v>187.3</v>
      </c>
      <c r="J19" s="2">
        <v>181.9</v>
      </c>
      <c r="K19" s="2">
        <v>135.44999999999999</v>
      </c>
      <c r="L19" s="2">
        <v>141.25</v>
      </c>
      <c r="M19" s="2">
        <v>205.9</v>
      </c>
      <c r="N19" s="2">
        <v>140.44999999999999</v>
      </c>
      <c r="O19" s="2">
        <v>141.6</v>
      </c>
      <c r="P19" s="2">
        <v>118.6</v>
      </c>
      <c r="Q19" s="2">
        <v>122.15</v>
      </c>
      <c r="R19" s="2">
        <v>133.9</v>
      </c>
      <c r="S19" s="2">
        <v>138.19999999999999</v>
      </c>
      <c r="T19" s="2">
        <v>198.55</v>
      </c>
      <c r="U19" s="2">
        <v>142.19999999999999</v>
      </c>
    </row>
    <row r="20" spans="1:21">
      <c r="A20">
        <v>19</v>
      </c>
      <c r="B20" s="2">
        <v>102.5</v>
      </c>
      <c r="C20" s="2">
        <v>110.6</v>
      </c>
      <c r="D20" s="2">
        <v>174.1</v>
      </c>
      <c r="E20" s="2">
        <v>126.7</v>
      </c>
      <c r="F20" s="2">
        <v>134.4</v>
      </c>
      <c r="G20" s="2">
        <v>150.94999999999999</v>
      </c>
      <c r="H20" s="2">
        <v>149.55000000000001</v>
      </c>
      <c r="I20" s="2">
        <v>194.65</v>
      </c>
      <c r="J20" s="2">
        <v>189.1</v>
      </c>
      <c r="K20" s="2">
        <v>140.15</v>
      </c>
      <c r="L20" s="2">
        <v>146.44999999999999</v>
      </c>
      <c r="M20" s="2">
        <v>213.6</v>
      </c>
      <c r="N20" s="2">
        <v>145.44999999999999</v>
      </c>
      <c r="O20" s="2">
        <v>146.25</v>
      </c>
      <c r="P20" s="2">
        <v>122.35</v>
      </c>
      <c r="Q20" s="2">
        <v>126.05</v>
      </c>
      <c r="R20" s="2">
        <v>138.19999999999999</v>
      </c>
      <c r="S20" s="2">
        <v>143.25</v>
      </c>
      <c r="T20" s="2">
        <v>206.3</v>
      </c>
      <c r="U20" s="2">
        <v>146.69999999999999</v>
      </c>
    </row>
    <row r="21" spans="1:21">
      <c r="A21">
        <v>20</v>
      </c>
      <c r="B21" s="2">
        <v>105.8</v>
      </c>
      <c r="C21" s="2">
        <v>113.95</v>
      </c>
      <c r="D21" s="2">
        <v>180.3</v>
      </c>
      <c r="E21" s="2">
        <v>130.65</v>
      </c>
      <c r="F21" s="2">
        <v>138.55000000000001</v>
      </c>
      <c r="G21" s="2">
        <v>156.05000000000001</v>
      </c>
      <c r="H21" s="2">
        <v>154.55000000000001</v>
      </c>
      <c r="I21" s="2">
        <v>202.05</v>
      </c>
      <c r="J21" s="2">
        <v>196.3</v>
      </c>
      <c r="K21" s="2">
        <v>145</v>
      </c>
      <c r="L21" s="2">
        <v>151.6</v>
      </c>
      <c r="M21" s="2">
        <v>221.35</v>
      </c>
      <c r="N21" s="2">
        <v>150.35</v>
      </c>
      <c r="O21" s="2">
        <v>151</v>
      </c>
      <c r="P21" s="2">
        <v>126.15</v>
      </c>
      <c r="Q21" s="2">
        <v>129.94999999999999</v>
      </c>
      <c r="R21" s="2">
        <v>142.44999999999999</v>
      </c>
      <c r="S21" s="2">
        <v>147.55000000000001</v>
      </c>
      <c r="T21" s="2">
        <v>214.1</v>
      </c>
      <c r="U21" s="2">
        <v>151.15</v>
      </c>
    </row>
    <row r="22" spans="1:21">
      <c r="A22">
        <v>21</v>
      </c>
      <c r="B22" s="2">
        <v>109.2</v>
      </c>
      <c r="C22" s="2">
        <v>117.25</v>
      </c>
      <c r="D22" s="2">
        <v>186.55</v>
      </c>
      <c r="E22" s="2">
        <v>134.6</v>
      </c>
      <c r="F22" s="2">
        <v>142.75</v>
      </c>
      <c r="G22" s="2">
        <v>161.1</v>
      </c>
      <c r="H22" s="2">
        <v>159.6</v>
      </c>
      <c r="I22" s="2">
        <v>209.4</v>
      </c>
      <c r="J22" s="2">
        <v>203.45</v>
      </c>
      <c r="K22" s="2">
        <v>149.75</v>
      </c>
      <c r="L22" s="2">
        <v>156.80000000000001</v>
      </c>
      <c r="M22" s="2">
        <v>229</v>
      </c>
      <c r="N22" s="2">
        <v>155.4</v>
      </c>
      <c r="O22" s="2">
        <v>155.69999999999999</v>
      </c>
      <c r="P22" s="2">
        <v>129.94999999999999</v>
      </c>
      <c r="Q22" s="2">
        <v>133.85</v>
      </c>
      <c r="R22" s="2">
        <v>146.75</v>
      </c>
      <c r="S22" s="2">
        <v>151.75</v>
      </c>
      <c r="T22" s="2">
        <v>221.9</v>
      </c>
      <c r="U22" s="2">
        <v>155.65</v>
      </c>
    </row>
    <row r="23" spans="1:21">
      <c r="A23">
        <v>22</v>
      </c>
      <c r="B23" s="2">
        <v>112.55</v>
      </c>
      <c r="C23" s="2">
        <v>120.55</v>
      </c>
      <c r="D23" s="2">
        <v>192.75</v>
      </c>
      <c r="E23" s="2">
        <v>138.55000000000001</v>
      </c>
      <c r="F23" s="2">
        <v>146.9</v>
      </c>
      <c r="G23" s="2">
        <v>166.2</v>
      </c>
      <c r="H23" s="2">
        <v>164.65</v>
      </c>
      <c r="I23" s="2">
        <v>216.8</v>
      </c>
      <c r="J23" s="2">
        <v>210.6</v>
      </c>
      <c r="K23" s="2">
        <v>154.55000000000001</v>
      </c>
      <c r="L23" s="2">
        <v>162</v>
      </c>
      <c r="M23" s="2">
        <v>236.75</v>
      </c>
      <c r="N23" s="2">
        <v>160.4</v>
      </c>
      <c r="O23" s="2">
        <v>160.4</v>
      </c>
      <c r="P23" s="2">
        <v>133.69999999999999</v>
      </c>
      <c r="Q23" s="2">
        <v>137.69999999999999</v>
      </c>
      <c r="R23" s="2">
        <v>151</v>
      </c>
      <c r="S23" s="2">
        <v>156.1</v>
      </c>
      <c r="T23" s="2">
        <v>229.7</v>
      </c>
      <c r="U23" s="2">
        <v>160.1</v>
      </c>
    </row>
    <row r="24" spans="1:21">
      <c r="A24">
        <v>23</v>
      </c>
      <c r="B24" s="2">
        <v>115.9</v>
      </c>
      <c r="C24" s="2">
        <v>123.9</v>
      </c>
      <c r="D24" s="2">
        <v>198.95</v>
      </c>
      <c r="E24" s="2">
        <v>142.55000000000001</v>
      </c>
      <c r="F24" s="2">
        <v>151.1</v>
      </c>
      <c r="G24" s="2">
        <v>171.3</v>
      </c>
      <c r="H24" s="2">
        <v>169.65</v>
      </c>
      <c r="I24" s="2">
        <v>224.2</v>
      </c>
      <c r="J24" s="2">
        <v>217.75</v>
      </c>
      <c r="K24" s="2">
        <v>159.35</v>
      </c>
      <c r="L24" s="2">
        <v>167.15</v>
      </c>
      <c r="M24" s="2">
        <v>244.35</v>
      </c>
      <c r="N24" s="2">
        <v>165.35</v>
      </c>
      <c r="O24" s="2">
        <v>165.1</v>
      </c>
      <c r="P24" s="2">
        <v>137.5</v>
      </c>
      <c r="Q24" s="2">
        <v>141.65</v>
      </c>
      <c r="R24" s="2">
        <v>155.25</v>
      </c>
      <c r="S24" s="2">
        <v>160.35</v>
      </c>
      <c r="T24" s="2">
        <v>237.45</v>
      </c>
      <c r="U24" s="2">
        <v>164.6</v>
      </c>
    </row>
    <row r="25" spans="1:21">
      <c r="A25">
        <v>24</v>
      </c>
      <c r="B25" s="2">
        <v>119.25</v>
      </c>
      <c r="C25" s="2">
        <v>127.2</v>
      </c>
      <c r="D25" s="2">
        <v>205.2</v>
      </c>
      <c r="E25" s="2">
        <v>146.5</v>
      </c>
      <c r="F25" s="2">
        <v>155.25</v>
      </c>
      <c r="G25" s="2">
        <v>176.35</v>
      </c>
      <c r="H25" s="2">
        <v>174.7</v>
      </c>
      <c r="I25" s="2">
        <v>231.5</v>
      </c>
      <c r="J25" s="2">
        <v>224.9</v>
      </c>
      <c r="K25" s="2">
        <v>164.1</v>
      </c>
      <c r="L25" s="2">
        <v>172.35</v>
      </c>
      <c r="M25" s="2">
        <v>252.05</v>
      </c>
      <c r="N25" s="2">
        <v>170.35</v>
      </c>
      <c r="O25" s="2">
        <v>169.8</v>
      </c>
      <c r="P25" s="2">
        <v>141.30000000000001</v>
      </c>
      <c r="Q25" s="2">
        <v>145.55000000000001</v>
      </c>
      <c r="R25" s="2">
        <v>159.55000000000001</v>
      </c>
      <c r="S25" s="2">
        <v>164.65</v>
      </c>
      <c r="T25" s="2">
        <v>245.25</v>
      </c>
      <c r="U25" s="2">
        <v>169.05</v>
      </c>
    </row>
    <row r="26" spans="1:21">
      <c r="A26">
        <v>25</v>
      </c>
      <c r="B26" s="2">
        <v>122.65</v>
      </c>
      <c r="C26" s="2">
        <v>130.55000000000001</v>
      </c>
      <c r="D26" s="2">
        <v>211.4</v>
      </c>
      <c r="E26" s="2">
        <v>150.44999999999999</v>
      </c>
      <c r="F26" s="2">
        <v>159.44999999999999</v>
      </c>
      <c r="G26" s="2">
        <v>181.45</v>
      </c>
      <c r="H26" s="2">
        <v>179.95</v>
      </c>
      <c r="I26" s="2">
        <v>238.85</v>
      </c>
      <c r="J26" s="2">
        <v>232.05</v>
      </c>
      <c r="K26" s="2">
        <v>168.9</v>
      </c>
      <c r="L26" s="2">
        <v>177.5</v>
      </c>
      <c r="M26" s="2">
        <v>259.75</v>
      </c>
      <c r="N26" s="2">
        <v>175.35</v>
      </c>
      <c r="O26" s="2">
        <v>174.5</v>
      </c>
      <c r="P26" s="2">
        <v>145.05000000000001</v>
      </c>
      <c r="Q26" s="2">
        <v>149.44999999999999</v>
      </c>
      <c r="R26" s="2">
        <v>163.80000000000001</v>
      </c>
      <c r="S26" s="2">
        <v>168.9</v>
      </c>
      <c r="T26" s="2">
        <v>253.05</v>
      </c>
      <c r="U26" s="2">
        <v>173.4</v>
      </c>
    </row>
    <row r="27" spans="1:21">
      <c r="A27">
        <v>26</v>
      </c>
      <c r="B27" s="2">
        <v>126</v>
      </c>
      <c r="C27" s="2">
        <v>133.85</v>
      </c>
      <c r="D27" s="2">
        <v>217.6</v>
      </c>
      <c r="E27" s="2">
        <v>154.4</v>
      </c>
      <c r="F27" s="2">
        <v>163.6</v>
      </c>
      <c r="G27" s="2">
        <v>186.55</v>
      </c>
      <c r="H27" s="2">
        <v>185.25</v>
      </c>
      <c r="I27" s="2">
        <v>246.3</v>
      </c>
      <c r="J27" s="2">
        <v>239.25</v>
      </c>
      <c r="K27" s="2">
        <v>173.7</v>
      </c>
      <c r="L27" s="2">
        <v>182.7</v>
      </c>
      <c r="M27" s="2">
        <v>267.39999999999998</v>
      </c>
      <c r="N27" s="2">
        <v>180.35</v>
      </c>
      <c r="O27" s="2">
        <v>179.2</v>
      </c>
      <c r="P27" s="2">
        <v>148.80000000000001</v>
      </c>
      <c r="Q27" s="2">
        <v>153.35</v>
      </c>
      <c r="R27" s="2">
        <v>168.05</v>
      </c>
      <c r="S27" s="2">
        <v>173.15</v>
      </c>
      <c r="T27" s="2">
        <v>260.8</v>
      </c>
      <c r="U27" s="2">
        <v>178</v>
      </c>
    </row>
    <row r="28" spans="1:21">
      <c r="A28">
        <v>27</v>
      </c>
      <c r="B28" s="2">
        <v>129.35</v>
      </c>
      <c r="C28" s="2">
        <v>137.19999999999999</v>
      </c>
      <c r="D28" s="2">
        <v>223.8</v>
      </c>
      <c r="E28" s="2">
        <v>158.35</v>
      </c>
      <c r="F28" s="2">
        <v>167.75</v>
      </c>
      <c r="G28" s="2">
        <v>191.6</v>
      </c>
      <c r="H28" s="2">
        <v>190.55</v>
      </c>
      <c r="I28" s="2">
        <v>253.65</v>
      </c>
      <c r="J28" s="2">
        <v>246.4</v>
      </c>
      <c r="K28" s="2">
        <v>178.5</v>
      </c>
      <c r="L28" s="2">
        <v>187.85</v>
      </c>
      <c r="M28" s="2">
        <v>275.14999999999998</v>
      </c>
      <c r="N28" s="2">
        <v>185.35</v>
      </c>
      <c r="O28" s="2">
        <v>183.95</v>
      </c>
      <c r="P28" s="2">
        <v>152.6</v>
      </c>
      <c r="Q28" s="2">
        <v>157.19999999999999</v>
      </c>
      <c r="R28" s="2">
        <v>172.35</v>
      </c>
      <c r="S28" s="2">
        <v>177.4</v>
      </c>
      <c r="T28" s="2">
        <v>268.60000000000002</v>
      </c>
      <c r="U28" s="2">
        <v>182.6</v>
      </c>
    </row>
    <row r="29" spans="1:21">
      <c r="A29">
        <v>28</v>
      </c>
      <c r="B29" s="2">
        <v>132.75</v>
      </c>
      <c r="C29" s="2">
        <v>140.5</v>
      </c>
      <c r="D29" s="2">
        <v>230.05</v>
      </c>
      <c r="E29" s="2">
        <v>162.35</v>
      </c>
      <c r="F29" s="2">
        <v>171.95</v>
      </c>
      <c r="G29" s="2">
        <v>196.65</v>
      </c>
      <c r="H29" s="2">
        <v>195.85</v>
      </c>
      <c r="I29" s="2">
        <v>261</v>
      </c>
      <c r="J29" s="2">
        <v>253.55</v>
      </c>
      <c r="K29" s="2">
        <v>183.2</v>
      </c>
      <c r="L29" s="2">
        <v>193.05</v>
      </c>
      <c r="M29" s="2">
        <v>282.75</v>
      </c>
      <c r="N29" s="2">
        <v>190.3</v>
      </c>
      <c r="O29" s="2">
        <v>188.65</v>
      </c>
      <c r="P29" s="2">
        <v>156.4</v>
      </c>
      <c r="Q29" s="2">
        <v>161.1</v>
      </c>
      <c r="R29" s="2">
        <v>176.6</v>
      </c>
      <c r="S29" s="2">
        <v>181.65</v>
      </c>
      <c r="T29" s="2">
        <v>276.39999999999998</v>
      </c>
      <c r="U29" s="2">
        <v>187.2</v>
      </c>
    </row>
    <row r="30" spans="1:21">
      <c r="A30">
        <v>29</v>
      </c>
      <c r="B30" s="2">
        <v>136.05000000000001</v>
      </c>
      <c r="C30" s="2">
        <v>143.85</v>
      </c>
      <c r="D30" s="2">
        <v>236.25</v>
      </c>
      <c r="E30" s="2">
        <v>166.3</v>
      </c>
      <c r="F30" s="2">
        <v>176.1</v>
      </c>
      <c r="G30" s="2">
        <v>201.7</v>
      </c>
      <c r="H30" s="2">
        <v>201.15</v>
      </c>
      <c r="I30" s="2">
        <v>268.35000000000002</v>
      </c>
      <c r="J30" s="2">
        <v>260.7</v>
      </c>
      <c r="K30" s="2">
        <v>188.05</v>
      </c>
      <c r="L30" s="2">
        <v>198.2</v>
      </c>
      <c r="M30" s="2">
        <v>290.5</v>
      </c>
      <c r="N30" s="2">
        <v>195.35</v>
      </c>
      <c r="O30" s="2">
        <v>193.3</v>
      </c>
      <c r="P30" s="2">
        <v>160.19999999999999</v>
      </c>
      <c r="Q30" s="2">
        <v>165</v>
      </c>
      <c r="R30" s="2">
        <v>180.85</v>
      </c>
      <c r="S30" s="2">
        <v>186.05</v>
      </c>
      <c r="T30" s="2">
        <v>284.14999999999998</v>
      </c>
      <c r="U30" s="2">
        <v>191.8</v>
      </c>
    </row>
    <row r="31" spans="1:21">
      <c r="A31">
        <v>30</v>
      </c>
      <c r="B31" s="2">
        <v>139.44999999999999</v>
      </c>
      <c r="C31" s="2">
        <v>147.15</v>
      </c>
      <c r="D31" s="2">
        <v>242.5</v>
      </c>
      <c r="E31" s="2">
        <v>170.25</v>
      </c>
      <c r="F31" s="2">
        <v>180.3</v>
      </c>
      <c r="G31" s="2">
        <v>206.8</v>
      </c>
      <c r="H31" s="2">
        <v>206.5</v>
      </c>
      <c r="I31" s="2">
        <v>275.75</v>
      </c>
      <c r="J31" s="2">
        <v>267.85000000000002</v>
      </c>
      <c r="K31" s="2">
        <v>192.8</v>
      </c>
      <c r="L31" s="2">
        <v>203.4</v>
      </c>
      <c r="M31" s="2">
        <v>298.14999999999998</v>
      </c>
      <c r="N31" s="2">
        <v>200.3</v>
      </c>
      <c r="O31" s="2">
        <v>198.05</v>
      </c>
      <c r="P31" s="2">
        <v>163.95</v>
      </c>
      <c r="Q31" s="2">
        <v>168.9</v>
      </c>
      <c r="R31" s="2">
        <v>185.2</v>
      </c>
      <c r="S31" s="2">
        <v>190.3</v>
      </c>
      <c r="T31" s="2">
        <v>291.95</v>
      </c>
      <c r="U31" s="2">
        <v>196.4</v>
      </c>
    </row>
    <row r="32" spans="1:21">
      <c r="A32">
        <v>31</v>
      </c>
      <c r="B32" s="2">
        <v>142.75</v>
      </c>
      <c r="C32" s="2">
        <v>150.55000000000001</v>
      </c>
      <c r="D32" s="2">
        <v>248.7</v>
      </c>
      <c r="E32" s="2">
        <v>174.2</v>
      </c>
      <c r="F32" s="2">
        <v>184.45</v>
      </c>
      <c r="G32" s="2">
        <v>211.9</v>
      </c>
      <c r="H32" s="2">
        <v>211.8</v>
      </c>
      <c r="I32" s="2">
        <v>283.10000000000002</v>
      </c>
      <c r="J32" s="2">
        <v>275</v>
      </c>
      <c r="K32" s="2">
        <v>197.65</v>
      </c>
      <c r="L32" s="2">
        <v>208.6</v>
      </c>
      <c r="M32" s="2">
        <v>305.89999999999998</v>
      </c>
      <c r="N32" s="2">
        <v>205.3</v>
      </c>
      <c r="O32" s="2">
        <v>202.75</v>
      </c>
      <c r="P32" s="2">
        <v>167.75</v>
      </c>
      <c r="Q32" s="2">
        <v>172.8</v>
      </c>
      <c r="R32" s="2">
        <v>189.45</v>
      </c>
      <c r="S32" s="2">
        <v>194.55</v>
      </c>
      <c r="T32" s="2">
        <v>299.75</v>
      </c>
      <c r="U32" s="2">
        <v>201</v>
      </c>
    </row>
    <row r="33" spans="1:21">
      <c r="A33">
        <v>32</v>
      </c>
      <c r="B33" s="2">
        <v>146.1</v>
      </c>
      <c r="C33" s="2">
        <v>153.80000000000001</v>
      </c>
      <c r="D33" s="2">
        <v>254.95</v>
      </c>
      <c r="E33" s="2">
        <v>178.2</v>
      </c>
      <c r="F33" s="2">
        <v>188.6</v>
      </c>
      <c r="G33" s="2">
        <v>216.95</v>
      </c>
      <c r="H33" s="2">
        <v>217.1</v>
      </c>
      <c r="I33" s="2">
        <v>290.45</v>
      </c>
      <c r="J33" s="2">
        <v>282.2</v>
      </c>
      <c r="K33" s="2">
        <v>202.35</v>
      </c>
      <c r="L33" s="2">
        <v>213.75</v>
      </c>
      <c r="M33" s="2">
        <v>313.55</v>
      </c>
      <c r="N33" s="2">
        <v>210.3</v>
      </c>
      <c r="O33" s="2">
        <v>207.45</v>
      </c>
      <c r="P33" s="2">
        <v>171.55</v>
      </c>
      <c r="Q33" s="2">
        <v>176.65</v>
      </c>
      <c r="R33" s="2">
        <v>193.75</v>
      </c>
      <c r="S33" s="2">
        <v>198.85</v>
      </c>
      <c r="T33" s="2">
        <v>307.5</v>
      </c>
      <c r="U33" s="2">
        <v>205.6</v>
      </c>
    </row>
    <row r="34" spans="1:21">
      <c r="A34">
        <v>33</v>
      </c>
      <c r="B34" s="2">
        <v>149.5</v>
      </c>
      <c r="C34" s="2">
        <v>157.1</v>
      </c>
      <c r="D34" s="2">
        <v>261.14999999999998</v>
      </c>
      <c r="E34" s="2">
        <v>182.15</v>
      </c>
      <c r="F34" s="2">
        <v>192.8</v>
      </c>
      <c r="G34" s="2">
        <v>222.05</v>
      </c>
      <c r="H34" s="2">
        <v>222.4</v>
      </c>
      <c r="I34" s="2">
        <v>297.89999999999998</v>
      </c>
      <c r="J34" s="2">
        <v>289.35000000000002</v>
      </c>
      <c r="K34" s="2">
        <v>207.15</v>
      </c>
      <c r="L34" s="2">
        <v>218.95</v>
      </c>
      <c r="M34" s="2">
        <v>321.3</v>
      </c>
      <c r="N34" s="2">
        <v>215.3</v>
      </c>
      <c r="O34" s="2">
        <v>212.15</v>
      </c>
      <c r="P34" s="2">
        <v>175.3</v>
      </c>
      <c r="Q34" s="2">
        <v>180.55</v>
      </c>
      <c r="R34" s="2">
        <v>198</v>
      </c>
      <c r="S34" s="2">
        <v>203.05</v>
      </c>
      <c r="T34" s="2">
        <v>315.3</v>
      </c>
      <c r="U34" s="2">
        <v>210.2</v>
      </c>
    </row>
    <row r="35" spans="1:21">
      <c r="A35">
        <v>34</v>
      </c>
      <c r="B35" s="2">
        <v>152.80000000000001</v>
      </c>
      <c r="C35" s="2">
        <v>160.44999999999999</v>
      </c>
      <c r="D35" s="2">
        <v>267.39999999999998</v>
      </c>
      <c r="E35" s="2">
        <v>186.1</v>
      </c>
      <c r="F35" s="2">
        <v>196.95</v>
      </c>
      <c r="G35" s="2">
        <v>227.15</v>
      </c>
      <c r="H35" s="2">
        <v>227.7</v>
      </c>
      <c r="I35" s="2">
        <v>305.2</v>
      </c>
      <c r="J35" s="2">
        <v>296.55</v>
      </c>
      <c r="K35" s="2">
        <v>211.95</v>
      </c>
      <c r="L35" s="2">
        <v>224.1</v>
      </c>
      <c r="M35" s="2">
        <v>328.9</v>
      </c>
      <c r="N35" s="2">
        <v>220.3</v>
      </c>
      <c r="O35" s="2">
        <v>216.85</v>
      </c>
      <c r="P35" s="2">
        <v>179.1</v>
      </c>
      <c r="Q35" s="2">
        <v>184.45</v>
      </c>
      <c r="R35" s="2">
        <v>202.25</v>
      </c>
      <c r="S35" s="2">
        <v>207.35</v>
      </c>
      <c r="T35" s="2">
        <v>323.10000000000002</v>
      </c>
      <c r="U35" s="2">
        <v>214.8</v>
      </c>
    </row>
    <row r="36" spans="1:21">
      <c r="A36">
        <v>35</v>
      </c>
      <c r="B36" s="2">
        <v>156.19999999999999</v>
      </c>
      <c r="C36" s="2">
        <v>163.75</v>
      </c>
      <c r="D36" s="2">
        <v>273.55</v>
      </c>
      <c r="E36" s="2">
        <v>190.05</v>
      </c>
      <c r="F36" s="2">
        <v>201.15</v>
      </c>
      <c r="G36" s="2">
        <v>232.2</v>
      </c>
      <c r="H36" s="2">
        <v>233</v>
      </c>
      <c r="I36" s="2">
        <v>312.55</v>
      </c>
      <c r="J36" s="2">
        <v>303.64999999999998</v>
      </c>
      <c r="K36" s="2">
        <v>216.75</v>
      </c>
      <c r="L36" s="2">
        <v>229.3</v>
      </c>
      <c r="M36" s="2">
        <v>336.55</v>
      </c>
      <c r="N36" s="2">
        <v>225.2</v>
      </c>
      <c r="O36" s="2">
        <v>221.6</v>
      </c>
      <c r="P36" s="2">
        <v>182.85</v>
      </c>
      <c r="Q36" s="2">
        <v>188.35</v>
      </c>
      <c r="R36" s="2">
        <v>206.55</v>
      </c>
      <c r="S36" s="2">
        <v>211.65</v>
      </c>
      <c r="T36" s="2">
        <v>330.85</v>
      </c>
      <c r="U36" s="2">
        <v>219.4</v>
      </c>
    </row>
    <row r="37" spans="1:21">
      <c r="A37">
        <v>36</v>
      </c>
      <c r="B37" s="2">
        <v>159.55000000000001</v>
      </c>
      <c r="C37" s="2">
        <v>167.15</v>
      </c>
      <c r="D37" s="2">
        <v>279.8</v>
      </c>
      <c r="E37" s="2">
        <v>194</v>
      </c>
      <c r="F37" s="2">
        <v>205.3</v>
      </c>
      <c r="G37" s="2">
        <v>237.3</v>
      </c>
      <c r="H37" s="2">
        <v>238.3</v>
      </c>
      <c r="I37" s="2">
        <v>319.95</v>
      </c>
      <c r="J37" s="2">
        <v>310.8</v>
      </c>
      <c r="K37" s="2">
        <v>221.5</v>
      </c>
      <c r="L37" s="2">
        <v>234.45</v>
      </c>
      <c r="M37" s="2">
        <v>344.3</v>
      </c>
      <c r="N37" s="2">
        <v>230.25</v>
      </c>
      <c r="O37" s="2">
        <v>226.25</v>
      </c>
      <c r="P37" s="2">
        <v>186.65</v>
      </c>
      <c r="Q37" s="2">
        <v>192.25</v>
      </c>
      <c r="R37" s="2">
        <v>210.8</v>
      </c>
      <c r="S37" s="2">
        <v>215.9</v>
      </c>
      <c r="T37" s="2">
        <v>338.65</v>
      </c>
      <c r="U37" s="2">
        <v>224</v>
      </c>
    </row>
    <row r="38" spans="1:21">
      <c r="A38">
        <v>37</v>
      </c>
      <c r="B38" s="2">
        <v>162.85</v>
      </c>
      <c r="C38" s="2">
        <v>170.4</v>
      </c>
      <c r="D38" s="2">
        <v>286</v>
      </c>
      <c r="E38" s="2">
        <v>198</v>
      </c>
      <c r="F38" s="2">
        <v>209.5</v>
      </c>
      <c r="G38" s="2">
        <v>242.35</v>
      </c>
      <c r="H38" s="2">
        <v>243.6</v>
      </c>
      <c r="I38" s="2">
        <v>327.35000000000002</v>
      </c>
      <c r="J38" s="2">
        <v>317.95</v>
      </c>
      <c r="K38" s="2">
        <v>226.3</v>
      </c>
      <c r="L38" s="2">
        <v>239.65</v>
      </c>
      <c r="M38" s="2">
        <v>352</v>
      </c>
      <c r="N38" s="2">
        <v>235.25</v>
      </c>
      <c r="O38" s="2">
        <v>231</v>
      </c>
      <c r="P38" s="2">
        <v>190.4</v>
      </c>
      <c r="Q38" s="2">
        <v>196.1</v>
      </c>
      <c r="R38" s="2">
        <v>215.05</v>
      </c>
      <c r="S38" s="2">
        <v>220.15</v>
      </c>
      <c r="T38" s="2">
        <v>346.45</v>
      </c>
      <c r="U38" s="2">
        <v>228.6</v>
      </c>
    </row>
    <row r="39" spans="1:21">
      <c r="A39">
        <v>38</v>
      </c>
      <c r="B39" s="2">
        <v>166.25</v>
      </c>
      <c r="C39" s="2">
        <v>173.75</v>
      </c>
      <c r="D39" s="2">
        <v>292.25</v>
      </c>
      <c r="E39" s="2">
        <v>201.95</v>
      </c>
      <c r="F39" s="2">
        <v>213.65</v>
      </c>
      <c r="G39" s="2">
        <v>247.65</v>
      </c>
      <c r="H39" s="2">
        <v>248.9</v>
      </c>
      <c r="I39" s="2">
        <v>334.7</v>
      </c>
      <c r="J39" s="2">
        <v>325.10000000000002</v>
      </c>
      <c r="K39" s="2">
        <v>231.1</v>
      </c>
      <c r="L39" s="2">
        <v>244.85</v>
      </c>
      <c r="M39" s="2">
        <v>359.7</v>
      </c>
      <c r="N39" s="2">
        <v>240.2</v>
      </c>
      <c r="O39" s="2">
        <v>235.7</v>
      </c>
      <c r="P39" s="2">
        <v>194.2</v>
      </c>
      <c r="Q39" s="2">
        <v>200.05</v>
      </c>
      <c r="R39" s="2">
        <v>219.35</v>
      </c>
      <c r="S39" s="2">
        <v>224.45</v>
      </c>
      <c r="T39" s="2">
        <v>354.25</v>
      </c>
      <c r="U39" s="2">
        <v>233.15</v>
      </c>
    </row>
    <row r="40" spans="1:21">
      <c r="A40">
        <v>39</v>
      </c>
      <c r="B40" s="2">
        <v>169.6</v>
      </c>
      <c r="C40" s="2">
        <v>177.05</v>
      </c>
      <c r="D40" s="2">
        <v>298.45</v>
      </c>
      <c r="E40" s="2">
        <v>205.9</v>
      </c>
      <c r="F40" s="2">
        <v>217.8</v>
      </c>
      <c r="G40" s="2">
        <v>252.95</v>
      </c>
      <c r="H40" s="2">
        <v>254.2</v>
      </c>
      <c r="I40" s="2">
        <v>342.05</v>
      </c>
      <c r="J40" s="2">
        <v>332.35</v>
      </c>
      <c r="K40" s="2">
        <v>235.9</v>
      </c>
      <c r="L40" s="2">
        <v>250</v>
      </c>
      <c r="M40" s="2">
        <v>367.3</v>
      </c>
      <c r="N40" s="2">
        <v>245.2</v>
      </c>
      <c r="O40" s="2">
        <v>240.35</v>
      </c>
      <c r="P40" s="2">
        <v>198</v>
      </c>
      <c r="Q40" s="2">
        <v>203.95</v>
      </c>
      <c r="R40" s="2">
        <v>223.6</v>
      </c>
      <c r="S40" s="2">
        <v>228.7</v>
      </c>
      <c r="T40" s="2">
        <v>362</v>
      </c>
      <c r="U40" s="2">
        <v>237.75</v>
      </c>
    </row>
    <row r="41" spans="1:21">
      <c r="A41">
        <v>40</v>
      </c>
      <c r="B41" s="2">
        <v>172.95</v>
      </c>
      <c r="C41" s="2">
        <v>180.4</v>
      </c>
      <c r="D41" s="2">
        <v>304.7</v>
      </c>
      <c r="E41" s="2">
        <v>209.85</v>
      </c>
      <c r="F41" s="2">
        <v>222</v>
      </c>
      <c r="G41" s="2">
        <v>258.3</v>
      </c>
      <c r="H41" s="2">
        <v>259.55</v>
      </c>
      <c r="I41" s="2">
        <v>349.45</v>
      </c>
      <c r="J41" s="2">
        <v>339.45</v>
      </c>
      <c r="K41" s="2">
        <v>240.7</v>
      </c>
      <c r="L41" s="2">
        <v>255.2</v>
      </c>
      <c r="M41" s="2">
        <v>375.05</v>
      </c>
      <c r="N41" s="2">
        <v>250.2</v>
      </c>
      <c r="O41" s="2">
        <v>245.1</v>
      </c>
      <c r="P41" s="2">
        <v>201.8</v>
      </c>
      <c r="Q41" s="2">
        <v>207.85</v>
      </c>
      <c r="R41" s="2">
        <v>227.85</v>
      </c>
      <c r="S41" s="2">
        <v>232.9</v>
      </c>
      <c r="T41" s="2">
        <v>369.8</v>
      </c>
      <c r="U41" s="2">
        <v>242.35</v>
      </c>
    </row>
    <row r="42" spans="1:21">
      <c r="A42">
        <v>41</v>
      </c>
      <c r="B42" s="2">
        <v>176.3</v>
      </c>
      <c r="C42" s="2">
        <v>183.7</v>
      </c>
      <c r="D42" s="2">
        <v>310.89999999999998</v>
      </c>
      <c r="E42" s="2">
        <v>213.85</v>
      </c>
      <c r="F42" s="2">
        <v>226.15</v>
      </c>
      <c r="G42" s="2">
        <v>263.60000000000002</v>
      </c>
      <c r="H42" s="2">
        <v>264.85000000000002</v>
      </c>
      <c r="I42" s="2">
        <v>356.8</v>
      </c>
      <c r="J42" s="2">
        <v>346.6</v>
      </c>
      <c r="K42" s="2">
        <v>245.45</v>
      </c>
      <c r="L42" s="2">
        <v>260.35000000000002</v>
      </c>
      <c r="M42" s="2">
        <v>382.7</v>
      </c>
      <c r="N42" s="2">
        <v>255.2</v>
      </c>
      <c r="O42" s="2">
        <v>249.8</v>
      </c>
      <c r="P42" s="2">
        <v>205.55</v>
      </c>
      <c r="Q42" s="2">
        <v>211.75</v>
      </c>
      <c r="R42" s="2">
        <v>232.15</v>
      </c>
      <c r="S42" s="2">
        <v>237.2</v>
      </c>
      <c r="T42" s="2">
        <v>377.6</v>
      </c>
      <c r="U42" s="2">
        <v>246.95</v>
      </c>
    </row>
    <row r="43" spans="1:21">
      <c r="A43">
        <v>42</v>
      </c>
      <c r="B43" s="2">
        <v>179.7</v>
      </c>
      <c r="C43" s="2">
        <v>187.05</v>
      </c>
      <c r="D43" s="2">
        <v>317.14999999999998</v>
      </c>
      <c r="E43" s="2">
        <v>217.8</v>
      </c>
      <c r="F43" s="2">
        <v>230.35</v>
      </c>
      <c r="G43" s="2">
        <v>268.89999999999998</v>
      </c>
      <c r="H43" s="2">
        <v>270.14999999999998</v>
      </c>
      <c r="I43" s="2">
        <v>364.2</v>
      </c>
      <c r="J43" s="2">
        <v>353.8</v>
      </c>
      <c r="K43" s="2">
        <v>250.2</v>
      </c>
      <c r="L43" s="2">
        <v>265.55</v>
      </c>
      <c r="M43" s="2">
        <v>390.4</v>
      </c>
      <c r="N43" s="2">
        <v>260.2</v>
      </c>
      <c r="O43" s="2">
        <v>254.5</v>
      </c>
      <c r="P43" s="2">
        <v>209.35</v>
      </c>
      <c r="Q43" s="2">
        <v>215.6</v>
      </c>
      <c r="R43" s="2">
        <v>236.45</v>
      </c>
      <c r="S43" s="2">
        <v>241.45</v>
      </c>
      <c r="T43" s="2">
        <v>385.35</v>
      </c>
      <c r="U43" s="2">
        <v>251.55</v>
      </c>
    </row>
    <row r="44" spans="1:21">
      <c r="A44">
        <v>43</v>
      </c>
      <c r="B44" s="2">
        <v>183</v>
      </c>
      <c r="C44" s="2">
        <v>190.35</v>
      </c>
      <c r="D44" s="2">
        <v>323.35000000000002</v>
      </c>
      <c r="E44" s="2">
        <v>221.75</v>
      </c>
      <c r="F44" s="2">
        <v>234.5</v>
      </c>
      <c r="G44" s="2">
        <v>274.25</v>
      </c>
      <c r="H44" s="2">
        <v>275.45</v>
      </c>
      <c r="I44" s="2">
        <v>371.55</v>
      </c>
      <c r="J44" s="2">
        <v>360.9</v>
      </c>
      <c r="K44" s="2">
        <v>255.05</v>
      </c>
      <c r="L44" s="2">
        <v>270.7</v>
      </c>
      <c r="M44" s="2">
        <v>398.15</v>
      </c>
      <c r="N44" s="2">
        <v>265.14999999999998</v>
      </c>
      <c r="O44" s="2">
        <v>259.2</v>
      </c>
      <c r="P44" s="2">
        <v>213.15</v>
      </c>
      <c r="Q44" s="2">
        <v>219.5</v>
      </c>
      <c r="R44" s="2">
        <v>240.75</v>
      </c>
      <c r="S44" s="2">
        <v>245.75</v>
      </c>
      <c r="T44" s="2">
        <v>393.15</v>
      </c>
      <c r="U44" s="2">
        <v>256.14999999999998</v>
      </c>
    </row>
    <row r="45" spans="1:21">
      <c r="A45">
        <v>44</v>
      </c>
      <c r="B45" s="2">
        <v>186.35</v>
      </c>
      <c r="C45" s="2">
        <v>193.7</v>
      </c>
      <c r="D45" s="2">
        <v>329.6</v>
      </c>
      <c r="E45" s="2">
        <v>225.7</v>
      </c>
      <c r="F45" s="2">
        <v>238.65</v>
      </c>
      <c r="G45" s="2">
        <v>279.55</v>
      </c>
      <c r="H45" s="2">
        <v>280.75</v>
      </c>
      <c r="I45" s="2">
        <v>378.9</v>
      </c>
      <c r="J45" s="2">
        <v>368.1</v>
      </c>
      <c r="K45" s="2">
        <v>259.8</v>
      </c>
      <c r="L45" s="2">
        <v>275.89999999999998</v>
      </c>
      <c r="M45" s="2">
        <v>405.8</v>
      </c>
      <c r="N45" s="2">
        <v>270.2</v>
      </c>
      <c r="O45" s="2">
        <v>263.89999999999998</v>
      </c>
      <c r="P45" s="2">
        <v>216.9</v>
      </c>
      <c r="Q45" s="2">
        <v>223.4</v>
      </c>
      <c r="R45" s="2">
        <v>245</v>
      </c>
      <c r="S45" s="2">
        <v>250</v>
      </c>
      <c r="T45" s="2">
        <v>400.95</v>
      </c>
      <c r="U45" s="2">
        <v>260.75</v>
      </c>
    </row>
    <row r="46" spans="1:21">
      <c r="A46">
        <v>45</v>
      </c>
      <c r="B46" s="2">
        <v>189.7</v>
      </c>
      <c r="C46" s="2">
        <v>197</v>
      </c>
      <c r="D46" s="2">
        <v>335.75</v>
      </c>
      <c r="E46" s="2">
        <v>229.65</v>
      </c>
      <c r="F46" s="2">
        <v>242.85</v>
      </c>
      <c r="G46" s="2">
        <v>284.89999999999998</v>
      </c>
      <c r="H46" s="2">
        <v>286.05</v>
      </c>
      <c r="I46" s="2">
        <v>386.3</v>
      </c>
      <c r="J46" s="2">
        <v>375.3</v>
      </c>
      <c r="K46" s="2">
        <v>264.60000000000002</v>
      </c>
      <c r="L46" s="2">
        <v>281.10000000000002</v>
      </c>
      <c r="M46" s="2">
        <v>413.45</v>
      </c>
      <c r="N46" s="2">
        <v>275.14999999999998</v>
      </c>
      <c r="O46" s="2">
        <v>268.64999999999998</v>
      </c>
      <c r="P46" s="2">
        <v>220.65</v>
      </c>
      <c r="Q46" s="2">
        <v>227.3</v>
      </c>
      <c r="R46" s="2">
        <v>249.25</v>
      </c>
      <c r="S46" s="2">
        <v>254.25</v>
      </c>
      <c r="T46" s="2" t="s">
        <v>548</v>
      </c>
      <c r="U46" s="2">
        <v>265.35000000000002</v>
      </c>
    </row>
    <row r="47" spans="1:21">
      <c r="A47">
        <v>46</v>
      </c>
      <c r="B47" s="2">
        <v>193.05</v>
      </c>
      <c r="C47" s="2">
        <v>200.3</v>
      </c>
      <c r="D47" s="2">
        <v>342</v>
      </c>
      <c r="E47" s="2">
        <v>233.65</v>
      </c>
      <c r="F47" s="2">
        <v>247</v>
      </c>
      <c r="G47" s="2">
        <v>290.2</v>
      </c>
      <c r="H47" s="2">
        <v>291.35000000000002</v>
      </c>
      <c r="I47" s="2">
        <v>393.65</v>
      </c>
      <c r="J47" s="2">
        <v>382.4</v>
      </c>
      <c r="K47" s="2">
        <v>269.35000000000002</v>
      </c>
      <c r="L47" s="2">
        <v>286.25</v>
      </c>
      <c r="M47" s="2">
        <v>421.15</v>
      </c>
      <c r="N47" s="2">
        <v>280.14999999999998</v>
      </c>
      <c r="O47" s="2">
        <v>273.3</v>
      </c>
      <c r="P47" s="2">
        <v>224.45</v>
      </c>
      <c r="Q47" s="2">
        <v>231.2</v>
      </c>
      <c r="R47" s="2">
        <v>253.55</v>
      </c>
      <c r="S47" s="2">
        <v>258.7</v>
      </c>
      <c r="T47" s="2" t="s">
        <v>548</v>
      </c>
      <c r="U47" s="2">
        <v>269.95</v>
      </c>
    </row>
    <row r="48" spans="1:21">
      <c r="A48">
        <v>47</v>
      </c>
      <c r="B48" s="2">
        <v>196.45</v>
      </c>
      <c r="C48" s="2">
        <v>203.65</v>
      </c>
      <c r="D48" s="2">
        <v>348.2</v>
      </c>
      <c r="E48" s="2">
        <v>237.6</v>
      </c>
      <c r="F48" s="2">
        <v>251.2</v>
      </c>
      <c r="G48" s="2">
        <v>295.5</v>
      </c>
      <c r="H48" s="2">
        <v>296.64999999999998</v>
      </c>
      <c r="I48" s="2">
        <v>401.05</v>
      </c>
      <c r="J48" s="2">
        <v>389.6</v>
      </c>
      <c r="K48" s="2">
        <v>274.2</v>
      </c>
      <c r="L48" s="2">
        <v>291.45</v>
      </c>
      <c r="M48" s="2">
        <v>428.85</v>
      </c>
      <c r="N48" s="2">
        <v>285.14999999999998</v>
      </c>
      <c r="O48" s="2">
        <v>278</v>
      </c>
      <c r="P48" s="2">
        <v>228.25</v>
      </c>
      <c r="Q48" s="2">
        <v>235.1</v>
      </c>
      <c r="R48" s="2">
        <v>257.8</v>
      </c>
      <c r="S48" s="2">
        <v>262.95</v>
      </c>
      <c r="T48" s="2" t="s">
        <v>548</v>
      </c>
      <c r="U48" s="2">
        <v>274.55</v>
      </c>
    </row>
    <row r="49" spans="1:21">
      <c r="A49">
        <v>48</v>
      </c>
      <c r="B49" s="2">
        <v>199.75</v>
      </c>
      <c r="C49" s="2">
        <v>206.95</v>
      </c>
      <c r="D49" s="2">
        <v>354.45</v>
      </c>
      <c r="E49" s="2">
        <v>241.55</v>
      </c>
      <c r="F49" s="2">
        <v>255.35</v>
      </c>
      <c r="G49" s="2">
        <v>300.85000000000002</v>
      </c>
      <c r="H49" s="2">
        <v>301.95</v>
      </c>
      <c r="I49" s="2">
        <v>408.45</v>
      </c>
      <c r="J49" s="2">
        <v>396.75</v>
      </c>
      <c r="K49" s="2">
        <v>278.95</v>
      </c>
      <c r="L49" s="2">
        <v>296.60000000000002</v>
      </c>
      <c r="M49" s="2">
        <v>436.55</v>
      </c>
      <c r="N49" s="2">
        <v>290.14999999999998</v>
      </c>
      <c r="O49" s="2">
        <v>282.75</v>
      </c>
      <c r="P49" s="2">
        <v>232</v>
      </c>
      <c r="Q49" s="2">
        <v>238.95</v>
      </c>
      <c r="R49" s="2">
        <v>262.05</v>
      </c>
      <c r="S49" s="2">
        <v>267.2</v>
      </c>
      <c r="T49" s="2" t="s">
        <v>548</v>
      </c>
      <c r="U49" s="2">
        <v>279.14999999999998</v>
      </c>
    </row>
    <row r="50" spans="1:21">
      <c r="A50">
        <v>49</v>
      </c>
      <c r="B50" s="2">
        <v>203.1</v>
      </c>
      <c r="C50" s="2">
        <v>210.35</v>
      </c>
      <c r="D50" s="2">
        <v>360.65</v>
      </c>
      <c r="E50" s="2">
        <v>245.5</v>
      </c>
      <c r="F50" s="2">
        <v>259.5</v>
      </c>
      <c r="G50" s="2">
        <v>306.14999999999998</v>
      </c>
      <c r="H50" s="2">
        <v>307.25</v>
      </c>
      <c r="I50" s="2">
        <v>415.8</v>
      </c>
      <c r="J50" s="2">
        <v>403.85</v>
      </c>
      <c r="K50" s="2">
        <v>283.8</v>
      </c>
      <c r="L50" s="2">
        <v>301.8</v>
      </c>
      <c r="M50" s="2">
        <v>444.3</v>
      </c>
      <c r="N50" s="2">
        <v>295.10000000000002</v>
      </c>
      <c r="O50" s="2">
        <v>287.39999999999998</v>
      </c>
      <c r="P50" s="2">
        <v>235.8</v>
      </c>
      <c r="Q50" s="2">
        <v>242.85</v>
      </c>
      <c r="R50" s="2">
        <v>266.35000000000002</v>
      </c>
      <c r="S50" s="2">
        <v>271.5</v>
      </c>
      <c r="T50" s="2" t="s">
        <v>548</v>
      </c>
      <c r="U50" s="2">
        <v>283.75</v>
      </c>
    </row>
    <row r="51" spans="1:21">
      <c r="A51">
        <v>50</v>
      </c>
      <c r="B51" s="2">
        <v>206.5</v>
      </c>
      <c r="C51" s="2">
        <v>213.6</v>
      </c>
      <c r="D51" s="2">
        <v>366.9</v>
      </c>
      <c r="E51" s="2">
        <v>249.5</v>
      </c>
      <c r="F51" s="2">
        <v>263.7</v>
      </c>
      <c r="G51" s="2">
        <v>311.45</v>
      </c>
      <c r="H51" s="2">
        <v>312.60000000000002</v>
      </c>
      <c r="I51" s="2">
        <v>423.1</v>
      </c>
      <c r="J51" s="2">
        <v>411.05</v>
      </c>
      <c r="K51" s="2">
        <v>288.5</v>
      </c>
      <c r="L51" s="2">
        <v>306.95</v>
      </c>
      <c r="M51" s="2">
        <v>451.9</v>
      </c>
      <c r="N51" s="2">
        <v>300.05</v>
      </c>
      <c r="O51" s="2">
        <v>292.14999999999998</v>
      </c>
      <c r="P51" s="2">
        <v>239.6</v>
      </c>
      <c r="Q51" s="2">
        <v>246.75</v>
      </c>
      <c r="R51" s="2">
        <v>270.60000000000002</v>
      </c>
      <c r="S51" s="2">
        <v>275.75</v>
      </c>
      <c r="T51" s="2" t="s">
        <v>548</v>
      </c>
      <c r="U51" s="2">
        <v>288.35000000000002</v>
      </c>
    </row>
    <row r="52" spans="1:21">
      <c r="A52">
        <v>51</v>
      </c>
      <c r="B52" s="2">
        <v>209.8</v>
      </c>
      <c r="C52" s="2">
        <v>216.95</v>
      </c>
      <c r="D52" s="2">
        <v>373.05</v>
      </c>
      <c r="E52" s="2">
        <v>253.45</v>
      </c>
      <c r="F52" s="2">
        <v>267.85000000000002</v>
      </c>
      <c r="G52" s="2">
        <v>316.8</v>
      </c>
      <c r="H52" s="2">
        <v>317.89999999999998</v>
      </c>
      <c r="I52" s="2">
        <v>430.5</v>
      </c>
      <c r="J52" s="2">
        <v>418.2</v>
      </c>
      <c r="K52" s="2">
        <v>293.25</v>
      </c>
      <c r="L52" s="2">
        <v>312.14999999999998</v>
      </c>
      <c r="M52" s="2">
        <v>459.55</v>
      </c>
      <c r="N52" s="2">
        <v>305.10000000000002</v>
      </c>
      <c r="O52" s="2">
        <v>296.85000000000002</v>
      </c>
      <c r="P52" s="2">
        <v>243.35</v>
      </c>
      <c r="Q52" s="2">
        <v>250.65</v>
      </c>
      <c r="R52" s="2">
        <v>274.89999999999998</v>
      </c>
      <c r="S52" s="2">
        <v>280.05</v>
      </c>
      <c r="T52" s="2" t="s">
        <v>548</v>
      </c>
      <c r="U52" s="2">
        <v>292.95</v>
      </c>
    </row>
    <row r="53" spans="1:21">
      <c r="A53">
        <v>52</v>
      </c>
      <c r="B53" s="2">
        <v>213.2</v>
      </c>
      <c r="C53" s="2">
        <v>220.3</v>
      </c>
      <c r="D53" s="2">
        <v>379.3</v>
      </c>
      <c r="E53" s="2">
        <v>257.39999999999998</v>
      </c>
      <c r="F53" s="2">
        <v>272.05</v>
      </c>
      <c r="G53" s="2">
        <v>322.10000000000002</v>
      </c>
      <c r="H53" s="2">
        <v>323.2</v>
      </c>
      <c r="I53" s="2">
        <v>437.9</v>
      </c>
      <c r="J53" s="2">
        <v>425.4</v>
      </c>
      <c r="K53" s="2">
        <v>298.10000000000002</v>
      </c>
      <c r="L53" s="2">
        <v>317.3</v>
      </c>
      <c r="M53" s="2">
        <v>467.3</v>
      </c>
      <c r="N53" s="2">
        <v>310.10000000000002</v>
      </c>
      <c r="O53" s="2">
        <v>301.55</v>
      </c>
      <c r="P53" s="2">
        <v>247.15</v>
      </c>
      <c r="Q53" s="2">
        <v>254.6</v>
      </c>
      <c r="R53" s="2">
        <v>279.14999999999998</v>
      </c>
      <c r="S53" s="2">
        <v>284.25</v>
      </c>
      <c r="T53" s="2" t="s">
        <v>548</v>
      </c>
      <c r="U53" s="2">
        <v>297.5</v>
      </c>
    </row>
    <row r="54" spans="1:21">
      <c r="A54">
        <v>53</v>
      </c>
      <c r="B54" s="2">
        <v>216.55</v>
      </c>
      <c r="C54" s="2">
        <v>223.6</v>
      </c>
      <c r="D54" s="2">
        <v>385.5</v>
      </c>
      <c r="E54" s="2">
        <v>261.35000000000002</v>
      </c>
      <c r="F54" s="2">
        <v>276.2</v>
      </c>
      <c r="G54" s="2">
        <v>327.45</v>
      </c>
      <c r="H54" s="2">
        <v>328.5</v>
      </c>
      <c r="I54" s="2">
        <v>445.25</v>
      </c>
      <c r="J54" s="2">
        <v>432.55</v>
      </c>
      <c r="K54" s="2">
        <v>302.85000000000002</v>
      </c>
      <c r="L54" s="2">
        <v>322.5</v>
      </c>
      <c r="M54" s="2">
        <v>475.3</v>
      </c>
      <c r="N54" s="2">
        <v>315.05</v>
      </c>
      <c r="O54" s="2">
        <v>306.25</v>
      </c>
      <c r="P54" s="2">
        <v>250.95</v>
      </c>
      <c r="Q54" s="2">
        <v>258.45</v>
      </c>
      <c r="R54" s="2">
        <v>283.39999999999998</v>
      </c>
      <c r="S54" s="2">
        <v>288.5</v>
      </c>
      <c r="T54" s="2" t="s">
        <v>548</v>
      </c>
      <c r="U54" s="2">
        <v>302.10000000000002</v>
      </c>
    </row>
    <row r="55" spans="1:21">
      <c r="A55">
        <v>54</v>
      </c>
      <c r="B55" s="2">
        <v>219.9</v>
      </c>
      <c r="C55" s="2">
        <v>226.95</v>
      </c>
      <c r="D55" s="2">
        <v>391.7</v>
      </c>
      <c r="E55" s="2">
        <v>265.3</v>
      </c>
      <c r="F55" s="2">
        <v>280.39999999999998</v>
      </c>
      <c r="G55" s="2">
        <v>332.75</v>
      </c>
      <c r="H55" s="2">
        <v>333.8</v>
      </c>
      <c r="I55" s="2">
        <v>452.65</v>
      </c>
      <c r="J55" s="2">
        <v>439.65</v>
      </c>
      <c r="K55" s="2">
        <v>307.64999999999998</v>
      </c>
      <c r="L55" s="2">
        <v>327.7</v>
      </c>
      <c r="M55" s="2">
        <v>483.35</v>
      </c>
      <c r="N55" s="2">
        <v>320.05</v>
      </c>
      <c r="O55" s="2">
        <v>311</v>
      </c>
      <c r="P55" s="2">
        <v>254.7</v>
      </c>
      <c r="Q55" s="2">
        <v>262.35000000000002</v>
      </c>
      <c r="R55" s="2">
        <v>287.7</v>
      </c>
      <c r="S55" s="2">
        <v>292.8</v>
      </c>
      <c r="T55" s="2" t="s">
        <v>548</v>
      </c>
      <c r="U55" s="2">
        <v>306.7</v>
      </c>
    </row>
    <row r="56" spans="1:21">
      <c r="A56">
        <v>55</v>
      </c>
      <c r="B56" s="2">
        <v>223.25</v>
      </c>
      <c r="C56" s="2">
        <v>230.2</v>
      </c>
      <c r="D56" s="2">
        <v>397.9</v>
      </c>
      <c r="E56" s="2">
        <v>269.3</v>
      </c>
      <c r="F56" s="2">
        <v>284.55</v>
      </c>
      <c r="G56" s="2">
        <v>338.05</v>
      </c>
      <c r="H56" s="2">
        <v>339.1</v>
      </c>
      <c r="I56" s="2">
        <v>460</v>
      </c>
      <c r="J56" s="2">
        <v>446.85</v>
      </c>
      <c r="K56" s="2">
        <v>312.39999999999998</v>
      </c>
      <c r="L56" s="2">
        <v>332.85</v>
      </c>
      <c r="M56" s="2">
        <v>491.4</v>
      </c>
      <c r="N56" s="2">
        <v>325.05</v>
      </c>
      <c r="O56" s="2">
        <v>315.75</v>
      </c>
      <c r="P56" s="2">
        <v>258.45</v>
      </c>
      <c r="Q56" s="2">
        <v>266.25</v>
      </c>
      <c r="R56" s="2">
        <v>292</v>
      </c>
      <c r="S56" s="2">
        <v>297.05</v>
      </c>
      <c r="T56" s="2" t="s">
        <v>548</v>
      </c>
      <c r="U56" s="2">
        <v>311.3</v>
      </c>
    </row>
    <row r="57" spans="1:21">
      <c r="A57">
        <v>56</v>
      </c>
      <c r="B57" s="2">
        <v>226.55</v>
      </c>
      <c r="C57" s="2">
        <v>233.55</v>
      </c>
      <c r="D57" s="2">
        <v>404.1</v>
      </c>
      <c r="E57" s="2">
        <v>273.25</v>
      </c>
      <c r="F57" s="2">
        <v>288.7</v>
      </c>
      <c r="G57" s="2">
        <v>343.4</v>
      </c>
      <c r="H57" s="2">
        <v>344.4</v>
      </c>
      <c r="I57" s="2">
        <v>467.35</v>
      </c>
      <c r="J57" s="2">
        <v>454</v>
      </c>
      <c r="K57" s="2">
        <v>317.25</v>
      </c>
      <c r="L57" s="2">
        <v>338.05</v>
      </c>
      <c r="M57" s="2">
        <v>499.45</v>
      </c>
      <c r="N57" s="2">
        <v>330.05</v>
      </c>
      <c r="O57" s="2">
        <v>320.39999999999998</v>
      </c>
      <c r="P57" s="2">
        <v>262.25</v>
      </c>
      <c r="Q57" s="2">
        <v>270.14999999999998</v>
      </c>
      <c r="R57" s="2">
        <v>296.25</v>
      </c>
      <c r="S57" s="2">
        <v>301.3</v>
      </c>
      <c r="T57" s="2" t="s">
        <v>548</v>
      </c>
      <c r="U57" s="2">
        <v>315.89999999999998</v>
      </c>
    </row>
    <row r="58" spans="1:21">
      <c r="A58">
        <v>57</v>
      </c>
      <c r="B58" s="2">
        <v>229.95</v>
      </c>
      <c r="C58" s="2">
        <v>236.9</v>
      </c>
      <c r="D58" s="2">
        <v>410.35</v>
      </c>
      <c r="E58" s="2">
        <v>277.2</v>
      </c>
      <c r="F58" s="2">
        <v>292.89999999999998</v>
      </c>
      <c r="G58" s="2">
        <v>348.7</v>
      </c>
      <c r="H58" s="2">
        <v>349.7</v>
      </c>
      <c r="I58" s="2">
        <v>474.7</v>
      </c>
      <c r="J58" s="2">
        <v>461.2</v>
      </c>
      <c r="K58" s="2">
        <v>322</v>
      </c>
      <c r="L58" s="2">
        <v>343.2</v>
      </c>
      <c r="M58" s="2">
        <v>507.5</v>
      </c>
      <c r="N58" s="2">
        <v>335.05</v>
      </c>
      <c r="O58" s="2">
        <v>325.10000000000002</v>
      </c>
      <c r="P58" s="2">
        <v>266.05</v>
      </c>
      <c r="Q58" s="2">
        <v>274.05</v>
      </c>
      <c r="R58" s="2">
        <v>300.55</v>
      </c>
      <c r="S58" s="2">
        <v>305.60000000000002</v>
      </c>
      <c r="T58" s="2" t="s">
        <v>548</v>
      </c>
      <c r="U58" s="2">
        <v>320.5</v>
      </c>
    </row>
    <row r="59" spans="1:21">
      <c r="A59">
        <v>58</v>
      </c>
      <c r="B59" s="2">
        <v>233.3</v>
      </c>
      <c r="C59" s="2">
        <v>240.2</v>
      </c>
      <c r="D59" s="2">
        <v>416.55</v>
      </c>
      <c r="E59" s="2">
        <v>281.14999999999998</v>
      </c>
      <c r="F59" s="2">
        <v>297.05</v>
      </c>
      <c r="G59" s="2">
        <v>354</v>
      </c>
      <c r="H59" s="2">
        <v>355</v>
      </c>
      <c r="I59" s="2">
        <v>482.15</v>
      </c>
      <c r="J59" s="2">
        <v>468.35</v>
      </c>
      <c r="K59" s="2">
        <v>326.8</v>
      </c>
      <c r="L59" s="2">
        <v>348.4</v>
      </c>
      <c r="M59" s="2">
        <v>515.54999999999995</v>
      </c>
      <c r="N59" s="2">
        <v>340</v>
      </c>
      <c r="O59" s="2">
        <v>329.85</v>
      </c>
      <c r="P59" s="2">
        <v>269.85000000000002</v>
      </c>
      <c r="Q59" s="2">
        <v>277.89999999999998</v>
      </c>
      <c r="R59" s="2">
        <v>304.8</v>
      </c>
      <c r="S59" s="2">
        <v>309.8</v>
      </c>
      <c r="T59" s="2" t="s">
        <v>548</v>
      </c>
      <c r="U59" s="2">
        <v>325.10000000000002</v>
      </c>
    </row>
    <row r="60" spans="1:21">
      <c r="A60">
        <v>59</v>
      </c>
      <c r="B60" s="2">
        <v>236.65</v>
      </c>
      <c r="C60" s="2">
        <v>243.55</v>
      </c>
      <c r="D60" s="2">
        <v>422.8</v>
      </c>
      <c r="E60" s="2">
        <v>285.14999999999998</v>
      </c>
      <c r="F60" s="2">
        <v>301.25</v>
      </c>
      <c r="G60" s="2">
        <v>359.35</v>
      </c>
      <c r="H60" s="2">
        <v>360.3</v>
      </c>
      <c r="I60" s="2">
        <v>489.5</v>
      </c>
      <c r="J60" s="2">
        <v>475.5</v>
      </c>
      <c r="K60" s="2">
        <v>331.55</v>
      </c>
      <c r="L60" s="2">
        <v>353.55</v>
      </c>
      <c r="M60" s="2">
        <v>523.6</v>
      </c>
      <c r="N60" s="2">
        <v>345.05</v>
      </c>
      <c r="O60" s="2">
        <v>334.55</v>
      </c>
      <c r="P60" s="2">
        <v>273.55</v>
      </c>
      <c r="Q60" s="2">
        <v>281.8</v>
      </c>
      <c r="R60" s="2">
        <v>309.05</v>
      </c>
      <c r="S60" s="2">
        <v>314.10000000000002</v>
      </c>
      <c r="T60" s="2" t="s">
        <v>548</v>
      </c>
      <c r="U60" s="2">
        <v>329.7</v>
      </c>
    </row>
    <row r="61" spans="1:21">
      <c r="A61">
        <v>60</v>
      </c>
      <c r="B61" s="2">
        <v>240</v>
      </c>
      <c r="C61" s="2">
        <v>246.85</v>
      </c>
      <c r="D61" s="2">
        <v>429</v>
      </c>
      <c r="E61" s="2">
        <v>289.10000000000002</v>
      </c>
      <c r="F61" s="2">
        <v>305.39999999999998</v>
      </c>
      <c r="G61" s="2">
        <v>364.65</v>
      </c>
      <c r="H61" s="2">
        <v>365.65</v>
      </c>
      <c r="I61" s="2">
        <v>496.8</v>
      </c>
      <c r="J61" s="2">
        <v>482.65</v>
      </c>
      <c r="K61" s="2">
        <v>336.4</v>
      </c>
      <c r="L61" s="2">
        <v>358.75</v>
      </c>
      <c r="M61" s="2">
        <v>531.65</v>
      </c>
      <c r="N61" s="2">
        <v>350</v>
      </c>
      <c r="O61" s="2">
        <v>339.25</v>
      </c>
      <c r="P61" s="2">
        <v>277.35000000000002</v>
      </c>
      <c r="Q61" s="2">
        <v>285.7</v>
      </c>
      <c r="R61" s="2">
        <v>313.35000000000002</v>
      </c>
      <c r="S61" s="2">
        <v>318.39999999999998</v>
      </c>
      <c r="T61" s="2" t="s">
        <v>548</v>
      </c>
      <c r="U61" s="2">
        <v>334.3</v>
      </c>
    </row>
    <row r="62" spans="1:21">
      <c r="A62">
        <v>61</v>
      </c>
      <c r="B62" s="2">
        <v>243.45</v>
      </c>
      <c r="C62" s="2">
        <v>250.15</v>
      </c>
      <c r="D62" s="2">
        <v>435.25</v>
      </c>
      <c r="E62" s="2">
        <v>293.05</v>
      </c>
      <c r="F62" s="2">
        <v>309.55</v>
      </c>
      <c r="G62" s="2">
        <v>370</v>
      </c>
      <c r="H62" s="2">
        <v>370.95</v>
      </c>
      <c r="I62" s="2">
        <v>504.2</v>
      </c>
      <c r="J62" s="2">
        <v>489.8</v>
      </c>
      <c r="K62" s="2">
        <v>341.15</v>
      </c>
      <c r="L62" s="2">
        <v>363.95</v>
      </c>
      <c r="M62" s="2">
        <v>539.75</v>
      </c>
      <c r="N62" s="2">
        <v>355</v>
      </c>
      <c r="O62" s="2">
        <v>343.95</v>
      </c>
      <c r="P62" s="2">
        <v>281.14999999999998</v>
      </c>
      <c r="Q62" s="2">
        <v>289.60000000000002</v>
      </c>
      <c r="R62" s="2">
        <v>317.60000000000002</v>
      </c>
      <c r="S62" s="2">
        <v>322.64999999999998</v>
      </c>
      <c r="T62" s="2" t="s">
        <v>548</v>
      </c>
      <c r="U62" s="2">
        <v>338.9</v>
      </c>
    </row>
    <row r="63" spans="1:21">
      <c r="A63">
        <v>62</v>
      </c>
      <c r="B63" s="2">
        <v>246.75</v>
      </c>
      <c r="C63" s="2">
        <v>253.55</v>
      </c>
      <c r="D63" s="2">
        <v>441.45</v>
      </c>
      <c r="E63" s="2">
        <v>297</v>
      </c>
      <c r="F63" s="2">
        <v>313.75</v>
      </c>
      <c r="G63" s="2">
        <v>375.3</v>
      </c>
      <c r="H63" s="2">
        <v>376.25</v>
      </c>
      <c r="I63" s="2">
        <v>511.6</v>
      </c>
      <c r="J63" s="2">
        <v>496.9</v>
      </c>
      <c r="K63" s="2">
        <v>345.9</v>
      </c>
      <c r="L63" s="2">
        <v>369.1</v>
      </c>
      <c r="M63" s="2">
        <v>547.79999999999995</v>
      </c>
      <c r="N63" s="2">
        <v>360</v>
      </c>
      <c r="O63" s="2">
        <v>348.65</v>
      </c>
      <c r="P63" s="2">
        <v>284.89999999999998</v>
      </c>
      <c r="Q63" s="2">
        <v>293.5</v>
      </c>
      <c r="R63" s="2">
        <v>321.89999999999998</v>
      </c>
      <c r="S63" s="2">
        <v>327.05</v>
      </c>
      <c r="T63" s="2" t="s">
        <v>548</v>
      </c>
      <c r="U63" s="2">
        <v>343.5</v>
      </c>
    </row>
    <row r="64" spans="1:21">
      <c r="A64">
        <v>63</v>
      </c>
      <c r="B64" s="2">
        <v>250.1</v>
      </c>
      <c r="C64" s="2">
        <v>256.8</v>
      </c>
      <c r="D64" s="2">
        <v>447.7</v>
      </c>
      <c r="E64" s="2">
        <v>300.95</v>
      </c>
      <c r="F64" s="2">
        <v>317.89999999999998</v>
      </c>
      <c r="G64" s="2">
        <v>380.6</v>
      </c>
      <c r="H64" s="2">
        <v>381.55</v>
      </c>
      <c r="I64" s="2">
        <v>518.95000000000005</v>
      </c>
      <c r="J64" s="2">
        <v>504.15</v>
      </c>
      <c r="K64" s="2">
        <v>350.7</v>
      </c>
      <c r="L64" s="2">
        <v>374.3</v>
      </c>
      <c r="M64" s="2">
        <v>555.85</v>
      </c>
      <c r="N64" s="2">
        <v>364.95</v>
      </c>
      <c r="O64" s="2">
        <v>353.35</v>
      </c>
      <c r="P64" s="2">
        <v>288.7</v>
      </c>
      <c r="Q64" s="2">
        <v>297.35000000000002</v>
      </c>
      <c r="R64" s="2">
        <v>326.14999999999998</v>
      </c>
      <c r="S64" s="2">
        <v>331.3</v>
      </c>
      <c r="T64" s="2" t="s">
        <v>548</v>
      </c>
      <c r="U64" s="2">
        <v>348.1</v>
      </c>
    </row>
    <row r="65" spans="1:21">
      <c r="A65">
        <v>64</v>
      </c>
      <c r="B65" s="2">
        <v>253.5</v>
      </c>
      <c r="C65" s="2">
        <v>260.2</v>
      </c>
      <c r="D65" s="2">
        <v>453.9</v>
      </c>
      <c r="E65" s="2">
        <v>304.95</v>
      </c>
      <c r="F65" s="2">
        <v>322.10000000000002</v>
      </c>
      <c r="G65" s="2">
        <v>385.95</v>
      </c>
      <c r="H65" s="2">
        <v>386.85</v>
      </c>
      <c r="I65" s="2">
        <v>526.35</v>
      </c>
      <c r="J65" s="2">
        <v>511.3</v>
      </c>
      <c r="K65" s="2">
        <v>355.5</v>
      </c>
      <c r="L65" s="2">
        <v>379.45</v>
      </c>
      <c r="M65" s="2">
        <v>563.9</v>
      </c>
      <c r="N65" s="2">
        <v>369.95</v>
      </c>
      <c r="O65" s="2">
        <v>358.05</v>
      </c>
      <c r="P65" s="2">
        <v>292.45</v>
      </c>
      <c r="Q65" s="2">
        <v>301.25</v>
      </c>
      <c r="R65" s="2">
        <v>330.4</v>
      </c>
      <c r="S65" s="2">
        <v>335.55</v>
      </c>
      <c r="T65" s="2" t="s">
        <v>548</v>
      </c>
      <c r="U65" s="2">
        <v>352.7</v>
      </c>
    </row>
    <row r="66" spans="1:21">
      <c r="A66">
        <v>65</v>
      </c>
      <c r="B66" s="2">
        <v>256.8</v>
      </c>
      <c r="C66" s="2">
        <v>263.5</v>
      </c>
      <c r="D66" s="2">
        <v>460.1</v>
      </c>
      <c r="E66" s="2">
        <v>308.89999999999998</v>
      </c>
      <c r="F66" s="2">
        <v>326.25</v>
      </c>
      <c r="G66" s="2">
        <v>391.25</v>
      </c>
      <c r="H66" s="2">
        <v>392.15</v>
      </c>
      <c r="I66" s="2">
        <v>533.70000000000005</v>
      </c>
      <c r="J66" s="2">
        <v>518.45000000000005</v>
      </c>
      <c r="K66" s="2">
        <v>360.3</v>
      </c>
      <c r="L66" s="2">
        <v>384.65</v>
      </c>
      <c r="M66" s="2">
        <v>571.95000000000005</v>
      </c>
      <c r="N66" s="2">
        <v>374.9</v>
      </c>
      <c r="O66" s="2">
        <v>362.8</v>
      </c>
      <c r="P66" s="2">
        <v>296.25</v>
      </c>
      <c r="Q66" s="2">
        <v>305.14999999999998</v>
      </c>
      <c r="R66" s="2">
        <v>334.7</v>
      </c>
      <c r="S66" s="2">
        <v>339.8</v>
      </c>
      <c r="T66" s="2" t="s">
        <v>548</v>
      </c>
      <c r="U66" s="2">
        <v>357.25</v>
      </c>
    </row>
    <row r="67" spans="1:21">
      <c r="A67">
        <v>66</v>
      </c>
      <c r="B67" s="2">
        <v>260.2</v>
      </c>
      <c r="C67" s="2">
        <v>266.75</v>
      </c>
      <c r="D67" s="2">
        <v>466.3</v>
      </c>
      <c r="E67" s="2">
        <v>312.85000000000002</v>
      </c>
      <c r="F67" s="2">
        <v>330.4</v>
      </c>
      <c r="G67" s="2">
        <v>396.55</v>
      </c>
      <c r="H67" s="2">
        <v>397.45</v>
      </c>
      <c r="I67" s="2">
        <v>541.04999999999995</v>
      </c>
      <c r="J67" s="2">
        <v>525.6</v>
      </c>
      <c r="K67" s="2">
        <v>365.1</v>
      </c>
      <c r="L67" s="2">
        <v>389.8</v>
      </c>
      <c r="M67" s="2">
        <v>580</v>
      </c>
      <c r="N67" s="2">
        <v>379.9</v>
      </c>
      <c r="O67" s="2">
        <v>367.45</v>
      </c>
      <c r="P67" s="2">
        <v>300</v>
      </c>
      <c r="Q67" s="2">
        <v>309.05</v>
      </c>
      <c r="R67" s="2">
        <v>338.95</v>
      </c>
      <c r="S67" s="2">
        <v>344.05</v>
      </c>
      <c r="T67" s="2" t="s">
        <v>548</v>
      </c>
      <c r="U67" s="2">
        <v>361.85</v>
      </c>
    </row>
    <row r="68" spans="1:21">
      <c r="A68">
        <v>67</v>
      </c>
      <c r="B68" s="2" t="s">
        <v>548</v>
      </c>
      <c r="C68" s="2">
        <v>270.14999999999998</v>
      </c>
      <c r="D68" s="2">
        <v>472.55</v>
      </c>
      <c r="E68" s="2">
        <v>316.8</v>
      </c>
      <c r="F68" s="2">
        <v>334.6</v>
      </c>
      <c r="G68" s="2">
        <v>401.9</v>
      </c>
      <c r="H68" s="2">
        <v>402.75</v>
      </c>
      <c r="I68" s="2">
        <v>548.4</v>
      </c>
      <c r="J68" s="2">
        <v>532.75</v>
      </c>
      <c r="K68" s="2">
        <v>369.85</v>
      </c>
      <c r="L68" s="2">
        <v>395</v>
      </c>
      <c r="M68" s="2" t="s">
        <v>548</v>
      </c>
      <c r="N68" s="2" t="s">
        <v>548</v>
      </c>
      <c r="O68" s="2" t="s">
        <v>548</v>
      </c>
      <c r="P68" s="2" t="s">
        <v>548</v>
      </c>
      <c r="Q68" s="2">
        <v>313</v>
      </c>
      <c r="R68" s="2" t="s">
        <v>548</v>
      </c>
      <c r="S68" s="2" t="s">
        <v>548</v>
      </c>
      <c r="T68" s="2" t="s">
        <v>548</v>
      </c>
      <c r="U68" s="2" t="s">
        <v>548</v>
      </c>
    </row>
    <row r="69" spans="1:21">
      <c r="A69">
        <v>68</v>
      </c>
      <c r="B69" s="2" t="s">
        <v>548</v>
      </c>
      <c r="C69" s="2">
        <v>273.39999999999998</v>
      </c>
      <c r="D69" s="2">
        <v>478.75</v>
      </c>
      <c r="E69" s="2">
        <v>320.8</v>
      </c>
      <c r="F69" s="2">
        <v>338.75</v>
      </c>
      <c r="G69" s="2">
        <v>407.2</v>
      </c>
      <c r="H69" s="2">
        <v>408.05</v>
      </c>
      <c r="I69" s="2">
        <v>555.79999999999995</v>
      </c>
      <c r="J69" s="2">
        <v>539.9</v>
      </c>
      <c r="K69" s="2">
        <v>374.65</v>
      </c>
      <c r="L69" s="2">
        <v>400.15</v>
      </c>
      <c r="M69" s="2" t="s">
        <v>548</v>
      </c>
      <c r="N69" s="2" t="s">
        <v>548</v>
      </c>
      <c r="O69" s="2" t="s">
        <v>548</v>
      </c>
      <c r="P69" s="2" t="s">
        <v>548</v>
      </c>
      <c r="Q69" s="2">
        <v>316.89999999999998</v>
      </c>
      <c r="R69" s="2" t="s">
        <v>548</v>
      </c>
      <c r="S69" s="2" t="s">
        <v>548</v>
      </c>
      <c r="T69" s="2" t="s">
        <v>548</v>
      </c>
      <c r="U69" s="2" t="s">
        <v>548</v>
      </c>
    </row>
    <row r="70" spans="1:21">
      <c r="A70">
        <v>69</v>
      </c>
      <c r="B70" s="2" t="s">
        <v>548</v>
      </c>
      <c r="C70" s="2">
        <v>276.8</v>
      </c>
      <c r="D70" s="2">
        <v>485</v>
      </c>
      <c r="E70" s="2">
        <v>324.75</v>
      </c>
      <c r="F70" s="2">
        <v>342.95</v>
      </c>
      <c r="G70" s="2">
        <v>412.55</v>
      </c>
      <c r="H70" s="2">
        <v>413.35</v>
      </c>
      <c r="I70" s="2">
        <v>563.20000000000005</v>
      </c>
      <c r="J70" s="2">
        <v>547.1</v>
      </c>
      <c r="K70" s="2">
        <v>379.45</v>
      </c>
      <c r="L70" s="2">
        <v>405.35</v>
      </c>
      <c r="M70" s="2" t="s">
        <v>548</v>
      </c>
      <c r="N70" s="2" t="s">
        <v>548</v>
      </c>
      <c r="O70" s="2" t="s">
        <v>548</v>
      </c>
      <c r="P70" s="2" t="s">
        <v>548</v>
      </c>
      <c r="Q70" s="2">
        <v>320.75</v>
      </c>
      <c r="R70" s="2" t="s">
        <v>548</v>
      </c>
      <c r="S70" s="2" t="s">
        <v>548</v>
      </c>
      <c r="T70" s="2" t="s">
        <v>548</v>
      </c>
      <c r="U70" s="2" t="s">
        <v>548</v>
      </c>
    </row>
    <row r="71" spans="1:21">
      <c r="A71">
        <v>70</v>
      </c>
      <c r="B71" s="2" t="s">
        <v>548</v>
      </c>
      <c r="C71" s="2">
        <v>280.10000000000002</v>
      </c>
      <c r="D71" s="2">
        <v>491.2</v>
      </c>
      <c r="E71" s="2">
        <v>328.7</v>
      </c>
      <c r="F71" s="2">
        <v>347.1</v>
      </c>
      <c r="G71" s="2">
        <v>417.85</v>
      </c>
      <c r="H71" s="2">
        <v>418.7</v>
      </c>
      <c r="I71" s="2">
        <v>570.5</v>
      </c>
      <c r="J71" s="2">
        <v>554.29999999999995</v>
      </c>
      <c r="K71" s="2">
        <v>384.25</v>
      </c>
      <c r="L71" s="2">
        <v>410.55</v>
      </c>
      <c r="M71" s="2" t="s">
        <v>548</v>
      </c>
      <c r="N71" s="2" t="s">
        <v>548</v>
      </c>
      <c r="O71" s="2" t="s">
        <v>548</v>
      </c>
      <c r="P71" s="2" t="s">
        <v>548</v>
      </c>
      <c r="Q71" s="2">
        <v>324.64999999999998</v>
      </c>
      <c r="R71" s="2" t="s">
        <v>548</v>
      </c>
      <c r="S71" s="2" t="s">
        <v>548</v>
      </c>
      <c r="T71" s="2" t="s">
        <v>548</v>
      </c>
      <c r="U71" s="2" t="s">
        <v>548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C40E-6323-DC41-89B8-7939CE19F519}">
  <sheetPr codeName="Sheet20"/>
  <dimension ref="A1:S90"/>
  <sheetViews>
    <sheetView workbookViewId="0">
      <pane ySplit="1" topLeftCell="A49" activePane="bottomLeft" state="frozen"/>
      <selection pane="bottomLeft" activeCell="E2" sqref="E2"/>
    </sheetView>
  </sheetViews>
  <sheetFormatPr baseColWidth="10" defaultRowHeight="16"/>
  <cols>
    <col min="1" max="1" width="12" bestFit="1" customWidth="1"/>
    <col min="2" max="3" width="8.6640625" bestFit="1" customWidth="1"/>
    <col min="4" max="4" width="8.5" bestFit="1" customWidth="1"/>
    <col min="5" max="5" width="10" bestFit="1" customWidth="1"/>
    <col min="6" max="6" width="8.6640625" bestFit="1" customWidth="1"/>
    <col min="7" max="14" width="10" bestFit="1" customWidth="1"/>
    <col min="15" max="15" width="8.6640625" bestFit="1" customWidth="1"/>
    <col min="16" max="16" width="8.5" bestFit="1" customWidth="1"/>
    <col min="17" max="17" width="8.6640625" bestFit="1" customWidth="1"/>
    <col min="18" max="18" width="10" bestFit="1" customWidth="1"/>
    <col min="19" max="19" width="16.33203125" bestFit="1" customWidth="1"/>
    <col min="20" max="20" width="11.1640625" bestFit="1" customWidth="1"/>
    <col min="21" max="21" width="17.83203125" bestFit="1" customWidth="1"/>
    <col min="22" max="22" width="11.1640625" bestFit="1" customWidth="1"/>
    <col min="23" max="23" width="17.83203125" bestFit="1" customWidth="1"/>
    <col min="24" max="24" width="11.1640625" bestFit="1" customWidth="1"/>
  </cols>
  <sheetData>
    <row r="1" spans="1:18">
      <c r="A1" t="s">
        <v>0</v>
      </c>
      <c r="B1">
        <v>81</v>
      </c>
      <c r="C1">
        <v>82</v>
      </c>
      <c r="D1">
        <v>84</v>
      </c>
      <c r="E1">
        <v>901</v>
      </c>
      <c r="F1">
        <v>902</v>
      </c>
      <c r="G1">
        <v>903</v>
      </c>
      <c r="H1">
        <v>904</v>
      </c>
      <c r="I1">
        <v>905</v>
      </c>
      <c r="J1">
        <v>906</v>
      </c>
      <c r="K1">
        <v>907</v>
      </c>
      <c r="L1">
        <v>908</v>
      </c>
      <c r="M1">
        <v>909</v>
      </c>
      <c r="N1">
        <v>911</v>
      </c>
      <c r="O1">
        <v>912</v>
      </c>
      <c r="P1">
        <v>913</v>
      </c>
      <c r="Q1">
        <v>920</v>
      </c>
      <c r="R1">
        <v>921</v>
      </c>
    </row>
    <row r="2" spans="1:18">
      <c r="A2">
        <v>1</v>
      </c>
      <c r="B2" s="2">
        <v>96.5</v>
      </c>
      <c r="C2" s="2">
        <v>111.1</v>
      </c>
      <c r="D2" s="2">
        <v>95.61</v>
      </c>
      <c r="E2" s="2">
        <v>123.64</v>
      </c>
      <c r="F2" s="2">
        <v>113.98</v>
      </c>
      <c r="G2" s="2">
        <v>146.68</v>
      </c>
      <c r="H2" s="2">
        <v>132.29</v>
      </c>
      <c r="I2" s="2">
        <v>129.78</v>
      </c>
      <c r="J2" s="2">
        <v>156.84</v>
      </c>
      <c r="K2" s="2">
        <v>208.03</v>
      </c>
      <c r="L2" s="2">
        <v>212.52</v>
      </c>
      <c r="M2" s="2">
        <v>112.29</v>
      </c>
      <c r="N2" s="2">
        <v>127.8</v>
      </c>
      <c r="O2" s="2">
        <v>130.94999999999999</v>
      </c>
      <c r="P2" s="2">
        <v>113.86</v>
      </c>
      <c r="Q2" s="2">
        <v>109.45</v>
      </c>
      <c r="R2" s="2">
        <v>119.26</v>
      </c>
    </row>
    <row r="3" spans="1:18">
      <c r="A3">
        <v>2</v>
      </c>
      <c r="B3" s="2">
        <v>107.7</v>
      </c>
      <c r="C3" s="2">
        <v>122.52</v>
      </c>
      <c r="D3" s="2">
        <v>108.47</v>
      </c>
      <c r="E3" s="2">
        <v>143.31</v>
      </c>
      <c r="F3" s="2">
        <v>124.47</v>
      </c>
      <c r="G3" s="2">
        <v>172.57</v>
      </c>
      <c r="H3" s="2">
        <v>156.6</v>
      </c>
      <c r="I3" s="2">
        <v>151.18</v>
      </c>
      <c r="J3" s="2">
        <v>190.41</v>
      </c>
      <c r="K3" s="2">
        <v>236.2</v>
      </c>
      <c r="L3" s="2">
        <v>239.71</v>
      </c>
      <c r="M3" s="2">
        <v>127.76</v>
      </c>
      <c r="N3" s="2">
        <v>153.66999999999999</v>
      </c>
      <c r="O3" s="2">
        <v>151.63999999999999</v>
      </c>
      <c r="P3" s="2">
        <v>130.29</v>
      </c>
      <c r="Q3" s="2">
        <v>119.39</v>
      </c>
      <c r="R3" s="2">
        <v>145.93</v>
      </c>
    </row>
    <row r="4" spans="1:18">
      <c r="A4">
        <v>3</v>
      </c>
      <c r="B4" s="2">
        <v>118.71</v>
      </c>
      <c r="C4" s="2">
        <v>133.37</v>
      </c>
      <c r="D4" s="2">
        <v>127.6</v>
      </c>
      <c r="E4" s="2">
        <v>166.48</v>
      </c>
      <c r="F4" s="2">
        <v>141.46</v>
      </c>
      <c r="G4" s="2">
        <v>191.43</v>
      </c>
      <c r="H4" s="2">
        <v>181.29</v>
      </c>
      <c r="I4" s="2">
        <v>176.34</v>
      </c>
      <c r="J4" s="2">
        <v>227.64</v>
      </c>
      <c r="K4" s="2">
        <v>276.07</v>
      </c>
      <c r="L4" s="2">
        <v>272.61</v>
      </c>
      <c r="M4" s="2">
        <v>152.6</v>
      </c>
      <c r="N4" s="2">
        <v>173.64</v>
      </c>
      <c r="O4" s="2">
        <v>170.79</v>
      </c>
      <c r="P4" s="2">
        <v>154.12</v>
      </c>
      <c r="Q4" s="2">
        <v>135.97999999999999</v>
      </c>
      <c r="R4" s="2">
        <v>160.97999999999999</v>
      </c>
    </row>
    <row r="5" spans="1:18">
      <c r="A5">
        <v>4</v>
      </c>
      <c r="B5" s="2">
        <v>130.44</v>
      </c>
      <c r="C5" s="2">
        <v>146.69999999999999</v>
      </c>
      <c r="D5" s="2">
        <v>139.38</v>
      </c>
      <c r="E5" s="2">
        <v>192.66</v>
      </c>
      <c r="F5" s="2">
        <v>159.83000000000001</v>
      </c>
      <c r="G5" s="2">
        <v>212.42</v>
      </c>
      <c r="H5" s="2">
        <v>205.92</v>
      </c>
      <c r="I5" s="2">
        <v>198.88</v>
      </c>
      <c r="J5" s="2">
        <v>263.42</v>
      </c>
      <c r="K5" s="2">
        <v>318.06</v>
      </c>
      <c r="L5" s="2">
        <v>324.11</v>
      </c>
      <c r="M5" s="2">
        <v>174.92</v>
      </c>
      <c r="N5" s="2">
        <v>189.45</v>
      </c>
      <c r="O5" s="2">
        <v>186.52</v>
      </c>
      <c r="P5" s="2">
        <v>179.53</v>
      </c>
      <c r="Q5" s="2">
        <v>154.5</v>
      </c>
      <c r="R5" s="2">
        <v>179.19</v>
      </c>
    </row>
    <row r="6" spans="1:18">
      <c r="A6">
        <v>5</v>
      </c>
      <c r="B6" s="2">
        <v>140.96</v>
      </c>
      <c r="C6" s="2">
        <v>162.30000000000001</v>
      </c>
      <c r="D6" s="2">
        <v>155.09</v>
      </c>
      <c r="E6" s="2">
        <v>219.87</v>
      </c>
      <c r="F6" s="2">
        <v>174.21</v>
      </c>
      <c r="G6" s="2">
        <v>226.46</v>
      </c>
      <c r="H6" s="2">
        <v>225.23</v>
      </c>
      <c r="I6" s="2">
        <v>232.66</v>
      </c>
      <c r="J6" s="2">
        <v>303.05</v>
      </c>
      <c r="K6" s="2">
        <v>353.38</v>
      </c>
      <c r="L6" s="2">
        <v>362.84</v>
      </c>
      <c r="M6" s="2">
        <v>196.39</v>
      </c>
      <c r="N6" s="2">
        <v>227.41</v>
      </c>
      <c r="O6" s="2">
        <v>218.94</v>
      </c>
      <c r="P6" s="2">
        <v>216.96</v>
      </c>
      <c r="Q6" s="2">
        <v>172.5</v>
      </c>
      <c r="R6" s="2">
        <v>203.21</v>
      </c>
    </row>
    <row r="7" spans="1:18">
      <c r="A7">
        <v>6</v>
      </c>
      <c r="B7" s="2">
        <v>149.66999999999999</v>
      </c>
      <c r="C7" s="2">
        <v>172.31</v>
      </c>
      <c r="D7" s="2">
        <v>171.17</v>
      </c>
      <c r="E7" s="2">
        <v>228.43</v>
      </c>
      <c r="F7" s="2">
        <v>186.04</v>
      </c>
      <c r="G7" s="2">
        <v>247.01</v>
      </c>
      <c r="H7" s="2">
        <v>248.29</v>
      </c>
      <c r="I7" s="2">
        <v>247.63</v>
      </c>
      <c r="J7" s="2">
        <v>338.2</v>
      </c>
      <c r="K7" s="2">
        <v>369.22</v>
      </c>
      <c r="L7" s="2">
        <v>377.2</v>
      </c>
      <c r="M7" s="2">
        <v>216.08</v>
      </c>
      <c r="N7" s="2">
        <v>242.39</v>
      </c>
      <c r="O7" s="2">
        <v>235.7</v>
      </c>
      <c r="P7" s="2">
        <v>224.17</v>
      </c>
      <c r="Q7" s="2">
        <v>184.21</v>
      </c>
      <c r="R7" s="2">
        <v>239.31</v>
      </c>
    </row>
    <row r="8" spans="1:18">
      <c r="A8">
        <v>7</v>
      </c>
      <c r="B8" s="2">
        <v>154.65</v>
      </c>
      <c r="C8" s="2">
        <v>178.05</v>
      </c>
      <c r="D8" s="2">
        <v>186.64</v>
      </c>
      <c r="E8" s="2">
        <v>242.18</v>
      </c>
      <c r="F8" s="2">
        <v>193.76</v>
      </c>
      <c r="G8" s="2">
        <v>265.2</v>
      </c>
      <c r="H8" s="2">
        <v>270.19</v>
      </c>
      <c r="I8" s="2">
        <v>269.07</v>
      </c>
      <c r="J8" s="2">
        <v>376.83</v>
      </c>
      <c r="K8" s="2">
        <v>385.93</v>
      </c>
      <c r="L8" s="2">
        <v>394.29</v>
      </c>
      <c r="M8" s="2">
        <v>232.1</v>
      </c>
      <c r="N8" s="2">
        <v>263.37</v>
      </c>
      <c r="O8" s="2">
        <v>263.31</v>
      </c>
      <c r="P8" s="2">
        <v>228.12</v>
      </c>
      <c r="Q8" s="2">
        <v>192.41</v>
      </c>
      <c r="R8" s="2">
        <v>265.63</v>
      </c>
    </row>
    <row r="9" spans="1:18">
      <c r="A9">
        <v>8</v>
      </c>
      <c r="B9" s="2">
        <v>163.56</v>
      </c>
      <c r="C9" s="2">
        <v>188.32</v>
      </c>
      <c r="D9" s="2">
        <v>202.75</v>
      </c>
      <c r="E9" s="2">
        <v>255.72</v>
      </c>
      <c r="F9" s="2">
        <v>201.57</v>
      </c>
      <c r="G9" s="2">
        <v>282.02999999999997</v>
      </c>
      <c r="H9" s="2">
        <v>287.57</v>
      </c>
      <c r="I9" s="2">
        <v>289.45</v>
      </c>
      <c r="J9" s="2">
        <v>426.86</v>
      </c>
      <c r="K9" s="2">
        <v>428.6</v>
      </c>
      <c r="L9" s="2">
        <v>437.88</v>
      </c>
      <c r="M9" s="2">
        <v>250.38</v>
      </c>
      <c r="N9" s="2">
        <v>283.33999999999997</v>
      </c>
      <c r="O9" s="2">
        <v>276.07</v>
      </c>
      <c r="P9" s="2">
        <v>251.09</v>
      </c>
      <c r="Q9" s="2">
        <v>200.18</v>
      </c>
      <c r="R9" s="2">
        <v>287.88</v>
      </c>
    </row>
    <row r="10" spans="1:18">
      <c r="A10">
        <v>9</v>
      </c>
      <c r="B10" s="2">
        <v>166.71</v>
      </c>
      <c r="C10" s="2">
        <v>191.95</v>
      </c>
      <c r="D10" s="2">
        <v>212.88</v>
      </c>
      <c r="E10" s="2">
        <v>262.3</v>
      </c>
      <c r="F10" s="2">
        <v>209.47</v>
      </c>
      <c r="G10" s="2">
        <v>299.47000000000003</v>
      </c>
      <c r="H10" s="2">
        <v>309.54000000000002</v>
      </c>
      <c r="I10" s="2">
        <v>308.33</v>
      </c>
      <c r="J10" s="2">
        <v>463.85</v>
      </c>
      <c r="K10" s="2">
        <v>453.93</v>
      </c>
      <c r="L10" s="2">
        <v>466.06</v>
      </c>
      <c r="M10" s="2">
        <v>254.5</v>
      </c>
      <c r="N10" s="2">
        <v>301.39999999999998</v>
      </c>
      <c r="O10" s="2">
        <v>289.76</v>
      </c>
      <c r="P10" s="2">
        <v>255.2</v>
      </c>
      <c r="Q10" s="2">
        <v>208.82</v>
      </c>
      <c r="R10" s="2">
        <v>312.17</v>
      </c>
    </row>
    <row r="11" spans="1:18">
      <c r="A11">
        <v>10</v>
      </c>
      <c r="B11" s="2">
        <v>170.98</v>
      </c>
      <c r="C11" s="2">
        <v>195.92</v>
      </c>
      <c r="D11" s="2">
        <v>216.79</v>
      </c>
      <c r="E11" s="2">
        <v>267.83999999999997</v>
      </c>
      <c r="F11" s="2">
        <v>217.28</v>
      </c>
      <c r="G11" s="2">
        <v>309.73</v>
      </c>
      <c r="H11" s="2">
        <v>313.99</v>
      </c>
      <c r="I11" s="2">
        <v>313.82</v>
      </c>
      <c r="J11" s="2">
        <v>470.2</v>
      </c>
      <c r="K11" s="2">
        <v>456.71</v>
      </c>
      <c r="L11" s="2">
        <v>477.02</v>
      </c>
      <c r="M11" s="2">
        <v>259.61</v>
      </c>
      <c r="N11" s="2">
        <v>312.64999999999998</v>
      </c>
      <c r="O11" s="2">
        <v>306.01</v>
      </c>
      <c r="P11" s="2">
        <v>264.19</v>
      </c>
      <c r="Q11" s="2">
        <v>216.61</v>
      </c>
      <c r="R11" s="2">
        <v>327.3</v>
      </c>
    </row>
    <row r="12" spans="1:18">
      <c r="A12">
        <v>11</v>
      </c>
      <c r="B12" s="2">
        <v>173.17</v>
      </c>
      <c r="C12" s="2">
        <v>198.6</v>
      </c>
      <c r="D12" s="2">
        <v>223.82</v>
      </c>
      <c r="E12" s="2">
        <v>270.55</v>
      </c>
      <c r="F12" s="2">
        <v>228.34</v>
      </c>
      <c r="G12" s="2">
        <v>313.79000000000002</v>
      </c>
      <c r="H12" s="2">
        <v>326.77999999999997</v>
      </c>
      <c r="I12" s="2">
        <v>320.52999999999997</v>
      </c>
      <c r="J12" s="2">
        <v>492</v>
      </c>
      <c r="K12" s="2">
        <v>466.48</v>
      </c>
      <c r="L12" s="2">
        <v>478.28</v>
      </c>
      <c r="M12" s="2">
        <v>267.36</v>
      </c>
      <c r="N12" s="2">
        <v>319.68</v>
      </c>
      <c r="O12" s="2">
        <v>314.17</v>
      </c>
      <c r="P12" s="2">
        <v>274.42</v>
      </c>
      <c r="Q12" s="2">
        <v>227.08</v>
      </c>
      <c r="R12" s="2">
        <v>343.03</v>
      </c>
    </row>
    <row r="13" spans="1:18">
      <c r="A13">
        <v>12</v>
      </c>
      <c r="B13" s="2">
        <v>180.12</v>
      </c>
      <c r="C13" s="2">
        <v>206.35</v>
      </c>
      <c r="D13" s="2">
        <v>231.28</v>
      </c>
      <c r="E13" s="2">
        <v>280.51</v>
      </c>
      <c r="F13" s="2">
        <v>242.08</v>
      </c>
      <c r="G13" s="2">
        <v>321.07</v>
      </c>
      <c r="H13" s="2">
        <v>343.83</v>
      </c>
      <c r="I13" s="2">
        <v>325.79000000000002</v>
      </c>
      <c r="J13" s="2">
        <v>505.53</v>
      </c>
      <c r="K13" s="2">
        <v>481.4</v>
      </c>
      <c r="L13" s="2">
        <v>486.97</v>
      </c>
      <c r="M13" s="2">
        <v>274.39</v>
      </c>
      <c r="N13" s="2">
        <v>334.6</v>
      </c>
      <c r="O13" s="2">
        <v>328.27</v>
      </c>
      <c r="P13" s="2">
        <v>282.08999999999997</v>
      </c>
      <c r="Q13" s="2">
        <v>238.09</v>
      </c>
      <c r="R13" s="2">
        <v>363.93</v>
      </c>
    </row>
    <row r="14" spans="1:18">
      <c r="A14">
        <v>13</v>
      </c>
      <c r="B14" s="2">
        <v>197.48</v>
      </c>
      <c r="C14" s="2">
        <v>227.39</v>
      </c>
      <c r="D14" s="2">
        <v>251.4</v>
      </c>
      <c r="E14" s="2">
        <v>306.87</v>
      </c>
      <c r="F14" s="2">
        <v>249.78</v>
      </c>
      <c r="G14" s="2">
        <v>341.05</v>
      </c>
      <c r="H14" s="2">
        <v>393.56</v>
      </c>
      <c r="I14" s="2">
        <v>349.91</v>
      </c>
      <c r="J14" s="2">
        <v>583.24</v>
      </c>
      <c r="K14" s="2">
        <v>546.11</v>
      </c>
      <c r="L14" s="2">
        <v>562.58000000000004</v>
      </c>
      <c r="M14" s="2">
        <v>310.13</v>
      </c>
      <c r="N14" s="2">
        <v>360.05</v>
      </c>
      <c r="O14" s="2">
        <v>370.05</v>
      </c>
      <c r="P14" s="2">
        <v>307.83</v>
      </c>
      <c r="Q14" s="2">
        <v>247.31</v>
      </c>
      <c r="R14" s="2">
        <v>382.6</v>
      </c>
    </row>
    <row r="15" spans="1:18">
      <c r="A15">
        <v>14</v>
      </c>
      <c r="B15" s="2">
        <v>207.11</v>
      </c>
      <c r="C15" s="2">
        <v>238.44</v>
      </c>
      <c r="D15" s="2">
        <v>257.01</v>
      </c>
      <c r="E15" s="2">
        <v>323.31</v>
      </c>
      <c r="F15" s="2">
        <v>258.24</v>
      </c>
      <c r="G15" s="2">
        <v>373.56</v>
      </c>
      <c r="H15" s="2">
        <v>414.76</v>
      </c>
      <c r="I15" s="2">
        <v>404.55</v>
      </c>
      <c r="J15" s="2">
        <v>619.67999999999995</v>
      </c>
      <c r="K15" s="2">
        <v>603.13</v>
      </c>
      <c r="L15" s="2">
        <v>616.19000000000005</v>
      </c>
      <c r="M15" s="2">
        <v>317.88</v>
      </c>
      <c r="N15" s="2">
        <v>397.15</v>
      </c>
      <c r="O15" s="2">
        <v>390</v>
      </c>
      <c r="P15" s="2">
        <v>321.02999999999997</v>
      </c>
      <c r="Q15" s="2">
        <v>255.68</v>
      </c>
      <c r="R15" s="2">
        <v>400.2</v>
      </c>
    </row>
    <row r="16" spans="1:18">
      <c r="A16">
        <v>15</v>
      </c>
      <c r="B16" s="2">
        <v>214.59</v>
      </c>
      <c r="C16" s="2">
        <v>247.09</v>
      </c>
      <c r="D16" s="2">
        <v>273.32</v>
      </c>
      <c r="E16" s="2">
        <v>333.94</v>
      </c>
      <c r="F16" s="2">
        <v>275.43</v>
      </c>
      <c r="G16" s="2">
        <v>388.04</v>
      </c>
      <c r="H16" s="2">
        <v>435.96</v>
      </c>
      <c r="I16" s="2">
        <v>422.86</v>
      </c>
      <c r="J16" s="2">
        <v>640.28</v>
      </c>
      <c r="K16" s="2">
        <v>634.04999999999995</v>
      </c>
      <c r="L16" s="2">
        <v>640.82000000000005</v>
      </c>
      <c r="M16" s="2">
        <v>338.52</v>
      </c>
      <c r="N16" s="2">
        <v>413.93</v>
      </c>
      <c r="O16" s="2">
        <v>410.05</v>
      </c>
      <c r="P16" s="2">
        <v>334.2</v>
      </c>
      <c r="Q16" s="2">
        <v>272.67</v>
      </c>
      <c r="R16" s="2">
        <v>418.28</v>
      </c>
    </row>
    <row r="17" spans="1:18">
      <c r="A17">
        <v>16</v>
      </c>
      <c r="B17" s="2">
        <v>224.83</v>
      </c>
      <c r="C17" s="2">
        <v>258.35000000000002</v>
      </c>
      <c r="D17" s="2">
        <v>276.02</v>
      </c>
      <c r="E17" s="2">
        <v>351.44</v>
      </c>
      <c r="F17" s="2">
        <v>287.38</v>
      </c>
      <c r="G17" s="2">
        <v>405.9</v>
      </c>
      <c r="H17" s="2">
        <v>455.8</v>
      </c>
      <c r="I17" s="2">
        <v>445.05</v>
      </c>
      <c r="J17" s="2">
        <v>667.32</v>
      </c>
      <c r="K17" s="2">
        <v>643.27</v>
      </c>
      <c r="L17" s="2">
        <v>657.2</v>
      </c>
      <c r="M17" s="2">
        <v>343.64</v>
      </c>
      <c r="N17" s="2">
        <v>436.49</v>
      </c>
      <c r="O17" s="2">
        <v>428.1</v>
      </c>
      <c r="P17" s="2">
        <v>349.41</v>
      </c>
      <c r="Q17" s="2">
        <v>285.64999999999998</v>
      </c>
      <c r="R17" s="2">
        <v>438.19</v>
      </c>
    </row>
    <row r="18" spans="1:18">
      <c r="A18">
        <v>17</v>
      </c>
      <c r="B18" s="2">
        <v>227.86</v>
      </c>
      <c r="C18" s="2">
        <v>261.83</v>
      </c>
      <c r="D18" s="2">
        <v>285.05</v>
      </c>
      <c r="E18" s="2">
        <v>364.9</v>
      </c>
      <c r="F18" s="2">
        <v>294.48</v>
      </c>
      <c r="G18" s="2">
        <v>407.68</v>
      </c>
      <c r="H18" s="2">
        <v>474.38</v>
      </c>
      <c r="I18" s="2">
        <v>457.2</v>
      </c>
      <c r="J18" s="2">
        <v>699.57</v>
      </c>
      <c r="K18" s="2">
        <v>652.45000000000005</v>
      </c>
      <c r="L18" s="2">
        <v>666.56</v>
      </c>
      <c r="M18" s="2">
        <v>361.38</v>
      </c>
      <c r="N18" s="2">
        <v>447.79</v>
      </c>
      <c r="O18" s="2">
        <v>444.7</v>
      </c>
      <c r="P18" s="2">
        <v>362.68</v>
      </c>
      <c r="Q18" s="2">
        <v>292.72000000000003</v>
      </c>
      <c r="R18" s="2">
        <v>454.54</v>
      </c>
    </row>
    <row r="19" spans="1:18">
      <c r="A19">
        <v>18</v>
      </c>
      <c r="B19" s="2">
        <v>233.82</v>
      </c>
      <c r="C19" s="2">
        <v>269.47000000000003</v>
      </c>
      <c r="D19" s="2">
        <v>297.31</v>
      </c>
      <c r="E19" s="2">
        <v>376.95</v>
      </c>
      <c r="F19" s="2">
        <v>306.22000000000003</v>
      </c>
      <c r="G19" s="2">
        <v>420.72</v>
      </c>
      <c r="H19" s="2">
        <v>484.28</v>
      </c>
      <c r="I19" s="2">
        <v>472.62</v>
      </c>
      <c r="J19" s="2">
        <v>745.82</v>
      </c>
      <c r="K19" s="2">
        <v>698.86</v>
      </c>
      <c r="L19" s="2">
        <v>713.97</v>
      </c>
      <c r="M19" s="2">
        <v>365.27</v>
      </c>
      <c r="N19" s="2">
        <v>462.89</v>
      </c>
      <c r="O19" s="2">
        <v>452.05</v>
      </c>
      <c r="P19" s="2">
        <v>375.92</v>
      </c>
      <c r="Q19" s="2">
        <v>304.39</v>
      </c>
      <c r="R19" s="2">
        <v>469.95</v>
      </c>
    </row>
    <row r="20" spans="1:18">
      <c r="A20">
        <v>19</v>
      </c>
      <c r="B20" s="2">
        <v>240.47</v>
      </c>
      <c r="C20" s="2">
        <v>277.13</v>
      </c>
      <c r="D20" s="2">
        <v>313.33</v>
      </c>
      <c r="E20" s="2">
        <v>379.5</v>
      </c>
      <c r="F20" s="2">
        <v>316.35000000000002</v>
      </c>
      <c r="G20" s="2">
        <v>437.22</v>
      </c>
      <c r="H20" s="2">
        <v>501.1</v>
      </c>
      <c r="I20" s="2">
        <v>486.78</v>
      </c>
      <c r="J20" s="2">
        <v>774.11</v>
      </c>
      <c r="K20" s="2">
        <v>752.07</v>
      </c>
      <c r="L20" s="2">
        <v>768.34</v>
      </c>
      <c r="M20" s="2">
        <v>383.42</v>
      </c>
      <c r="N20" s="2">
        <v>476.75</v>
      </c>
      <c r="O20" s="2">
        <v>465.97</v>
      </c>
      <c r="P20" s="2">
        <v>389.19</v>
      </c>
      <c r="Q20" s="2">
        <v>314.47000000000003</v>
      </c>
      <c r="R20" s="2">
        <v>485.39</v>
      </c>
    </row>
    <row r="21" spans="1:18">
      <c r="A21">
        <v>20</v>
      </c>
      <c r="B21" s="2">
        <v>247.11</v>
      </c>
      <c r="C21" s="2">
        <v>284.77999999999997</v>
      </c>
      <c r="D21" s="2">
        <v>321.14</v>
      </c>
      <c r="E21" s="2">
        <v>381.74</v>
      </c>
      <c r="F21" s="2">
        <v>326.58</v>
      </c>
      <c r="G21" s="2">
        <v>439</v>
      </c>
      <c r="H21" s="2">
        <v>503.38</v>
      </c>
      <c r="I21" s="2">
        <v>488.57</v>
      </c>
      <c r="J21" s="2">
        <v>832.22</v>
      </c>
      <c r="K21" s="2">
        <v>758.7</v>
      </c>
      <c r="L21" s="2">
        <v>775.12</v>
      </c>
      <c r="M21" s="2">
        <v>426.43</v>
      </c>
      <c r="N21" s="2">
        <v>478.51</v>
      </c>
      <c r="O21" s="2">
        <v>487.66</v>
      </c>
      <c r="P21" s="2">
        <v>402.46</v>
      </c>
      <c r="Q21" s="2">
        <v>324.63</v>
      </c>
      <c r="R21" s="2">
        <v>500.98</v>
      </c>
    </row>
    <row r="22" spans="1:18">
      <c r="A22">
        <v>21</v>
      </c>
      <c r="B22" s="2">
        <v>260.85000000000002</v>
      </c>
      <c r="C22" s="2">
        <v>298.44</v>
      </c>
      <c r="D22" s="2">
        <v>323.29000000000002</v>
      </c>
      <c r="E22" s="2">
        <v>387.96</v>
      </c>
      <c r="F22" s="2">
        <v>329.38</v>
      </c>
      <c r="G22" s="2">
        <v>459.57</v>
      </c>
      <c r="H22" s="2">
        <v>517.15</v>
      </c>
      <c r="I22" s="2">
        <v>502.74</v>
      </c>
      <c r="J22" s="2">
        <v>841.6</v>
      </c>
      <c r="K22" s="2">
        <v>770.34</v>
      </c>
      <c r="L22" s="2">
        <v>787.01</v>
      </c>
      <c r="M22" s="2">
        <v>427.86</v>
      </c>
      <c r="N22" s="2">
        <v>488.05</v>
      </c>
      <c r="O22" s="2">
        <v>491.86</v>
      </c>
      <c r="P22" s="2">
        <v>406.54</v>
      </c>
      <c r="Q22" s="2">
        <v>327.39999999999998</v>
      </c>
      <c r="R22" s="2">
        <v>516.70000000000005</v>
      </c>
    </row>
    <row r="23" spans="1:18">
      <c r="A23">
        <v>22</v>
      </c>
      <c r="B23" s="2">
        <v>264.64999999999998</v>
      </c>
      <c r="C23" s="2">
        <v>299.75</v>
      </c>
      <c r="D23" s="2">
        <v>325.14999999999998</v>
      </c>
      <c r="E23" s="2">
        <v>408.76</v>
      </c>
      <c r="F23" s="2">
        <v>340.26</v>
      </c>
      <c r="G23" s="2">
        <v>483.54</v>
      </c>
      <c r="H23" s="2">
        <v>522.36</v>
      </c>
      <c r="I23" s="2">
        <v>510.88</v>
      </c>
      <c r="J23" s="2">
        <v>848.54</v>
      </c>
      <c r="K23" s="2">
        <v>785.17</v>
      </c>
      <c r="L23" s="2">
        <v>802.17</v>
      </c>
      <c r="M23" s="2">
        <v>429.27</v>
      </c>
      <c r="N23" s="2">
        <v>495.94</v>
      </c>
      <c r="O23" s="2">
        <v>521.63</v>
      </c>
      <c r="P23" s="2">
        <v>421.39</v>
      </c>
      <c r="Q23" s="2">
        <v>338.23</v>
      </c>
      <c r="R23" s="2">
        <v>531.98</v>
      </c>
    </row>
    <row r="24" spans="1:18">
      <c r="A24">
        <v>23</v>
      </c>
      <c r="B24" s="2">
        <v>272.43</v>
      </c>
      <c r="C24" s="2">
        <v>308.37</v>
      </c>
      <c r="D24" s="2">
        <v>331.27</v>
      </c>
      <c r="E24" s="2">
        <v>419.37</v>
      </c>
      <c r="F24" s="2">
        <v>352.46</v>
      </c>
      <c r="G24" s="2">
        <v>487.72</v>
      </c>
      <c r="H24" s="2">
        <v>541.37</v>
      </c>
      <c r="I24" s="2">
        <v>533.08000000000004</v>
      </c>
      <c r="J24" s="2">
        <v>849.91</v>
      </c>
      <c r="K24" s="2">
        <v>811.96</v>
      </c>
      <c r="L24" s="2">
        <v>829.52</v>
      </c>
      <c r="M24" s="2">
        <v>430.67</v>
      </c>
      <c r="N24" s="2">
        <v>505.2</v>
      </c>
      <c r="O24" s="2">
        <v>534.91999999999996</v>
      </c>
      <c r="P24" s="2">
        <v>436.25</v>
      </c>
      <c r="Q24" s="2">
        <v>350.35</v>
      </c>
      <c r="R24" s="2">
        <v>543.79999999999995</v>
      </c>
    </row>
    <row r="25" spans="1:18">
      <c r="A25">
        <v>24</v>
      </c>
      <c r="B25" s="2">
        <v>273.77</v>
      </c>
      <c r="C25" s="2">
        <v>312.60000000000002</v>
      </c>
      <c r="D25" s="2">
        <v>338.86</v>
      </c>
      <c r="E25" s="2">
        <v>424.54</v>
      </c>
      <c r="F25" s="2">
        <v>361.82</v>
      </c>
      <c r="G25" s="2">
        <v>494.05</v>
      </c>
      <c r="H25" s="2">
        <v>542.69000000000005</v>
      </c>
      <c r="I25" s="2">
        <v>538.33000000000004</v>
      </c>
      <c r="J25" s="2">
        <v>851.29</v>
      </c>
      <c r="K25" s="2">
        <v>822.96</v>
      </c>
      <c r="L25" s="2">
        <v>833.32</v>
      </c>
      <c r="M25" s="2">
        <v>432.08</v>
      </c>
      <c r="N25" s="2">
        <v>522.6</v>
      </c>
      <c r="O25" s="2">
        <v>541.07000000000005</v>
      </c>
      <c r="P25" s="2">
        <v>451.1</v>
      </c>
      <c r="Q25" s="2">
        <v>357.37</v>
      </c>
      <c r="R25" s="2">
        <v>560.01</v>
      </c>
    </row>
    <row r="26" spans="1:18">
      <c r="A26">
        <v>25</v>
      </c>
      <c r="B26" s="2">
        <v>282.31</v>
      </c>
      <c r="C26" s="2">
        <v>319.17</v>
      </c>
      <c r="D26" s="2">
        <v>345.87</v>
      </c>
      <c r="E26" s="2">
        <v>433.44</v>
      </c>
      <c r="F26" s="2">
        <v>369.88</v>
      </c>
      <c r="G26" s="2">
        <v>505.37</v>
      </c>
      <c r="H26" s="2">
        <v>564.26</v>
      </c>
      <c r="I26" s="2">
        <v>547.1</v>
      </c>
      <c r="J26" s="2">
        <v>858.52</v>
      </c>
      <c r="K26" s="2">
        <v>859.39</v>
      </c>
      <c r="L26" s="2">
        <v>873.46</v>
      </c>
      <c r="M26" s="2">
        <v>434.76</v>
      </c>
      <c r="N26" s="2">
        <v>547.88</v>
      </c>
      <c r="O26" s="2">
        <v>546.49</v>
      </c>
      <c r="P26" s="2">
        <v>457.36</v>
      </c>
      <c r="Q26" s="2">
        <v>367.82</v>
      </c>
      <c r="R26" s="2">
        <v>577.91999999999996</v>
      </c>
    </row>
    <row r="27" spans="1:18">
      <c r="A27">
        <v>26</v>
      </c>
      <c r="B27" s="2">
        <v>303.17</v>
      </c>
      <c r="C27" s="2">
        <v>349.4</v>
      </c>
      <c r="D27" s="2">
        <v>369.29</v>
      </c>
      <c r="E27" s="2">
        <v>497.57</v>
      </c>
      <c r="F27" s="2">
        <v>390.5</v>
      </c>
      <c r="G27" s="2">
        <v>569.36</v>
      </c>
      <c r="H27" s="2">
        <v>642.62</v>
      </c>
      <c r="I27" s="2">
        <v>605.34</v>
      </c>
      <c r="J27" s="2">
        <v>919.16</v>
      </c>
      <c r="K27" s="2">
        <v>927</v>
      </c>
      <c r="L27" s="2">
        <v>936.34</v>
      </c>
      <c r="M27" s="2">
        <v>478.04</v>
      </c>
      <c r="N27" s="2">
        <v>588.63</v>
      </c>
      <c r="O27" s="2">
        <v>595.23</v>
      </c>
      <c r="P27" s="2">
        <v>480.76</v>
      </c>
      <c r="Q27" s="2">
        <v>387</v>
      </c>
      <c r="R27" s="2">
        <v>591.15</v>
      </c>
    </row>
    <row r="28" spans="1:18">
      <c r="A28">
        <v>27</v>
      </c>
      <c r="B28" s="2">
        <v>308.63</v>
      </c>
      <c r="C28" s="2">
        <v>359.15</v>
      </c>
      <c r="D28" s="2">
        <v>371.51</v>
      </c>
      <c r="E28" s="2">
        <v>513.9</v>
      </c>
      <c r="F28" s="2">
        <v>401.58</v>
      </c>
      <c r="G28" s="2">
        <v>587.14</v>
      </c>
      <c r="H28" s="2">
        <v>667.65</v>
      </c>
      <c r="I28" s="2">
        <v>618.37</v>
      </c>
      <c r="J28" s="2">
        <v>944.13</v>
      </c>
      <c r="K28" s="2">
        <v>996.47</v>
      </c>
      <c r="L28" s="2">
        <v>996.98</v>
      </c>
      <c r="M28" s="2">
        <v>488.73</v>
      </c>
      <c r="N28" s="2">
        <v>621.01</v>
      </c>
      <c r="O28" s="2">
        <v>616.78</v>
      </c>
      <c r="P28" s="2">
        <v>495.05</v>
      </c>
      <c r="Q28" s="2">
        <v>399.16</v>
      </c>
      <c r="R28" s="2">
        <v>604.72</v>
      </c>
    </row>
    <row r="29" spans="1:18">
      <c r="A29">
        <v>28</v>
      </c>
      <c r="B29" s="2">
        <v>316.64999999999998</v>
      </c>
      <c r="C29" s="2">
        <v>368.48</v>
      </c>
      <c r="D29" s="2">
        <v>384.34</v>
      </c>
      <c r="E29" s="2">
        <v>531.1</v>
      </c>
      <c r="F29" s="2">
        <v>411.16</v>
      </c>
      <c r="G29" s="2">
        <v>601.07000000000005</v>
      </c>
      <c r="H29" s="2">
        <v>689.11</v>
      </c>
      <c r="I29" s="2">
        <v>679.39</v>
      </c>
      <c r="J29" s="2">
        <v>964</v>
      </c>
      <c r="K29" s="2">
        <v>1012.9</v>
      </c>
      <c r="L29" s="2">
        <v>1030.0999999999999</v>
      </c>
      <c r="M29" s="2">
        <v>500.82</v>
      </c>
      <c r="N29" s="2">
        <v>659.54</v>
      </c>
      <c r="O29" s="2">
        <v>621.71</v>
      </c>
      <c r="P29" s="2">
        <v>510.47</v>
      </c>
      <c r="Q29" s="2">
        <v>408.71</v>
      </c>
      <c r="R29" s="2">
        <v>619.98</v>
      </c>
    </row>
    <row r="30" spans="1:18">
      <c r="A30">
        <v>29</v>
      </c>
      <c r="B30" s="2">
        <v>322.2</v>
      </c>
      <c r="C30" s="2">
        <v>374.95</v>
      </c>
      <c r="D30" s="2">
        <v>394.89</v>
      </c>
      <c r="E30" s="2">
        <v>548.30999999999995</v>
      </c>
      <c r="F30" s="2">
        <v>417.37</v>
      </c>
      <c r="G30" s="2">
        <v>615.03</v>
      </c>
      <c r="H30" s="2">
        <v>710.08</v>
      </c>
      <c r="I30" s="2">
        <v>706.33</v>
      </c>
      <c r="J30" s="2">
        <v>1014.67</v>
      </c>
      <c r="K30" s="2">
        <v>1068.29</v>
      </c>
      <c r="L30" s="2">
        <v>1063.22</v>
      </c>
      <c r="M30" s="2">
        <v>512.88</v>
      </c>
      <c r="N30" s="2">
        <v>685.71</v>
      </c>
      <c r="O30" s="2">
        <v>662.04</v>
      </c>
      <c r="P30" s="2">
        <v>520.72</v>
      </c>
      <c r="Q30" s="2">
        <v>410.73</v>
      </c>
      <c r="R30" s="2">
        <v>635.25</v>
      </c>
    </row>
    <row r="31" spans="1:18">
      <c r="A31">
        <v>30</v>
      </c>
      <c r="B31" s="2">
        <v>331.01</v>
      </c>
      <c r="C31" s="2">
        <v>381.47</v>
      </c>
      <c r="D31" s="2">
        <v>401.23</v>
      </c>
      <c r="E31" s="2">
        <v>565</v>
      </c>
      <c r="F31" s="2">
        <v>427.07</v>
      </c>
      <c r="G31" s="2">
        <v>628.97</v>
      </c>
      <c r="H31" s="2">
        <v>731.05</v>
      </c>
      <c r="I31" s="2">
        <v>720.25</v>
      </c>
      <c r="J31" s="2">
        <v>1027.6600000000001</v>
      </c>
      <c r="K31" s="2">
        <v>1073.8499999999999</v>
      </c>
      <c r="L31" s="2">
        <v>1077</v>
      </c>
      <c r="M31" s="2">
        <v>524.98</v>
      </c>
      <c r="N31" s="2">
        <v>699.23</v>
      </c>
      <c r="O31" s="2">
        <v>678.79</v>
      </c>
      <c r="P31" s="2">
        <v>532.30999999999995</v>
      </c>
      <c r="Q31" s="2">
        <v>420.21</v>
      </c>
      <c r="R31" s="2">
        <v>649.27</v>
      </c>
    </row>
    <row r="32" spans="1:18">
      <c r="A32">
        <v>31</v>
      </c>
      <c r="B32" s="2">
        <v>338.43</v>
      </c>
      <c r="C32" s="2">
        <v>390.04</v>
      </c>
      <c r="D32" s="2">
        <v>409.13</v>
      </c>
      <c r="E32" s="2">
        <v>577.66999999999996</v>
      </c>
      <c r="F32" s="2">
        <v>441.63</v>
      </c>
      <c r="G32" s="2">
        <v>631.04</v>
      </c>
      <c r="H32" s="2">
        <v>737.75</v>
      </c>
      <c r="I32" s="2">
        <v>733.1</v>
      </c>
      <c r="J32" s="2">
        <v>1085.31</v>
      </c>
      <c r="K32" s="2">
        <v>1082.45</v>
      </c>
      <c r="L32" s="2">
        <v>1105.8599999999999</v>
      </c>
      <c r="M32" s="2">
        <v>532.01</v>
      </c>
      <c r="N32" s="2">
        <v>711.69</v>
      </c>
      <c r="O32" s="2">
        <v>682.24</v>
      </c>
      <c r="P32" s="2">
        <v>544.39</v>
      </c>
      <c r="Q32" s="2">
        <v>433.28</v>
      </c>
      <c r="R32" s="2">
        <v>666.23</v>
      </c>
    </row>
    <row r="33" spans="1:18">
      <c r="A33">
        <v>32</v>
      </c>
      <c r="B33" s="2" t="s">
        <v>149</v>
      </c>
      <c r="C33" s="2" t="s">
        <v>150</v>
      </c>
      <c r="D33" s="2" t="s">
        <v>151</v>
      </c>
      <c r="E33" s="2" t="s">
        <v>152</v>
      </c>
      <c r="F33" s="2" t="s">
        <v>153</v>
      </c>
      <c r="G33" s="2" t="s">
        <v>154</v>
      </c>
      <c r="H33" s="2" t="s">
        <v>155</v>
      </c>
      <c r="I33" s="2" t="s">
        <v>156</v>
      </c>
      <c r="J33" s="2">
        <v>1117.99</v>
      </c>
      <c r="K33" s="2">
        <v>1109.5999999999999</v>
      </c>
      <c r="L33" s="2">
        <v>1133.6199999999999</v>
      </c>
      <c r="M33" s="2" t="s">
        <v>181</v>
      </c>
      <c r="N33" s="2" t="s">
        <v>182</v>
      </c>
      <c r="O33" s="2" t="s">
        <v>183</v>
      </c>
      <c r="P33" s="2" t="s">
        <v>184</v>
      </c>
      <c r="Q33" s="2" t="s">
        <v>185</v>
      </c>
      <c r="R33" s="2" t="s">
        <v>186</v>
      </c>
    </row>
    <row r="34" spans="1:18">
      <c r="A34">
        <v>33</v>
      </c>
      <c r="B34" s="2" t="s">
        <v>157</v>
      </c>
      <c r="C34" s="2" t="s">
        <v>158</v>
      </c>
      <c r="D34" s="2" t="s">
        <v>159</v>
      </c>
      <c r="E34" s="2" t="s">
        <v>160</v>
      </c>
      <c r="F34" s="2" t="s">
        <v>161</v>
      </c>
      <c r="G34" s="2" t="s">
        <v>162</v>
      </c>
      <c r="H34" s="2" t="s">
        <v>163</v>
      </c>
      <c r="I34" s="2" t="s">
        <v>164</v>
      </c>
      <c r="J34" s="2">
        <v>1132.3699999999999</v>
      </c>
      <c r="K34" s="2">
        <v>1118.5899999999999</v>
      </c>
      <c r="L34" s="2">
        <v>1143.76</v>
      </c>
      <c r="M34" s="2" t="s">
        <v>187</v>
      </c>
      <c r="N34" s="2" t="s">
        <v>188</v>
      </c>
      <c r="O34" s="2" t="s">
        <v>189</v>
      </c>
      <c r="P34" s="2" t="s">
        <v>190</v>
      </c>
      <c r="Q34" s="2" t="s">
        <v>191</v>
      </c>
      <c r="R34" s="2" t="s">
        <v>192</v>
      </c>
    </row>
    <row r="35" spans="1:18">
      <c r="A35">
        <v>34</v>
      </c>
      <c r="B35" s="2" t="s">
        <v>165</v>
      </c>
      <c r="C35" s="2" t="s">
        <v>166</v>
      </c>
      <c r="D35" s="2" t="s">
        <v>167</v>
      </c>
      <c r="E35" s="2" t="s">
        <v>168</v>
      </c>
      <c r="F35" s="2" t="s">
        <v>169</v>
      </c>
      <c r="G35" s="2" t="s">
        <v>170</v>
      </c>
      <c r="H35" s="2" t="s">
        <v>171</v>
      </c>
      <c r="I35" s="2" t="s">
        <v>172</v>
      </c>
      <c r="J35" s="2">
        <v>1140.06</v>
      </c>
      <c r="K35" s="2">
        <v>1166.8699999999999</v>
      </c>
      <c r="L35" s="2">
        <v>1153.92</v>
      </c>
      <c r="M35" s="2" t="s">
        <v>193</v>
      </c>
      <c r="N35" s="2" t="s">
        <v>194</v>
      </c>
      <c r="O35" s="2" t="s">
        <v>195</v>
      </c>
      <c r="P35" s="2" t="s">
        <v>196</v>
      </c>
      <c r="Q35" s="2" t="s">
        <v>197</v>
      </c>
      <c r="R35" s="2" t="s">
        <v>198</v>
      </c>
    </row>
    <row r="36" spans="1:18">
      <c r="A36">
        <v>35</v>
      </c>
      <c r="B36" s="2" t="s">
        <v>173</v>
      </c>
      <c r="C36" s="2" t="s">
        <v>174</v>
      </c>
      <c r="D36" s="2" t="s">
        <v>175</v>
      </c>
      <c r="E36" s="2" t="s">
        <v>176</v>
      </c>
      <c r="F36" s="2" t="s">
        <v>177</v>
      </c>
      <c r="G36" s="2" t="s">
        <v>178</v>
      </c>
      <c r="H36" s="2" t="s">
        <v>179</v>
      </c>
      <c r="I36" s="2" t="s">
        <v>180</v>
      </c>
      <c r="J36" s="2">
        <v>1148.48</v>
      </c>
      <c r="K36" s="2">
        <v>1177.54</v>
      </c>
      <c r="L36" s="2">
        <v>1164.07</v>
      </c>
      <c r="M36" s="2" t="s">
        <v>199</v>
      </c>
      <c r="N36" s="2" t="s">
        <v>200</v>
      </c>
      <c r="O36" s="2" t="s">
        <v>201</v>
      </c>
      <c r="P36" s="2" t="s">
        <v>202</v>
      </c>
      <c r="Q36" s="2" t="s">
        <v>203</v>
      </c>
      <c r="R36" s="2" t="s">
        <v>204</v>
      </c>
    </row>
    <row r="37" spans="1:18">
      <c r="A37">
        <v>36</v>
      </c>
      <c r="B37" s="2">
        <v>376.98</v>
      </c>
      <c r="C37" s="2">
        <v>434.46</v>
      </c>
      <c r="D37" s="2">
        <v>437.61</v>
      </c>
      <c r="E37" s="2">
        <v>624.76</v>
      </c>
      <c r="F37" s="2">
        <v>495.32</v>
      </c>
      <c r="G37" s="2">
        <v>698.84</v>
      </c>
      <c r="H37" s="2">
        <v>840.86</v>
      </c>
      <c r="I37" s="2">
        <v>772.84</v>
      </c>
      <c r="J37" s="2">
        <v>1155.45</v>
      </c>
      <c r="K37" s="2">
        <v>1178.6400000000001</v>
      </c>
      <c r="L37" s="2">
        <v>1190.94</v>
      </c>
      <c r="M37" s="2">
        <v>591.85</v>
      </c>
      <c r="N37" s="2">
        <v>751.46</v>
      </c>
      <c r="O37" s="2">
        <v>764.38</v>
      </c>
      <c r="P37" s="2">
        <v>612.32000000000005</v>
      </c>
      <c r="Q37" s="2">
        <v>490.91</v>
      </c>
      <c r="R37" s="2">
        <v>740.83</v>
      </c>
    </row>
    <row r="38" spans="1:18">
      <c r="A38">
        <v>37</v>
      </c>
      <c r="B38" s="2">
        <v>384.66</v>
      </c>
      <c r="C38" s="2">
        <v>443.3</v>
      </c>
      <c r="D38" s="2">
        <v>446.97</v>
      </c>
      <c r="E38" s="2">
        <v>629.9</v>
      </c>
      <c r="F38" s="2">
        <v>504.61</v>
      </c>
      <c r="G38" s="2">
        <v>712.51</v>
      </c>
      <c r="H38" s="2">
        <v>861.49</v>
      </c>
      <c r="I38" s="2">
        <v>777.96</v>
      </c>
      <c r="J38" s="2">
        <v>1169.44</v>
      </c>
      <c r="K38" s="2">
        <v>1179.76</v>
      </c>
      <c r="L38" s="2">
        <v>1202.1099999999999</v>
      </c>
      <c r="M38" s="2">
        <v>603.84</v>
      </c>
      <c r="N38" s="2">
        <v>756.58</v>
      </c>
      <c r="O38" s="2">
        <v>780.83</v>
      </c>
      <c r="P38" s="2">
        <v>624.87</v>
      </c>
      <c r="Q38" s="2">
        <v>500.11</v>
      </c>
      <c r="R38" s="2">
        <v>757.06</v>
      </c>
    </row>
    <row r="39" spans="1:18">
      <c r="A39">
        <v>38</v>
      </c>
      <c r="B39" s="2">
        <v>392.38</v>
      </c>
      <c r="C39" s="2">
        <v>452.22</v>
      </c>
      <c r="D39" s="2">
        <v>450.62</v>
      </c>
      <c r="E39" s="2">
        <v>639.36</v>
      </c>
      <c r="F39" s="2">
        <v>514.95000000000005</v>
      </c>
      <c r="G39" s="2">
        <v>726.19</v>
      </c>
      <c r="H39" s="2">
        <v>882.12</v>
      </c>
      <c r="I39" s="2">
        <v>794.71</v>
      </c>
      <c r="J39" s="2">
        <v>1206.6099999999999</v>
      </c>
      <c r="K39" s="2">
        <v>1221.04</v>
      </c>
      <c r="L39" s="2">
        <v>1247.47</v>
      </c>
      <c r="M39" s="2">
        <v>615.82000000000005</v>
      </c>
      <c r="N39" s="2">
        <v>771.52</v>
      </c>
      <c r="O39" s="2">
        <v>797.26</v>
      </c>
      <c r="P39" s="2">
        <v>639.07000000000005</v>
      </c>
      <c r="Q39" s="2">
        <v>510.35</v>
      </c>
      <c r="R39" s="2">
        <v>772.14</v>
      </c>
    </row>
    <row r="40" spans="1:18">
      <c r="A40">
        <v>39</v>
      </c>
      <c r="B40" s="2">
        <v>400.12</v>
      </c>
      <c r="C40" s="2">
        <v>461.13</v>
      </c>
      <c r="D40" s="2">
        <v>456.82</v>
      </c>
      <c r="E40" s="2">
        <v>673.14</v>
      </c>
      <c r="F40" s="2">
        <v>525.77</v>
      </c>
      <c r="G40" s="2">
        <v>739.85</v>
      </c>
      <c r="H40" s="2">
        <v>902.75</v>
      </c>
      <c r="I40" s="2">
        <v>850.26</v>
      </c>
      <c r="J40" s="2">
        <v>1267.75</v>
      </c>
      <c r="K40" s="2">
        <v>1237.0899999999999</v>
      </c>
      <c r="L40" s="2">
        <v>1263.8599999999999</v>
      </c>
      <c r="M40" s="2">
        <v>627.77</v>
      </c>
      <c r="N40" s="2">
        <v>825.43</v>
      </c>
      <c r="O40" s="2">
        <v>813.7</v>
      </c>
      <c r="P40" s="2">
        <v>652.49</v>
      </c>
      <c r="Q40" s="2">
        <v>521.08000000000004</v>
      </c>
      <c r="R40" s="2">
        <v>786.62</v>
      </c>
    </row>
    <row r="41" spans="1:18">
      <c r="A41">
        <v>40</v>
      </c>
      <c r="B41" s="2">
        <v>407.86</v>
      </c>
      <c r="C41" s="2">
        <v>470.05</v>
      </c>
      <c r="D41" s="2">
        <v>460.45</v>
      </c>
      <c r="E41" s="2">
        <v>680.06</v>
      </c>
      <c r="F41" s="2">
        <v>536.53</v>
      </c>
      <c r="G41" s="2">
        <v>753.53</v>
      </c>
      <c r="H41" s="2">
        <v>923.36</v>
      </c>
      <c r="I41" s="2">
        <v>892.8</v>
      </c>
      <c r="J41" s="2">
        <v>1281.73</v>
      </c>
      <c r="K41" s="2">
        <v>1248.1300000000001</v>
      </c>
      <c r="L41" s="2">
        <v>1275.1199999999999</v>
      </c>
      <c r="M41" s="2">
        <v>639.74</v>
      </c>
      <c r="N41" s="2">
        <v>870.64</v>
      </c>
      <c r="O41" s="2">
        <v>830.13</v>
      </c>
      <c r="P41" s="2">
        <v>663.66</v>
      </c>
      <c r="Q41" s="2">
        <v>531.74</v>
      </c>
      <c r="R41" s="2">
        <v>802.67</v>
      </c>
    </row>
    <row r="42" spans="1:18">
      <c r="A42">
        <v>41</v>
      </c>
      <c r="B42" s="2">
        <v>415.57</v>
      </c>
      <c r="C42" s="2">
        <v>478.93</v>
      </c>
      <c r="D42" s="2">
        <v>464.11</v>
      </c>
      <c r="E42" s="2">
        <v>685.23</v>
      </c>
      <c r="F42" s="2">
        <v>545.4</v>
      </c>
      <c r="G42" s="2">
        <v>767.21</v>
      </c>
      <c r="H42" s="2">
        <v>944</v>
      </c>
      <c r="I42" s="2">
        <v>908.94</v>
      </c>
      <c r="J42" s="2">
        <v>1292.42</v>
      </c>
      <c r="K42" s="2">
        <v>1258.06</v>
      </c>
      <c r="L42" s="2">
        <v>1285.29</v>
      </c>
      <c r="M42" s="2">
        <v>651.72</v>
      </c>
      <c r="N42" s="2">
        <v>882.41</v>
      </c>
      <c r="O42" s="2">
        <v>846.55</v>
      </c>
      <c r="P42" s="2">
        <v>674.38</v>
      </c>
      <c r="Q42" s="2">
        <v>542.15</v>
      </c>
      <c r="R42" s="2">
        <v>819.03</v>
      </c>
    </row>
    <row r="43" spans="1:18">
      <c r="A43">
        <v>42</v>
      </c>
      <c r="B43" s="2" t="s">
        <v>205</v>
      </c>
      <c r="C43" s="2" t="s">
        <v>206</v>
      </c>
      <c r="D43" s="2" t="s">
        <v>207</v>
      </c>
      <c r="E43" s="2" t="s">
        <v>208</v>
      </c>
      <c r="F43" s="2" t="s">
        <v>209</v>
      </c>
      <c r="G43" s="2" t="s">
        <v>210</v>
      </c>
      <c r="H43" s="2" t="s">
        <v>211</v>
      </c>
      <c r="I43" s="2" t="s">
        <v>212</v>
      </c>
      <c r="J43" s="2">
        <v>1305.71</v>
      </c>
      <c r="K43" s="2">
        <v>1287.4100000000001</v>
      </c>
      <c r="L43" s="2">
        <v>1315.25</v>
      </c>
      <c r="M43" s="2" t="s">
        <v>237</v>
      </c>
      <c r="N43" s="2" t="s">
        <v>238</v>
      </c>
      <c r="O43" s="2" t="s">
        <v>239</v>
      </c>
      <c r="P43" s="2" t="s">
        <v>240</v>
      </c>
      <c r="Q43" s="2" t="s">
        <v>241</v>
      </c>
      <c r="R43" s="2" t="s">
        <v>242</v>
      </c>
    </row>
    <row r="44" spans="1:18">
      <c r="A44">
        <v>43</v>
      </c>
      <c r="B44" s="2" t="s">
        <v>213</v>
      </c>
      <c r="C44" s="2" t="s">
        <v>214</v>
      </c>
      <c r="D44" s="2" t="s">
        <v>215</v>
      </c>
      <c r="E44" s="2" t="s">
        <v>216</v>
      </c>
      <c r="F44" s="2" t="s">
        <v>217</v>
      </c>
      <c r="G44" s="2" t="s">
        <v>218</v>
      </c>
      <c r="H44" s="2" t="s">
        <v>219</v>
      </c>
      <c r="I44" s="2" t="s">
        <v>220</v>
      </c>
      <c r="J44" s="2">
        <v>1320.45</v>
      </c>
      <c r="K44" s="2">
        <v>1373.03</v>
      </c>
      <c r="L44" s="2">
        <v>1402.73</v>
      </c>
      <c r="M44" s="2" t="s">
        <v>243</v>
      </c>
      <c r="N44" s="2" t="s">
        <v>244</v>
      </c>
      <c r="O44" s="2" t="s">
        <v>245</v>
      </c>
      <c r="P44" s="2" t="s">
        <v>246</v>
      </c>
      <c r="Q44" s="2" t="s">
        <v>247</v>
      </c>
      <c r="R44" s="2" t="s">
        <v>248</v>
      </c>
    </row>
    <row r="45" spans="1:18">
      <c r="A45">
        <v>44</v>
      </c>
      <c r="B45" s="2" t="s">
        <v>221</v>
      </c>
      <c r="C45" s="2" t="s">
        <v>222</v>
      </c>
      <c r="D45" s="2" t="s">
        <v>223</v>
      </c>
      <c r="E45" s="2" t="s">
        <v>224</v>
      </c>
      <c r="F45" s="2" t="s">
        <v>225</v>
      </c>
      <c r="G45" s="2" t="s">
        <v>226</v>
      </c>
      <c r="H45" s="2" t="s">
        <v>227</v>
      </c>
      <c r="I45" s="2" t="s">
        <v>228</v>
      </c>
      <c r="J45" s="2">
        <v>1355.4</v>
      </c>
      <c r="K45" s="2">
        <v>1390.26</v>
      </c>
      <c r="L45" s="2">
        <v>1420.32</v>
      </c>
      <c r="M45" s="2" t="s">
        <v>249</v>
      </c>
      <c r="N45" s="2" t="s">
        <v>250</v>
      </c>
      <c r="O45" s="2" t="s">
        <v>251</v>
      </c>
      <c r="P45" s="2" t="s">
        <v>252</v>
      </c>
      <c r="Q45" s="2" t="s">
        <v>253</v>
      </c>
      <c r="R45" s="2" t="s">
        <v>254</v>
      </c>
    </row>
    <row r="46" spans="1:18">
      <c r="A46">
        <v>45</v>
      </c>
      <c r="B46" s="2" t="s">
        <v>229</v>
      </c>
      <c r="C46" s="2" t="s">
        <v>230</v>
      </c>
      <c r="D46" s="2" t="s">
        <v>231</v>
      </c>
      <c r="E46" s="2" t="s">
        <v>232</v>
      </c>
      <c r="F46" s="2" t="s">
        <v>233</v>
      </c>
      <c r="G46" s="2" t="s">
        <v>234</v>
      </c>
      <c r="H46" s="2" t="s">
        <v>235</v>
      </c>
      <c r="I46" s="2" t="s">
        <v>236</v>
      </c>
      <c r="J46" s="2">
        <v>1365.56</v>
      </c>
      <c r="K46" s="2">
        <v>1433.56</v>
      </c>
      <c r="L46" s="2">
        <v>1462.15</v>
      </c>
      <c r="M46" s="2" t="s">
        <v>255</v>
      </c>
      <c r="N46" s="2" t="s">
        <v>256</v>
      </c>
      <c r="O46" s="2" t="s">
        <v>257</v>
      </c>
      <c r="P46" s="2" t="s">
        <v>258</v>
      </c>
      <c r="Q46" s="2" t="s">
        <v>259</v>
      </c>
      <c r="R46" s="2" t="s">
        <v>260</v>
      </c>
    </row>
    <row r="47" spans="1:18">
      <c r="A47">
        <v>46</v>
      </c>
      <c r="B47" s="2">
        <v>454.43</v>
      </c>
      <c r="C47" s="2">
        <v>523.72</v>
      </c>
      <c r="D47" s="2">
        <v>494.21</v>
      </c>
      <c r="E47" s="2">
        <v>762.29</v>
      </c>
      <c r="F47" s="2">
        <v>589.5</v>
      </c>
      <c r="G47" s="2">
        <v>835.59</v>
      </c>
      <c r="H47" s="2">
        <v>1047.1199999999999</v>
      </c>
      <c r="I47" s="2">
        <v>1021.03</v>
      </c>
      <c r="J47" s="2">
        <v>1373.72</v>
      </c>
      <c r="K47" s="2">
        <v>1492.68</v>
      </c>
      <c r="L47" s="2">
        <v>1524.97</v>
      </c>
      <c r="M47" s="2">
        <v>711.57</v>
      </c>
      <c r="N47" s="2">
        <v>991.21</v>
      </c>
      <c r="O47" s="2">
        <v>928.74</v>
      </c>
      <c r="P47" s="2">
        <v>727.74</v>
      </c>
      <c r="Q47" s="2">
        <v>585.97</v>
      </c>
      <c r="R47" s="2">
        <v>905.37</v>
      </c>
    </row>
    <row r="48" spans="1:18">
      <c r="A48">
        <v>47</v>
      </c>
      <c r="B48" s="2">
        <v>461.54</v>
      </c>
      <c r="C48" s="2">
        <v>531.9</v>
      </c>
      <c r="D48" s="2">
        <v>502.76</v>
      </c>
      <c r="E48" s="2">
        <v>767.46</v>
      </c>
      <c r="F48" s="2">
        <v>608.88</v>
      </c>
      <c r="G48" s="2">
        <v>849.27</v>
      </c>
      <c r="H48" s="2">
        <v>1063.6099999999999</v>
      </c>
      <c r="I48" s="2">
        <v>1047.21</v>
      </c>
      <c r="J48" s="2">
        <v>1395.58</v>
      </c>
      <c r="K48" s="2">
        <v>1503.82</v>
      </c>
      <c r="L48" s="2">
        <v>1536.37</v>
      </c>
      <c r="M48" s="2">
        <v>723.53</v>
      </c>
      <c r="N48" s="2">
        <v>1016.63</v>
      </c>
      <c r="O48" s="2">
        <v>945.18</v>
      </c>
      <c r="P48" s="2">
        <v>738.52</v>
      </c>
      <c r="Q48" s="2">
        <v>605.24</v>
      </c>
      <c r="R48" s="2">
        <v>923.18</v>
      </c>
    </row>
    <row r="49" spans="1:19">
      <c r="A49">
        <v>48</v>
      </c>
      <c r="B49" s="2">
        <v>468.85</v>
      </c>
      <c r="C49" s="2">
        <v>540.34</v>
      </c>
      <c r="D49" s="2">
        <v>509.24</v>
      </c>
      <c r="E49" s="2">
        <v>788.99</v>
      </c>
      <c r="F49" s="2">
        <v>615.49</v>
      </c>
      <c r="G49" s="2">
        <v>862.96</v>
      </c>
      <c r="H49" s="2">
        <v>1079.95</v>
      </c>
      <c r="I49" s="2">
        <v>1064.19</v>
      </c>
      <c r="J49" s="2">
        <v>1442.06</v>
      </c>
      <c r="K49" s="2">
        <v>1515.05</v>
      </c>
      <c r="L49" s="2">
        <v>1547.83</v>
      </c>
      <c r="M49" s="2">
        <v>729.37</v>
      </c>
      <c r="N49" s="2">
        <v>1033.1400000000001</v>
      </c>
      <c r="O49" s="2">
        <v>955.27</v>
      </c>
      <c r="P49" s="2">
        <v>749.1</v>
      </c>
      <c r="Q49" s="2">
        <v>611.80999999999995</v>
      </c>
      <c r="R49" s="2">
        <v>941.93</v>
      </c>
    </row>
    <row r="50" spans="1:19">
      <c r="A50">
        <v>49</v>
      </c>
      <c r="B50" s="2">
        <v>474.91</v>
      </c>
      <c r="C50" s="2">
        <v>547.33000000000004</v>
      </c>
      <c r="D50" s="2">
        <v>517.33000000000004</v>
      </c>
      <c r="E50" s="2">
        <v>800.89</v>
      </c>
      <c r="F50" s="2">
        <v>618.84</v>
      </c>
      <c r="G50" s="2">
        <v>876.63</v>
      </c>
      <c r="H50" s="2">
        <v>1108.98</v>
      </c>
      <c r="I50" s="2">
        <v>1069.32</v>
      </c>
      <c r="J50" s="2">
        <v>1452.42</v>
      </c>
      <c r="K50" s="2">
        <v>1567.2</v>
      </c>
      <c r="L50" s="2">
        <v>1601.09</v>
      </c>
      <c r="M50" s="2">
        <v>732.32</v>
      </c>
      <c r="N50" s="2">
        <v>1038.0999999999999</v>
      </c>
      <c r="O50" s="2">
        <v>957.42</v>
      </c>
      <c r="P50" s="2">
        <v>759.57</v>
      </c>
      <c r="Q50" s="2">
        <v>615.15</v>
      </c>
      <c r="R50" s="2">
        <v>960.5</v>
      </c>
    </row>
    <row r="51" spans="1:19">
      <c r="A51">
        <v>50</v>
      </c>
      <c r="B51" s="2">
        <v>481.57</v>
      </c>
      <c r="C51" s="2">
        <v>554.99</v>
      </c>
      <c r="D51" s="2">
        <v>520.98</v>
      </c>
      <c r="E51" s="2">
        <v>814.88</v>
      </c>
      <c r="F51" s="2">
        <v>625.73</v>
      </c>
      <c r="G51" s="2">
        <v>890.28</v>
      </c>
      <c r="H51" s="2">
        <v>1120.42</v>
      </c>
      <c r="I51" s="2">
        <v>1089.5</v>
      </c>
      <c r="J51" s="2">
        <v>1472.79</v>
      </c>
      <c r="K51" s="2">
        <v>1580.58</v>
      </c>
      <c r="L51" s="2">
        <v>1614.79</v>
      </c>
      <c r="M51" s="2">
        <v>736.24</v>
      </c>
      <c r="N51" s="2">
        <v>1057.7</v>
      </c>
      <c r="O51" s="2">
        <v>959.58</v>
      </c>
      <c r="P51" s="2">
        <v>771.54</v>
      </c>
      <c r="Q51" s="2">
        <v>621.98</v>
      </c>
      <c r="R51" s="2">
        <v>979.63</v>
      </c>
    </row>
    <row r="52" spans="1:19">
      <c r="A52">
        <v>52</v>
      </c>
      <c r="B52" s="2">
        <v>496.21</v>
      </c>
      <c r="C52" s="2">
        <v>571.87</v>
      </c>
      <c r="D52" s="2">
        <v>534.62</v>
      </c>
      <c r="E52" s="2">
        <v>821.22</v>
      </c>
      <c r="F52" s="2">
        <v>645.58000000000004</v>
      </c>
      <c r="G52" s="2">
        <v>918.71</v>
      </c>
      <c r="H52" s="2">
        <v>1140.53</v>
      </c>
      <c r="I52" s="2">
        <v>1110.81</v>
      </c>
      <c r="J52" s="2">
        <v>1563.48</v>
      </c>
      <c r="K52" s="2">
        <v>1663.05</v>
      </c>
      <c r="L52" s="2">
        <v>1666.13</v>
      </c>
      <c r="M52" s="2">
        <v>772.41</v>
      </c>
      <c r="N52" s="2">
        <v>1078.3900000000001</v>
      </c>
      <c r="O52" s="2">
        <v>988.51</v>
      </c>
      <c r="P52" s="2">
        <v>791.02</v>
      </c>
      <c r="Q52" s="2">
        <v>641.71</v>
      </c>
      <c r="R52" s="2">
        <v>996.77</v>
      </c>
    </row>
    <row r="53" spans="1:19">
      <c r="A53">
        <v>54</v>
      </c>
      <c r="B53" s="2" t="s">
        <v>261</v>
      </c>
      <c r="C53" s="2" t="s">
        <v>262</v>
      </c>
      <c r="D53" s="2" t="s">
        <v>263</v>
      </c>
      <c r="E53" s="2" t="s">
        <v>264</v>
      </c>
      <c r="F53" s="2" t="s">
        <v>265</v>
      </c>
      <c r="G53" s="2" t="s">
        <v>266</v>
      </c>
      <c r="H53" s="2">
        <v>1152.22</v>
      </c>
      <c r="I53" s="2">
        <v>1123.1400000000001</v>
      </c>
      <c r="J53" s="2">
        <v>1591.67</v>
      </c>
      <c r="K53" s="2">
        <v>1666.37</v>
      </c>
      <c r="L53" s="2">
        <v>1672.11</v>
      </c>
      <c r="M53" s="2">
        <v>782.53</v>
      </c>
      <c r="N53" s="2">
        <v>1090.3599999999999</v>
      </c>
      <c r="O53" t="s">
        <v>284</v>
      </c>
      <c r="P53" s="2" t="s">
        <v>285</v>
      </c>
      <c r="Q53" s="2" t="s">
        <v>286</v>
      </c>
      <c r="R53" s="2" t="s">
        <v>287</v>
      </c>
      <c r="S53" s="10"/>
    </row>
    <row r="54" spans="1:19">
      <c r="A54">
        <v>56</v>
      </c>
      <c r="B54" s="2" t="s">
        <v>267</v>
      </c>
      <c r="C54" s="2" t="s">
        <v>268</v>
      </c>
      <c r="D54" s="2" t="s">
        <v>269</v>
      </c>
      <c r="E54" s="2" t="s">
        <v>270</v>
      </c>
      <c r="F54" s="2" t="s">
        <v>271</v>
      </c>
      <c r="G54" s="2" t="s">
        <v>272</v>
      </c>
      <c r="H54" s="2">
        <v>1186.48</v>
      </c>
      <c r="I54" s="2">
        <v>1124.05</v>
      </c>
      <c r="J54" s="2">
        <v>1604.8</v>
      </c>
      <c r="K54" s="2">
        <v>1670.17</v>
      </c>
      <c r="L54" s="2">
        <v>1686.26</v>
      </c>
      <c r="M54" s="2">
        <v>807.53</v>
      </c>
      <c r="N54" s="2">
        <v>1091.24</v>
      </c>
      <c r="O54" t="s">
        <v>288</v>
      </c>
      <c r="P54" s="2" t="s">
        <v>289</v>
      </c>
      <c r="Q54" s="2" t="s">
        <v>290</v>
      </c>
      <c r="R54" s="2" t="s">
        <v>291</v>
      </c>
      <c r="S54" s="10"/>
    </row>
    <row r="55" spans="1:19">
      <c r="A55">
        <v>58</v>
      </c>
      <c r="B55" s="2" t="s">
        <v>273</v>
      </c>
      <c r="C55" s="2" t="s">
        <v>274</v>
      </c>
      <c r="D55" s="2" t="s">
        <v>275</v>
      </c>
      <c r="E55" s="2" t="s">
        <v>276</v>
      </c>
      <c r="F55" s="2" t="s">
        <v>277</v>
      </c>
      <c r="G55" s="2" t="s">
        <v>278</v>
      </c>
      <c r="H55" s="2">
        <v>1220.77</v>
      </c>
      <c r="I55" s="2">
        <v>1139.5999999999999</v>
      </c>
      <c r="J55" s="2">
        <v>1617.92</v>
      </c>
      <c r="K55" s="2">
        <v>1686.8</v>
      </c>
      <c r="L55" s="2">
        <v>1711.81</v>
      </c>
      <c r="M55" s="2">
        <v>832.33</v>
      </c>
      <c r="N55" s="2">
        <v>1106.33</v>
      </c>
      <c r="O55" s="2">
        <v>1010.42</v>
      </c>
      <c r="P55" s="2" t="s">
        <v>292</v>
      </c>
      <c r="Q55" s="2" t="s">
        <v>293</v>
      </c>
      <c r="R55" s="2" t="s">
        <v>294</v>
      </c>
      <c r="S55" s="10"/>
    </row>
    <row r="56" spans="1:19">
      <c r="A56">
        <v>60</v>
      </c>
      <c r="B56" s="2" t="s">
        <v>279</v>
      </c>
      <c r="C56" s="2" t="s">
        <v>280</v>
      </c>
      <c r="D56" s="2" t="s">
        <v>281</v>
      </c>
      <c r="E56" s="2" t="s">
        <v>282</v>
      </c>
      <c r="F56" s="2" t="s">
        <v>283</v>
      </c>
      <c r="G56" s="2">
        <v>1012.63</v>
      </c>
      <c r="H56" s="2">
        <v>1230.6300000000001</v>
      </c>
      <c r="I56" s="2">
        <v>1163.9100000000001</v>
      </c>
      <c r="J56" s="2">
        <v>1631.06</v>
      </c>
      <c r="K56" s="2">
        <v>1697.6</v>
      </c>
      <c r="L56" s="2">
        <v>1716.6</v>
      </c>
      <c r="M56" s="2">
        <v>865.98</v>
      </c>
      <c r="N56" s="2">
        <v>1157.82</v>
      </c>
      <c r="O56" s="2">
        <v>1083.1099999999999</v>
      </c>
      <c r="P56" s="2" t="s">
        <v>295</v>
      </c>
      <c r="Q56" s="2" t="s">
        <v>296</v>
      </c>
      <c r="R56" s="2" t="s">
        <v>297</v>
      </c>
      <c r="S56" s="10"/>
    </row>
    <row r="57" spans="1:19">
      <c r="A57">
        <v>62</v>
      </c>
      <c r="B57" s="2">
        <v>550.64</v>
      </c>
      <c r="C57" s="2">
        <v>634.6</v>
      </c>
      <c r="D57" s="2">
        <v>597.66999999999996</v>
      </c>
      <c r="E57" s="2">
        <v>906.52</v>
      </c>
      <c r="F57" s="2">
        <v>732.96</v>
      </c>
      <c r="G57" s="2">
        <v>1028.19</v>
      </c>
      <c r="H57" s="2">
        <v>1257.23</v>
      </c>
      <c r="I57" s="2">
        <v>1185.1600000000001</v>
      </c>
      <c r="J57" s="2">
        <v>1653.3</v>
      </c>
      <c r="K57" s="2">
        <v>1718.08</v>
      </c>
      <c r="L57" s="2">
        <v>1721.9</v>
      </c>
      <c r="M57" s="2">
        <v>902.98</v>
      </c>
      <c r="N57" s="2">
        <v>1161.18</v>
      </c>
      <c r="O57" s="2">
        <v>1104.3499999999999</v>
      </c>
      <c r="P57" s="2">
        <v>881.58</v>
      </c>
      <c r="Q57" s="2">
        <v>719.83</v>
      </c>
      <c r="R57" s="2">
        <v>1160.92</v>
      </c>
    </row>
    <row r="58" spans="1:19">
      <c r="A58">
        <v>64</v>
      </c>
      <c r="B58" s="2">
        <v>571.20000000000005</v>
      </c>
      <c r="C58" s="2">
        <v>644.39</v>
      </c>
      <c r="D58" s="2">
        <v>607.74</v>
      </c>
      <c r="E58" s="2">
        <v>922.18</v>
      </c>
      <c r="F58" s="2">
        <v>755.11</v>
      </c>
      <c r="G58" s="2">
        <v>1041.22</v>
      </c>
      <c r="H58" s="2">
        <v>1272.3599999999999</v>
      </c>
      <c r="I58" s="2">
        <v>1213.0899999999999</v>
      </c>
      <c r="J58" s="2">
        <v>1666.44</v>
      </c>
      <c r="K58" s="2">
        <v>1737.23</v>
      </c>
      <c r="L58" s="2">
        <v>1774.82</v>
      </c>
      <c r="M58" s="2">
        <v>924.4</v>
      </c>
      <c r="N58" s="2">
        <v>1194.1199999999999</v>
      </c>
      <c r="O58" s="2">
        <v>1139.5899999999999</v>
      </c>
      <c r="P58" s="2">
        <v>899.89</v>
      </c>
      <c r="Q58" s="2">
        <v>750.58</v>
      </c>
      <c r="R58" s="2">
        <v>1197.94</v>
      </c>
    </row>
    <row r="59" spans="1:19">
      <c r="A59">
        <v>66</v>
      </c>
      <c r="B59" s="2">
        <v>578.44000000000005</v>
      </c>
      <c r="C59" s="2">
        <v>654.87</v>
      </c>
      <c r="D59" s="2">
        <v>620.89</v>
      </c>
      <c r="E59" s="2">
        <v>943.57</v>
      </c>
      <c r="F59" s="2">
        <v>773.15</v>
      </c>
      <c r="G59" s="2">
        <v>1106.48</v>
      </c>
      <c r="H59" s="2">
        <v>1298.02</v>
      </c>
      <c r="I59" s="2">
        <v>1224.56</v>
      </c>
      <c r="J59" s="2">
        <v>1679.56</v>
      </c>
      <c r="K59" s="2">
        <v>1771.65</v>
      </c>
      <c r="L59" s="2">
        <v>1809.99</v>
      </c>
      <c r="M59" s="2">
        <v>945.35</v>
      </c>
      <c r="N59" s="2">
        <v>1220.58</v>
      </c>
      <c r="O59" s="2">
        <v>1151.33</v>
      </c>
      <c r="P59" s="2">
        <v>951.05</v>
      </c>
      <c r="Q59" s="2">
        <v>768.53</v>
      </c>
      <c r="R59" s="2">
        <v>1230.1300000000001</v>
      </c>
    </row>
    <row r="60" spans="1:19">
      <c r="A60">
        <v>68</v>
      </c>
      <c r="B60" s="2">
        <v>585.59</v>
      </c>
      <c r="C60" s="2">
        <v>666</v>
      </c>
      <c r="D60" s="2">
        <v>634.04999999999995</v>
      </c>
      <c r="E60" s="2">
        <v>958.53</v>
      </c>
      <c r="F60" s="2">
        <v>797.17</v>
      </c>
      <c r="G60" s="2">
        <v>1129.8900000000001</v>
      </c>
      <c r="H60" s="2">
        <v>1336.14</v>
      </c>
      <c r="I60" s="2">
        <v>1251.6199999999999</v>
      </c>
      <c r="J60" s="2">
        <v>1709.82</v>
      </c>
      <c r="K60" s="2">
        <v>1823.12</v>
      </c>
      <c r="L60" s="2">
        <v>1862.55</v>
      </c>
      <c r="M60" s="2">
        <v>966.07</v>
      </c>
      <c r="N60" s="2">
        <v>1223.93</v>
      </c>
      <c r="O60" s="2">
        <v>1160.69</v>
      </c>
      <c r="P60" s="2">
        <v>970.02</v>
      </c>
      <c r="Q60" s="2">
        <v>792.42</v>
      </c>
      <c r="R60" s="2">
        <v>1273.21</v>
      </c>
    </row>
    <row r="61" spans="1:19">
      <c r="A61">
        <v>70</v>
      </c>
      <c r="B61" s="2">
        <v>597.54999999999995</v>
      </c>
      <c r="C61" s="2">
        <v>680.87</v>
      </c>
      <c r="D61" s="2">
        <v>647.11</v>
      </c>
      <c r="E61" s="2">
        <v>973.58</v>
      </c>
      <c r="F61" s="2">
        <v>821.43</v>
      </c>
      <c r="G61" s="2">
        <v>1142.07</v>
      </c>
      <c r="H61" s="2">
        <v>1374.34</v>
      </c>
      <c r="I61" s="2">
        <v>1287.01</v>
      </c>
      <c r="J61" s="2">
        <v>1735.19</v>
      </c>
      <c r="K61" s="2">
        <v>1823.99</v>
      </c>
      <c r="L61" s="2">
        <v>1863.45</v>
      </c>
      <c r="M61" s="2">
        <v>986.54</v>
      </c>
      <c r="N61" s="2">
        <v>1251.0899999999999</v>
      </c>
      <c r="O61" s="2">
        <v>1193.31</v>
      </c>
      <c r="P61" s="2">
        <v>988.72</v>
      </c>
      <c r="Q61" s="2">
        <v>816.5</v>
      </c>
      <c r="R61" s="2">
        <v>1294.27</v>
      </c>
    </row>
    <row r="62" spans="1:19">
      <c r="A62">
        <v>72</v>
      </c>
      <c r="B62" s="2">
        <v>611.94000000000005</v>
      </c>
      <c r="C62" s="2">
        <v>684.75</v>
      </c>
      <c r="D62" s="2">
        <v>658.32</v>
      </c>
      <c r="E62" s="2">
        <v>1004.38</v>
      </c>
      <c r="F62" s="2">
        <v>846.75</v>
      </c>
      <c r="G62" s="2">
        <v>1153.99</v>
      </c>
      <c r="H62" s="2">
        <v>1409.86</v>
      </c>
      <c r="I62" s="2">
        <v>1300.1300000000001</v>
      </c>
      <c r="J62" s="2">
        <v>1743.6</v>
      </c>
      <c r="K62" s="2">
        <v>1855.63</v>
      </c>
      <c r="L62" s="2">
        <v>1895.78</v>
      </c>
      <c r="M62" s="2">
        <v>1003.47</v>
      </c>
      <c r="N62" s="2">
        <v>1277.3499999999999</v>
      </c>
      <c r="O62" s="2">
        <v>1211.7</v>
      </c>
      <c r="P62" s="2">
        <v>1005.72</v>
      </c>
      <c r="Q62" s="2">
        <v>841.7</v>
      </c>
      <c r="R62" s="2">
        <v>1329.96</v>
      </c>
    </row>
    <row r="63" spans="1:19">
      <c r="A63">
        <v>74</v>
      </c>
      <c r="B63" s="2">
        <v>622.09</v>
      </c>
      <c r="C63" s="2">
        <v>698.55</v>
      </c>
      <c r="D63" s="2" t="s">
        <v>18</v>
      </c>
      <c r="E63" s="2" t="s">
        <v>19</v>
      </c>
      <c r="F63" s="2">
        <v>870.32</v>
      </c>
      <c r="G63" s="2">
        <v>1165.58</v>
      </c>
      <c r="H63" s="2">
        <v>1436.84</v>
      </c>
      <c r="I63" s="2">
        <v>1319.05</v>
      </c>
      <c r="J63" s="2">
        <v>1778.46</v>
      </c>
      <c r="K63" s="2">
        <v>1885.62</v>
      </c>
      <c r="L63" s="9" t="s">
        <v>66</v>
      </c>
      <c r="M63" s="9" t="s">
        <v>67</v>
      </c>
      <c r="N63" s="2">
        <v>1315.11</v>
      </c>
      <c r="O63" s="2" t="s">
        <v>114</v>
      </c>
      <c r="P63" s="2">
        <v>1022.77</v>
      </c>
      <c r="Q63" s="2">
        <v>865.13</v>
      </c>
      <c r="R63" s="2">
        <v>1366.71</v>
      </c>
    </row>
    <row r="64" spans="1:19">
      <c r="A64">
        <v>76</v>
      </c>
      <c r="B64" s="2">
        <v>632.44000000000005</v>
      </c>
      <c r="C64" s="2">
        <v>709.53</v>
      </c>
      <c r="D64" s="2" t="s">
        <v>20</v>
      </c>
      <c r="E64" s="2" t="s">
        <v>21</v>
      </c>
      <c r="F64" s="2">
        <v>894.43</v>
      </c>
      <c r="G64" s="2">
        <v>1180.27</v>
      </c>
      <c r="H64" s="2">
        <v>1443.21</v>
      </c>
      <c r="I64" s="2">
        <v>1442.96</v>
      </c>
      <c r="J64" s="2">
        <v>1805.87</v>
      </c>
      <c r="K64" s="2">
        <v>1966.32</v>
      </c>
      <c r="L64" s="9" t="s">
        <v>68</v>
      </c>
      <c r="M64" s="9" t="s">
        <v>69</v>
      </c>
      <c r="N64" s="2">
        <v>1372.52</v>
      </c>
      <c r="O64" s="2" t="s">
        <v>115</v>
      </c>
      <c r="P64" s="2">
        <v>1039.51</v>
      </c>
      <c r="Q64" s="2">
        <v>889.11</v>
      </c>
      <c r="R64" s="2">
        <v>1403.01</v>
      </c>
    </row>
    <row r="65" spans="1:18">
      <c r="A65">
        <v>78</v>
      </c>
      <c r="B65" s="2">
        <v>642.98</v>
      </c>
      <c r="C65" s="2">
        <v>718.78</v>
      </c>
      <c r="D65" s="2" t="s">
        <v>22</v>
      </c>
      <c r="E65" s="2" t="s">
        <v>23</v>
      </c>
      <c r="F65" s="2">
        <v>917.35</v>
      </c>
      <c r="G65" s="2">
        <v>1213.3599999999999</v>
      </c>
      <c r="H65" s="2">
        <v>1480.14</v>
      </c>
      <c r="I65" s="2">
        <v>1446.36</v>
      </c>
      <c r="J65" s="2">
        <v>1841.34</v>
      </c>
      <c r="K65" s="2">
        <v>1999.5</v>
      </c>
      <c r="L65" s="9" t="s">
        <v>70</v>
      </c>
      <c r="M65" s="9" t="s">
        <v>71</v>
      </c>
      <c r="N65" s="2">
        <v>1417.12</v>
      </c>
      <c r="O65" s="2" t="s">
        <v>116</v>
      </c>
      <c r="P65" s="2">
        <v>1056.92</v>
      </c>
      <c r="Q65" s="2">
        <v>909.17</v>
      </c>
      <c r="R65" s="2">
        <v>1439.43</v>
      </c>
    </row>
    <row r="66" spans="1:18">
      <c r="A66">
        <v>80</v>
      </c>
      <c r="B66" s="2">
        <v>651.54</v>
      </c>
      <c r="C66" s="2">
        <v>727.73</v>
      </c>
      <c r="D66" s="2" t="s">
        <v>24</v>
      </c>
      <c r="E66" s="2" t="s">
        <v>25</v>
      </c>
      <c r="F66" s="2">
        <v>938.66</v>
      </c>
      <c r="G66" s="2">
        <v>1241.83</v>
      </c>
      <c r="H66" s="2">
        <v>1493.3</v>
      </c>
      <c r="I66" s="2">
        <v>1497</v>
      </c>
      <c r="J66" s="2">
        <v>1876.74</v>
      </c>
      <c r="K66" s="2">
        <v>2028.28</v>
      </c>
      <c r="L66" s="9" t="s">
        <v>72</v>
      </c>
      <c r="M66" s="9" t="s">
        <v>73</v>
      </c>
      <c r="N66" s="2">
        <v>1421.43</v>
      </c>
      <c r="O66" s="2" t="s">
        <v>117</v>
      </c>
      <c r="P66" s="2">
        <v>1074.6199999999999</v>
      </c>
      <c r="Q66" s="2">
        <v>930.3</v>
      </c>
      <c r="R66" s="2">
        <v>1475.72</v>
      </c>
    </row>
    <row r="67" spans="1:18">
      <c r="A67">
        <v>82</v>
      </c>
      <c r="B67" s="2">
        <v>658.74</v>
      </c>
      <c r="C67" s="2">
        <v>736.68</v>
      </c>
      <c r="D67" s="2" t="s">
        <v>26</v>
      </c>
      <c r="E67" s="2" t="s">
        <v>27</v>
      </c>
      <c r="F67" s="2">
        <v>968.65</v>
      </c>
      <c r="G67" s="2">
        <v>1269.82</v>
      </c>
      <c r="H67" s="2">
        <v>1499.05</v>
      </c>
      <c r="I67" s="2">
        <v>1500.39</v>
      </c>
      <c r="J67" s="2">
        <v>1883.48</v>
      </c>
      <c r="K67" s="2">
        <v>2056.6</v>
      </c>
      <c r="L67" s="9" t="s">
        <v>74</v>
      </c>
      <c r="M67" s="9" t="s">
        <v>75</v>
      </c>
      <c r="N67" s="2">
        <v>1424.78</v>
      </c>
      <c r="O67" s="2" t="s">
        <v>118</v>
      </c>
      <c r="P67" s="2">
        <v>1091.17</v>
      </c>
      <c r="Q67" s="2">
        <v>960.02</v>
      </c>
      <c r="R67" s="2">
        <v>1482.39</v>
      </c>
    </row>
    <row r="68" spans="1:18">
      <c r="A68">
        <v>84</v>
      </c>
      <c r="B68" s="2">
        <v>666.13</v>
      </c>
      <c r="C68" s="2">
        <v>745.48</v>
      </c>
      <c r="D68" s="2" t="s">
        <v>28</v>
      </c>
      <c r="E68" s="2" t="s">
        <v>29</v>
      </c>
      <c r="F68" s="2">
        <v>980.72</v>
      </c>
      <c r="G68" s="2">
        <v>1284.68</v>
      </c>
      <c r="H68" s="2">
        <v>1568.61</v>
      </c>
      <c r="I68" s="2">
        <v>1503.78</v>
      </c>
      <c r="J68" s="2">
        <v>1963.98</v>
      </c>
      <c r="K68" s="2">
        <v>2084.5100000000002</v>
      </c>
      <c r="L68" s="9" t="s">
        <v>76</v>
      </c>
      <c r="M68" s="9" t="s">
        <v>77</v>
      </c>
      <c r="N68" s="2">
        <v>1428.14</v>
      </c>
      <c r="O68" s="2" t="s">
        <v>119</v>
      </c>
      <c r="P68" s="2">
        <v>1108.31</v>
      </c>
      <c r="Q68" s="2">
        <v>971.97</v>
      </c>
      <c r="R68" s="2">
        <v>1518.74</v>
      </c>
    </row>
    <row r="69" spans="1:18">
      <c r="A69">
        <v>86</v>
      </c>
      <c r="B69" s="2">
        <v>673.69</v>
      </c>
      <c r="C69" s="2">
        <v>754.91</v>
      </c>
      <c r="D69" s="2" t="s">
        <v>30</v>
      </c>
      <c r="E69" s="2" t="s">
        <v>31</v>
      </c>
      <c r="F69" s="2">
        <v>1001.43</v>
      </c>
      <c r="G69" s="2">
        <v>1314.2</v>
      </c>
      <c r="H69" s="2">
        <v>1595.58</v>
      </c>
      <c r="I69" s="2">
        <v>1553.31</v>
      </c>
      <c r="J69" s="2">
        <v>1979.27</v>
      </c>
      <c r="K69" s="2">
        <v>2174.9</v>
      </c>
      <c r="L69" s="9" t="s">
        <v>78</v>
      </c>
      <c r="M69" s="9" t="s">
        <v>79</v>
      </c>
      <c r="N69" s="2">
        <v>1508.59</v>
      </c>
      <c r="O69" s="2" t="s">
        <v>120</v>
      </c>
      <c r="P69" s="2">
        <v>1112.95</v>
      </c>
      <c r="Q69" s="2">
        <v>992.5</v>
      </c>
      <c r="R69" s="2">
        <v>1549.1</v>
      </c>
    </row>
    <row r="70" spans="1:18">
      <c r="A70">
        <v>88</v>
      </c>
      <c r="B70" s="2">
        <v>681.51</v>
      </c>
      <c r="C70" s="2">
        <v>768.33</v>
      </c>
      <c r="D70" s="2" t="s">
        <v>32</v>
      </c>
      <c r="E70" s="2" t="s">
        <v>33</v>
      </c>
      <c r="F70" s="2">
        <v>1022.01</v>
      </c>
      <c r="G70" s="2">
        <v>1333.13</v>
      </c>
      <c r="H70" s="2">
        <v>1622.41</v>
      </c>
      <c r="I70" s="2">
        <v>1568.2</v>
      </c>
      <c r="J70" s="2">
        <v>2004.03</v>
      </c>
      <c r="K70" s="2">
        <v>2213.66</v>
      </c>
      <c r="L70" s="9" t="s">
        <v>80</v>
      </c>
      <c r="M70" s="9" t="s">
        <v>81</v>
      </c>
      <c r="N70" s="2">
        <v>1524.54</v>
      </c>
      <c r="O70" s="2" t="s">
        <v>121</v>
      </c>
      <c r="P70" s="2">
        <v>1134.98</v>
      </c>
      <c r="Q70" s="2">
        <v>1012.89</v>
      </c>
      <c r="R70" s="2">
        <v>1583.68</v>
      </c>
    </row>
    <row r="71" spans="1:18">
      <c r="A71">
        <v>90</v>
      </c>
      <c r="B71" s="2">
        <v>689.52</v>
      </c>
      <c r="C71" s="2">
        <v>772.23</v>
      </c>
      <c r="D71" s="2" t="s">
        <v>34</v>
      </c>
      <c r="E71" s="2" t="s">
        <v>35</v>
      </c>
      <c r="F71" s="2">
        <v>1058.8800000000001</v>
      </c>
      <c r="G71" s="2">
        <v>1362.68</v>
      </c>
      <c r="H71" s="2">
        <v>1649.11</v>
      </c>
      <c r="I71" s="2">
        <v>1607.52</v>
      </c>
      <c r="J71" s="2">
        <v>2007.39</v>
      </c>
      <c r="K71" s="2">
        <v>2240.2199999999998</v>
      </c>
      <c r="L71" s="9" t="s">
        <v>82</v>
      </c>
      <c r="M71" s="9" t="s">
        <v>83</v>
      </c>
      <c r="N71" s="2">
        <v>1616.04</v>
      </c>
      <c r="O71" s="2" t="s">
        <v>122</v>
      </c>
      <c r="P71" s="2">
        <v>1156.95</v>
      </c>
      <c r="Q71" s="2">
        <v>1049.45</v>
      </c>
      <c r="R71" s="2">
        <v>1620.18</v>
      </c>
    </row>
    <row r="72" spans="1:18">
      <c r="A72">
        <v>92</v>
      </c>
      <c r="B72" s="2">
        <v>697.75</v>
      </c>
      <c r="C72" s="2">
        <v>780.51</v>
      </c>
      <c r="D72" s="2" t="s">
        <v>36</v>
      </c>
      <c r="E72" s="2" t="s">
        <v>37</v>
      </c>
      <c r="F72" s="2">
        <v>1068.06</v>
      </c>
      <c r="G72" s="2">
        <v>1388.87</v>
      </c>
      <c r="H72" s="2">
        <v>1676.22</v>
      </c>
      <c r="I72" s="2">
        <v>1611.64</v>
      </c>
      <c r="J72" s="2">
        <v>2010.74</v>
      </c>
      <c r="K72" s="2">
        <v>2282.9699999999998</v>
      </c>
      <c r="L72" s="9" t="s">
        <v>84</v>
      </c>
      <c r="M72" s="9" t="s">
        <v>85</v>
      </c>
      <c r="N72" s="2">
        <v>1619.41</v>
      </c>
      <c r="O72" s="2" t="s">
        <v>123</v>
      </c>
      <c r="P72" s="2">
        <v>1178.52</v>
      </c>
      <c r="Q72" s="2">
        <v>1058.53</v>
      </c>
      <c r="R72" s="2">
        <v>1655.95</v>
      </c>
    </row>
    <row r="73" spans="1:18">
      <c r="A73">
        <v>94</v>
      </c>
      <c r="B73" s="2">
        <v>706.19</v>
      </c>
      <c r="C73" s="2">
        <v>795.84</v>
      </c>
      <c r="D73" s="2" t="s">
        <v>38</v>
      </c>
      <c r="E73" s="2" t="s">
        <v>39</v>
      </c>
      <c r="F73" s="2">
        <v>1089.78</v>
      </c>
      <c r="G73" s="2">
        <v>1416.76</v>
      </c>
      <c r="H73" s="2">
        <v>1703.05</v>
      </c>
      <c r="I73" s="2">
        <v>1617.54</v>
      </c>
      <c r="J73" s="2">
        <v>2014.1</v>
      </c>
      <c r="K73" s="2">
        <v>2319.69</v>
      </c>
      <c r="L73" s="9" t="s">
        <v>86</v>
      </c>
      <c r="M73" s="9" t="s">
        <v>87</v>
      </c>
      <c r="N73" s="2">
        <v>1622.75</v>
      </c>
      <c r="O73" s="2" t="s">
        <v>124</v>
      </c>
      <c r="P73" s="2">
        <v>1199.77</v>
      </c>
      <c r="Q73" s="2">
        <v>1080.04</v>
      </c>
      <c r="R73" s="2">
        <v>1688.18</v>
      </c>
    </row>
    <row r="74" spans="1:18">
      <c r="A74">
        <v>96</v>
      </c>
      <c r="B74" s="2">
        <v>714.58</v>
      </c>
      <c r="C74" s="2">
        <v>805.14</v>
      </c>
      <c r="D74" s="2" t="s">
        <v>40</v>
      </c>
      <c r="E74" s="2" t="s">
        <v>41</v>
      </c>
      <c r="F74" s="2">
        <v>1103.18</v>
      </c>
      <c r="G74" s="2">
        <v>1446.36</v>
      </c>
      <c r="H74" s="2">
        <v>1729.9</v>
      </c>
      <c r="I74" s="2">
        <v>1702.55</v>
      </c>
      <c r="J74" s="2">
        <v>2017.46</v>
      </c>
      <c r="K74" s="2">
        <v>2348.36</v>
      </c>
      <c r="L74" s="9" t="s">
        <v>88</v>
      </c>
      <c r="M74" s="9" t="s">
        <v>89</v>
      </c>
      <c r="N74" s="2">
        <v>1626.1</v>
      </c>
      <c r="O74" s="2" t="s">
        <v>125</v>
      </c>
      <c r="P74" s="2">
        <v>1220.93</v>
      </c>
      <c r="Q74" s="2">
        <v>1096.56</v>
      </c>
      <c r="R74" s="2">
        <v>1717.17</v>
      </c>
    </row>
    <row r="75" spans="1:18">
      <c r="A75">
        <v>98</v>
      </c>
      <c r="B75" s="2">
        <v>727.84</v>
      </c>
      <c r="C75" s="2">
        <v>810.77</v>
      </c>
      <c r="D75" s="2" t="s">
        <v>42</v>
      </c>
      <c r="E75" s="2" t="s">
        <v>43</v>
      </c>
      <c r="F75" s="2">
        <v>1120.75</v>
      </c>
      <c r="G75" s="2">
        <v>1475.64</v>
      </c>
      <c r="H75" s="2">
        <v>1738.28</v>
      </c>
      <c r="I75" s="2">
        <v>1738.59</v>
      </c>
      <c r="J75" s="2">
        <v>2020.83</v>
      </c>
      <c r="K75" s="2">
        <v>2479.16</v>
      </c>
      <c r="L75" s="9" t="s">
        <v>90</v>
      </c>
      <c r="M75" s="9" t="s">
        <v>91</v>
      </c>
      <c r="N75" s="2">
        <v>1637.91</v>
      </c>
      <c r="O75" s="2" t="s">
        <v>126</v>
      </c>
      <c r="P75" s="2">
        <v>1239.95</v>
      </c>
      <c r="Q75" s="2">
        <v>1110.76</v>
      </c>
      <c r="R75" s="2">
        <v>1747.84</v>
      </c>
    </row>
    <row r="76" spans="1:18">
      <c r="A76">
        <v>100</v>
      </c>
      <c r="B76" s="2">
        <v>734.1</v>
      </c>
      <c r="C76" s="2">
        <v>814.63</v>
      </c>
      <c r="D76" s="2" t="s">
        <v>44</v>
      </c>
      <c r="E76" s="2" t="s">
        <v>45</v>
      </c>
      <c r="F76" s="2">
        <v>1180.43</v>
      </c>
      <c r="G76" s="2">
        <v>1479.84</v>
      </c>
      <c r="H76" s="2">
        <v>1741.61</v>
      </c>
      <c r="I76" s="2">
        <v>1741.97</v>
      </c>
      <c r="J76" s="2">
        <v>2079.7199999999998</v>
      </c>
      <c r="K76" s="2">
        <v>2528.02</v>
      </c>
      <c r="L76" s="9" t="s">
        <v>92</v>
      </c>
      <c r="M76" s="9" t="s">
        <v>93</v>
      </c>
      <c r="N76" s="2">
        <v>1696.83</v>
      </c>
      <c r="O76" s="2" t="s">
        <v>127</v>
      </c>
      <c r="P76" s="2" t="s">
        <v>128</v>
      </c>
      <c r="Q76" s="2">
        <v>1163.28</v>
      </c>
      <c r="R76" s="2">
        <v>1754.12</v>
      </c>
    </row>
    <row r="77" spans="1:18">
      <c r="A77">
        <v>105</v>
      </c>
      <c r="B77" s="2">
        <v>756.32</v>
      </c>
      <c r="C77" s="2">
        <v>851.98</v>
      </c>
      <c r="D77" s="2" t="s">
        <v>46</v>
      </c>
      <c r="E77" s="2" t="s">
        <v>47</v>
      </c>
      <c r="F77" s="2">
        <v>1245.57</v>
      </c>
      <c r="G77" s="2">
        <v>1556.75</v>
      </c>
      <c r="H77" s="2">
        <v>1825.78</v>
      </c>
      <c r="I77" s="2">
        <v>1826.12</v>
      </c>
      <c r="J77" s="2">
        <v>2181.8000000000002</v>
      </c>
      <c r="K77" s="2">
        <v>2654.43</v>
      </c>
      <c r="L77" s="9" t="s">
        <v>94</v>
      </c>
      <c r="M77" s="9" t="s">
        <v>95</v>
      </c>
      <c r="N77" s="2">
        <v>1781.67</v>
      </c>
      <c r="O77" s="2" t="s">
        <v>129</v>
      </c>
      <c r="P77" s="2" t="s">
        <v>130</v>
      </c>
      <c r="Q77" s="2">
        <v>1223.9100000000001</v>
      </c>
      <c r="R77" s="2">
        <v>1822.99</v>
      </c>
    </row>
    <row r="78" spans="1:18">
      <c r="A78">
        <v>110</v>
      </c>
      <c r="B78" s="2">
        <v>780.7</v>
      </c>
      <c r="C78" s="2">
        <v>887.7</v>
      </c>
      <c r="D78" s="2" t="s">
        <v>48</v>
      </c>
      <c r="E78" s="2" t="s">
        <v>49</v>
      </c>
      <c r="F78" s="2">
        <v>1304.8900000000001</v>
      </c>
      <c r="G78" s="2">
        <v>1629.99</v>
      </c>
      <c r="H78" s="2">
        <v>1912.71</v>
      </c>
      <c r="I78" s="2">
        <v>1913.07</v>
      </c>
      <c r="J78" s="2">
        <v>2283.5700000000002</v>
      </c>
      <c r="K78" s="2">
        <v>2825.57</v>
      </c>
      <c r="L78" s="9" t="s">
        <v>96</v>
      </c>
      <c r="M78" s="9" t="s">
        <v>97</v>
      </c>
      <c r="N78" s="2">
        <v>1866.51</v>
      </c>
      <c r="O78" s="2" t="s">
        <v>131</v>
      </c>
      <c r="P78" s="2" t="s">
        <v>132</v>
      </c>
      <c r="Q78" s="2">
        <v>1284.5</v>
      </c>
      <c r="R78" s="2">
        <v>1837.64</v>
      </c>
    </row>
    <row r="79" spans="1:18">
      <c r="A79">
        <v>115</v>
      </c>
      <c r="B79" s="2">
        <v>801.41</v>
      </c>
      <c r="C79" s="2">
        <v>923.62</v>
      </c>
      <c r="D79" s="2" t="s">
        <v>50</v>
      </c>
      <c r="E79" s="2" t="s">
        <v>51</v>
      </c>
      <c r="F79" s="2">
        <v>1364.18</v>
      </c>
      <c r="G79" s="2">
        <v>1703.79</v>
      </c>
      <c r="H79" s="2">
        <v>1999.65</v>
      </c>
      <c r="I79" s="2">
        <v>2000.01</v>
      </c>
      <c r="J79" s="2">
        <v>2387.2800000000002</v>
      </c>
      <c r="K79" s="2">
        <v>3000.97</v>
      </c>
      <c r="L79" s="9" t="s">
        <v>98</v>
      </c>
      <c r="M79" s="9" t="s">
        <v>99</v>
      </c>
      <c r="N79" s="2">
        <v>1951.35</v>
      </c>
      <c r="O79" s="2" t="s">
        <v>133</v>
      </c>
      <c r="P79" s="2" t="s">
        <v>134</v>
      </c>
      <c r="Q79" s="2">
        <v>1345.11</v>
      </c>
      <c r="R79" s="2">
        <v>1895.75</v>
      </c>
    </row>
    <row r="80" spans="1:18">
      <c r="A80">
        <v>120</v>
      </c>
      <c r="B80" s="2">
        <v>836.5</v>
      </c>
      <c r="C80" s="2">
        <v>964.06</v>
      </c>
      <c r="D80" s="2" t="s">
        <v>52</v>
      </c>
      <c r="E80" s="2" t="s">
        <v>53</v>
      </c>
      <c r="F80" s="2">
        <v>1423.51</v>
      </c>
      <c r="G80" s="2">
        <v>1777.85</v>
      </c>
      <c r="H80" s="2">
        <v>2086.59</v>
      </c>
      <c r="I80" s="2">
        <v>2086.9899999999998</v>
      </c>
      <c r="J80" s="2">
        <v>2518.85</v>
      </c>
      <c r="K80" s="2">
        <v>3143.62</v>
      </c>
      <c r="L80" s="9" t="s">
        <v>100</v>
      </c>
      <c r="M80" s="9" t="s">
        <v>101</v>
      </c>
      <c r="N80" s="2">
        <v>2036.19</v>
      </c>
      <c r="O80" s="2" t="s">
        <v>135</v>
      </c>
      <c r="P80" s="2" t="s">
        <v>136</v>
      </c>
      <c r="Q80" s="2">
        <v>1405.72</v>
      </c>
      <c r="R80" s="2">
        <v>1971.42</v>
      </c>
    </row>
    <row r="81" spans="1:18">
      <c r="A81">
        <v>125</v>
      </c>
      <c r="B81" s="2">
        <v>871.6</v>
      </c>
      <c r="C81" s="2">
        <v>1004.5</v>
      </c>
      <c r="D81" s="2" t="s">
        <v>54</v>
      </c>
      <c r="E81" s="2" t="s">
        <v>55</v>
      </c>
      <c r="F81" s="2">
        <v>1482.81</v>
      </c>
      <c r="G81" s="2">
        <v>1851.24</v>
      </c>
      <c r="H81" s="2">
        <v>2173.54</v>
      </c>
      <c r="I81" s="2">
        <v>2173.94</v>
      </c>
      <c r="J81" s="2">
        <v>2654.7</v>
      </c>
      <c r="K81" s="2">
        <v>3286.3</v>
      </c>
      <c r="L81" s="9" t="s">
        <v>102</v>
      </c>
      <c r="M81" s="9" t="s">
        <v>103</v>
      </c>
      <c r="N81" s="2">
        <v>2121.02</v>
      </c>
      <c r="O81" s="2" t="s">
        <v>137</v>
      </c>
      <c r="P81" s="2" t="s">
        <v>138</v>
      </c>
      <c r="Q81" s="2">
        <v>1466.35</v>
      </c>
      <c r="R81" s="2">
        <v>2047.66</v>
      </c>
    </row>
    <row r="82" spans="1:18">
      <c r="A82">
        <v>130</v>
      </c>
      <c r="B82" s="2">
        <v>906.68</v>
      </c>
      <c r="C82" s="2">
        <v>1044.97</v>
      </c>
      <c r="D82" s="2" t="s">
        <v>56</v>
      </c>
      <c r="E82" s="2" t="s">
        <v>57</v>
      </c>
      <c r="F82" s="2">
        <v>1542.12</v>
      </c>
      <c r="G82" s="2">
        <v>1924.42</v>
      </c>
      <c r="H82" s="2">
        <v>2260.4899999999998</v>
      </c>
      <c r="I82" s="2">
        <v>2260.9</v>
      </c>
      <c r="J82" s="2">
        <v>2789.91</v>
      </c>
      <c r="K82" s="2">
        <v>3428.98</v>
      </c>
      <c r="L82" s="9" t="s">
        <v>104</v>
      </c>
      <c r="M82" s="9" t="s">
        <v>105</v>
      </c>
      <c r="N82" s="2">
        <v>2205.87</v>
      </c>
      <c r="O82" s="2" t="s">
        <v>139</v>
      </c>
      <c r="P82" s="2" t="s">
        <v>140</v>
      </c>
      <c r="Q82" s="2">
        <v>1526.94</v>
      </c>
      <c r="R82" s="2">
        <v>2102.92</v>
      </c>
    </row>
    <row r="83" spans="1:18">
      <c r="A83">
        <v>135</v>
      </c>
      <c r="B83" s="2">
        <v>941.78</v>
      </c>
      <c r="C83" s="2">
        <v>1085.3900000000001</v>
      </c>
      <c r="D83" s="2" t="s">
        <v>58</v>
      </c>
      <c r="E83" s="2" t="s">
        <v>59</v>
      </c>
      <c r="F83" s="2">
        <v>1601.85</v>
      </c>
      <c r="G83" s="2">
        <v>1999.37</v>
      </c>
      <c r="H83" s="2">
        <v>2347.41</v>
      </c>
      <c r="I83" s="2">
        <v>2347.87</v>
      </c>
      <c r="J83" s="2">
        <v>2924.56</v>
      </c>
      <c r="K83" s="2">
        <v>3571.64</v>
      </c>
      <c r="L83" s="9" t="s">
        <v>106</v>
      </c>
      <c r="M83" s="9" t="s">
        <v>107</v>
      </c>
      <c r="N83" s="2">
        <v>2290.71</v>
      </c>
      <c r="O83" s="2" t="s">
        <v>141</v>
      </c>
      <c r="P83" s="2" t="s">
        <v>142</v>
      </c>
      <c r="Q83" s="2">
        <v>1587.58</v>
      </c>
      <c r="R83" s="2">
        <v>2156.4899999999998</v>
      </c>
    </row>
    <row r="84" spans="1:18">
      <c r="A84">
        <v>140</v>
      </c>
      <c r="B84" s="2">
        <v>976.87</v>
      </c>
      <c r="C84" s="2">
        <v>1125.8399999999999</v>
      </c>
      <c r="D84" s="2" t="s">
        <v>60</v>
      </c>
      <c r="E84" s="2" t="s">
        <v>61</v>
      </c>
      <c r="F84" s="2">
        <v>1663.03</v>
      </c>
      <c r="G84" s="2">
        <v>2091.1999999999998</v>
      </c>
      <c r="H84" s="2">
        <v>2434.35</v>
      </c>
      <c r="I84" s="2">
        <v>2434.8000000000002</v>
      </c>
      <c r="J84" s="2">
        <v>3075.63</v>
      </c>
      <c r="K84" s="2">
        <v>3714.32</v>
      </c>
      <c r="L84" s="9" t="s">
        <v>108</v>
      </c>
      <c r="M84" s="9" t="s">
        <v>109</v>
      </c>
      <c r="N84" s="2">
        <v>2375.54</v>
      </c>
      <c r="O84" s="2" t="s">
        <v>143</v>
      </c>
      <c r="P84" s="2" t="s">
        <v>144</v>
      </c>
      <c r="Q84" s="2">
        <v>1648.18</v>
      </c>
      <c r="R84" s="2">
        <v>2227.25</v>
      </c>
    </row>
    <row r="85" spans="1:18">
      <c r="A85">
        <v>145</v>
      </c>
      <c r="B85" s="2">
        <v>1011.95</v>
      </c>
      <c r="C85" s="2">
        <v>1166.27</v>
      </c>
      <c r="D85" s="2" t="s">
        <v>62</v>
      </c>
      <c r="E85" s="2" t="s">
        <v>63</v>
      </c>
      <c r="F85" s="2">
        <v>1720.06</v>
      </c>
      <c r="G85" s="2">
        <v>2180.69</v>
      </c>
      <c r="H85" s="2">
        <v>2521.3000000000002</v>
      </c>
      <c r="I85" s="2">
        <v>2521.7800000000002</v>
      </c>
      <c r="J85" s="2">
        <v>3187</v>
      </c>
      <c r="K85" s="2">
        <v>3856.98</v>
      </c>
      <c r="L85" s="9" t="s">
        <v>110</v>
      </c>
      <c r="M85" s="9" t="s">
        <v>111</v>
      </c>
      <c r="N85" s="2">
        <v>2460.39</v>
      </c>
      <c r="O85" s="2" t="s">
        <v>145</v>
      </c>
      <c r="P85" s="2" t="s">
        <v>146</v>
      </c>
      <c r="Q85" s="2">
        <v>1697.34</v>
      </c>
      <c r="R85" s="2">
        <v>2298.75</v>
      </c>
    </row>
    <row r="86" spans="1:18">
      <c r="A86">
        <v>150</v>
      </c>
      <c r="B86" s="2">
        <v>1047.04</v>
      </c>
      <c r="C86" s="2">
        <v>1205.98</v>
      </c>
      <c r="D86" s="2" t="s">
        <v>64</v>
      </c>
      <c r="E86" s="2" t="s">
        <v>65</v>
      </c>
      <c r="F86" s="2">
        <v>1779.36</v>
      </c>
      <c r="G86" s="2">
        <v>2276.44</v>
      </c>
      <c r="H86" s="2">
        <v>2612.0100000000002</v>
      </c>
      <c r="I86" s="2">
        <v>2608.7199999999998</v>
      </c>
      <c r="J86" s="2">
        <v>3298.37</v>
      </c>
      <c r="K86" s="2">
        <v>3999.65</v>
      </c>
      <c r="L86" s="9" t="s">
        <v>112</v>
      </c>
      <c r="M86" s="9" t="s">
        <v>113</v>
      </c>
      <c r="N86" s="2">
        <v>2545.2199999999998</v>
      </c>
      <c r="O86" s="2" t="s">
        <v>147</v>
      </c>
      <c r="P86" s="2" t="s">
        <v>148</v>
      </c>
      <c r="Q86" s="2">
        <v>1752.83</v>
      </c>
      <c r="R86" s="2">
        <v>2369.7600000000002</v>
      </c>
    </row>
    <row r="88" spans="1:18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90" spans="1:18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689A4-4C7C-4246-9468-A76310C5CE03}">
  <sheetPr codeName="Sheet21"/>
  <dimension ref="A1:R86"/>
  <sheetViews>
    <sheetView workbookViewId="0">
      <pane ySplit="1" topLeftCell="A2" activePane="bottomLeft" state="frozen"/>
      <selection pane="bottomLeft" activeCell="A6" sqref="A2:XFD6"/>
    </sheetView>
  </sheetViews>
  <sheetFormatPr baseColWidth="10" defaultRowHeight="16"/>
  <cols>
    <col min="1" max="1" width="9.5" bestFit="1" customWidth="1"/>
    <col min="2" max="2" width="9" bestFit="1" customWidth="1"/>
    <col min="3" max="18" width="10.5" bestFit="1" customWidth="1"/>
    <col min="19" max="19" width="9.6640625" bestFit="1" customWidth="1"/>
    <col min="20" max="20" width="7.1640625" bestFit="1" customWidth="1"/>
  </cols>
  <sheetData>
    <row r="1" spans="1:18">
      <c r="A1" t="s">
        <v>17</v>
      </c>
      <c r="B1">
        <v>481</v>
      </c>
      <c r="C1">
        <v>482</v>
      </c>
      <c r="D1">
        <v>484</v>
      </c>
      <c r="E1">
        <v>401</v>
      </c>
      <c r="F1">
        <v>402</v>
      </c>
      <c r="G1">
        <v>403</v>
      </c>
      <c r="H1">
        <v>404</v>
      </c>
      <c r="I1">
        <v>405</v>
      </c>
      <c r="J1">
        <v>406</v>
      </c>
      <c r="K1">
        <v>407</v>
      </c>
      <c r="L1">
        <v>408</v>
      </c>
      <c r="M1">
        <v>409</v>
      </c>
      <c r="N1">
        <v>411</v>
      </c>
      <c r="O1">
        <v>412</v>
      </c>
      <c r="P1">
        <v>413</v>
      </c>
      <c r="Q1">
        <v>420</v>
      </c>
      <c r="R1">
        <v>421</v>
      </c>
    </row>
    <row r="2" spans="1:18">
      <c r="A2" s="11">
        <v>1</v>
      </c>
      <c r="B2" s="9">
        <v>94.71</v>
      </c>
      <c r="C2" s="9">
        <v>108.92</v>
      </c>
      <c r="D2" s="9">
        <v>93.83</v>
      </c>
      <c r="E2" s="9">
        <v>122.07</v>
      </c>
      <c r="F2" s="9">
        <v>112.3</v>
      </c>
      <c r="G2" s="9">
        <v>145.07</v>
      </c>
      <c r="H2" s="9">
        <v>130.91</v>
      </c>
      <c r="I2" s="9">
        <v>127.77</v>
      </c>
      <c r="J2" s="9">
        <v>154.66999999999999</v>
      </c>
      <c r="K2" s="9">
        <v>205.54</v>
      </c>
      <c r="L2" s="9">
        <v>209.51</v>
      </c>
      <c r="M2" s="9">
        <v>110.83</v>
      </c>
      <c r="N2" s="9">
        <v>125.96</v>
      </c>
      <c r="O2" s="9">
        <v>128.80000000000001</v>
      </c>
      <c r="P2" s="9">
        <v>111.85</v>
      </c>
      <c r="Q2" s="9">
        <v>107.83</v>
      </c>
      <c r="R2" s="9">
        <v>115.63</v>
      </c>
    </row>
    <row r="3" spans="1:18">
      <c r="A3" s="11">
        <v>2</v>
      </c>
      <c r="B3" s="9">
        <v>105.71</v>
      </c>
      <c r="C3" s="9">
        <v>120.1</v>
      </c>
      <c r="D3" s="9">
        <v>106.33</v>
      </c>
      <c r="E3" s="9">
        <v>141.49</v>
      </c>
      <c r="F3" s="9">
        <v>122.64</v>
      </c>
      <c r="G3" s="9">
        <v>170.69</v>
      </c>
      <c r="H3" s="9">
        <v>154.97</v>
      </c>
      <c r="I3" s="9">
        <v>148.84</v>
      </c>
      <c r="J3" s="9">
        <v>187.78</v>
      </c>
      <c r="K3" s="9">
        <v>233.36</v>
      </c>
      <c r="L3" s="9">
        <v>236.31</v>
      </c>
      <c r="M3" s="9">
        <v>126.11</v>
      </c>
      <c r="N3" s="9">
        <v>151.68</v>
      </c>
      <c r="O3" s="9">
        <v>148.85</v>
      </c>
      <c r="P3" s="9">
        <v>127.99</v>
      </c>
      <c r="Q3" s="9">
        <v>117.62</v>
      </c>
      <c r="R3" s="9">
        <v>142.18</v>
      </c>
    </row>
    <row r="4" spans="1:18">
      <c r="A4" s="11">
        <v>3</v>
      </c>
      <c r="B4" s="9">
        <v>116.52</v>
      </c>
      <c r="C4" s="9">
        <v>130.75</v>
      </c>
      <c r="D4" s="9">
        <v>125.09</v>
      </c>
      <c r="E4" s="9">
        <v>164.37</v>
      </c>
      <c r="F4" s="9">
        <v>139.38</v>
      </c>
      <c r="G4" s="9">
        <v>189.34</v>
      </c>
      <c r="H4" s="9">
        <v>179.41</v>
      </c>
      <c r="I4" s="9">
        <v>173.61</v>
      </c>
      <c r="J4" s="9">
        <v>224.49</v>
      </c>
      <c r="K4" s="9">
        <v>272.77</v>
      </c>
      <c r="L4" s="9">
        <v>268.74</v>
      </c>
      <c r="M4" s="9">
        <v>150.63</v>
      </c>
      <c r="N4" s="9">
        <v>171.38</v>
      </c>
      <c r="O4" s="9">
        <v>167.65</v>
      </c>
      <c r="P4" s="9">
        <v>151.4</v>
      </c>
      <c r="Q4" s="9">
        <v>134.36000000000001</v>
      </c>
      <c r="R4" s="9">
        <v>156.85</v>
      </c>
    </row>
    <row r="5" spans="1:18">
      <c r="A5" s="11">
        <v>4</v>
      </c>
      <c r="B5" s="9">
        <v>128.03</v>
      </c>
      <c r="C5" s="9">
        <v>143.82</v>
      </c>
      <c r="D5" s="9">
        <v>136.63999999999999</v>
      </c>
      <c r="E5" s="9">
        <v>190.21</v>
      </c>
      <c r="F5" s="9">
        <v>157.47</v>
      </c>
      <c r="G5" s="9">
        <v>210.11</v>
      </c>
      <c r="H5" s="9">
        <v>203.77</v>
      </c>
      <c r="I5" s="9">
        <v>195.8</v>
      </c>
      <c r="J5" s="9">
        <v>260.29000000000002</v>
      </c>
      <c r="K5" s="9">
        <v>314.25</v>
      </c>
      <c r="L5" s="9">
        <v>319.52</v>
      </c>
      <c r="M5" s="9">
        <v>172.66</v>
      </c>
      <c r="N5" s="9">
        <v>186.99</v>
      </c>
      <c r="O5" s="9">
        <v>183.09</v>
      </c>
      <c r="P5" s="9">
        <v>176.36</v>
      </c>
      <c r="Q5" s="9">
        <v>152.21</v>
      </c>
      <c r="R5" s="9">
        <v>174.59</v>
      </c>
    </row>
    <row r="6" spans="1:18">
      <c r="A6" s="11">
        <v>5</v>
      </c>
      <c r="B6" s="9">
        <v>138.35</v>
      </c>
      <c r="C6" s="9">
        <v>159.11000000000001</v>
      </c>
      <c r="D6" s="9">
        <v>152.04</v>
      </c>
      <c r="E6" s="9">
        <v>217.08</v>
      </c>
      <c r="F6" s="9">
        <v>171.65</v>
      </c>
      <c r="G6" s="9">
        <v>223.99</v>
      </c>
      <c r="H6" s="9">
        <v>222.89</v>
      </c>
      <c r="I6" s="9">
        <v>229.05</v>
      </c>
      <c r="J6" s="9">
        <v>298.86</v>
      </c>
      <c r="K6" s="9">
        <v>349.15</v>
      </c>
      <c r="L6" s="9">
        <v>357.71</v>
      </c>
      <c r="M6" s="9">
        <v>193.86</v>
      </c>
      <c r="N6" s="9">
        <v>224.47</v>
      </c>
      <c r="O6" s="9">
        <v>215.34</v>
      </c>
      <c r="P6" s="9">
        <v>213.59</v>
      </c>
      <c r="Q6" s="9">
        <v>169.95</v>
      </c>
      <c r="R6" s="9">
        <v>197.99</v>
      </c>
    </row>
    <row r="7" spans="1:18">
      <c r="A7" s="11">
        <v>6</v>
      </c>
      <c r="B7" s="9">
        <v>146.9</v>
      </c>
      <c r="C7" s="9">
        <v>168.93</v>
      </c>
      <c r="D7" s="9">
        <v>167.81</v>
      </c>
      <c r="E7" s="9">
        <v>225.55</v>
      </c>
      <c r="F7" s="9">
        <v>183.3</v>
      </c>
      <c r="G7" s="9">
        <v>244.32</v>
      </c>
      <c r="H7" s="9">
        <v>245.7</v>
      </c>
      <c r="I7" s="9">
        <v>243.8</v>
      </c>
      <c r="J7" s="9">
        <v>333.53</v>
      </c>
      <c r="K7" s="9">
        <v>364.8</v>
      </c>
      <c r="L7" s="9">
        <v>371.85</v>
      </c>
      <c r="M7" s="9">
        <v>213.3</v>
      </c>
      <c r="N7" s="9">
        <v>238.92</v>
      </c>
      <c r="O7" s="9">
        <v>231.82</v>
      </c>
      <c r="P7" s="9">
        <v>220.67</v>
      </c>
      <c r="Q7" s="9">
        <v>181.47</v>
      </c>
      <c r="R7" s="9">
        <v>233.16</v>
      </c>
    </row>
    <row r="8" spans="1:18">
      <c r="A8" s="11">
        <v>7</v>
      </c>
      <c r="B8" s="9">
        <v>151.80000000000001</v>
      </c>
      <c r="C8" s="9">
        <v>174.56</v>
      </c>
      <c r="D8" s="9">
        <v>182.98</v>
      </c>
      <c r="E8" s="9">
        <v>239.11</v>
      </c>
      <c r="F8" s="9">
        <v>190.9</v>
      </c>
      <c r="G8" s="9">
        <v>262.31</v>
      </c>
      <c r="H8" s="9">
        <v>267.38</v>
      </c>
      <c r="I8" s="9">
        <v>264.91000000000003</v>
      </c>
      <c r="J8" s="9">
        <v>371.63</v>
      </c>
      <c r="K8" s="9">
        <v>381.31</v>
      </c>
      <c r="L8" s="9">
        <v>388.7</v>
      </c>
      <c r="M8" s="9">
        <v>229.12</v>
      </c>
      <c r="N8" s="9">
        <v>259.61</v>
      </c>
      <c r="O8" s="9">
        <v>258.98</v>
      </c>
      <c r="P8" s="9">
        <v>224.58</v>
      </c>
      <c r="Q8" s="9">
        <v>189</v>
      </c>
      <c r="R8" s="9">
        <v>258.82</v>
      </c>
    </row>
    <row r="9" spans="1:18">
      <c r="A9" s="11">
        <v>8</v>
      </c>
      <c r="B9" s="9">
        <v>160.54</v>
      </c>
      <c r="C9" s="9">
        <v>184.62</v>
      </c>
      <c r="D9" s="9">
        <v>198.77</v>
      </c>
      <c r="E9" s="9">
        <v>252.48</v>
      </c>
      <c r="F9" s="9">
        <v>198.61</v>
      </c>
      <c r="G9" s="9">
        <v>278.97000000000003</v>
      </c>
      <c r="H9" s="9">
        <v>284.58</v>
      </c>
      <c r="I9" s="9">
        <v>284.97000000000003</v>
      </c>
      <c r="J9" s="9">
        <v>420.96</v>
      </c>
      <c r="K9" s="9">
        <v>423.47</v>
      </c>
      <c r="L9" s="9">
        <v>431.68</v>
      </c>
      <c r="M9" s="9">
        <v>247.16</v>
      </c>
      <c r="N9" s="9">
        <v>279.27999999999997</v>
      </c>
      <c r="O9" s="9">
        <v>271.52999999999997</v>
      </c>
      <c r="P9" s="9">
        <v>247.17</v>
      </c>
      <c r="Q9" s="9">
        <v>196.63</v>
      </c>
      <c r="R9" s="9">
        <v>280.51</v>
      </c>
    </row>
    <row r="10" spans="1:18">
      <c r="A10" s="11">
        <v>9</v>
      </c>
      <c r="B10" s="9">
        <v>163.62</v>
      </c>
      <c r="C10" s="9">
        <v>188.18</v>
      </c>
      <c r="D10" s="9">
        <v>208.7</v>
      </c>
      <c r="E10" s="9">
        <v>258.98</v>
      </c>
      <c r="F10" s="9">
        <v>206.39</v>
      </c>
      <c r="G10" s="9">
        <v>296.20999999999998</v>
      </c>
      <c r="H10" s="9">
        <v>306.32</v>
      </c>
      <c r="I10" s="9">
        <v>303.56</v>
      </c>
      <c r="J10" s="9">
        <v>457.44</v>
      </c>
      <c r="K10" s="9">
        <v>450.72</v>
      </c>
      <c r="L10" s="9">
        <v>459.47</v>
      </c>
      <c r="M10" s="9">
        <v>251.23</v>
      </c>
      <c r="N10" s="9">
        <v>297.5</v>
      </c>
      <c r="O10" s="9">
        <v>284.44</v>
      </c>
      <c r="P10" s="9">
        <v>251.23</v>
      </c>
      <c r="Q10" s="9">
        <v>204.32</v>
      </c>
      <c r="R10" s="9">
        <v>304.17</v>
      </c>
    </row>
    <row r="11" spans="1:18">
      <c r="A11" s="11">
        <v>10</v>
      </c>
      <c r="B11" s="9">
        <v>167.82</v>
      </c>
      <c r="C11" s="9">
        <v>192.07</v>
      </c>
      <c r="D11" s="9">
        <v>212.54</v>
      </c>
      <c r="E11" s="9">
        <v>264.45</v>
      </c>
      <c r="F11" s="9">
        <v>214.09</v>
      </c>
      <c r="G11" s="9">
        <v>306.35000000000002</v>
      </c>
      <c r="H11" s="9">
        <v>310.72000000000003</v>
      </c>
      <c r="I11" s="9">
        <v>308.95</v>
      </c>
      <c r="J11" s="9">
        <v>463.7</v>
      </c>
      <c r="K11" s="9">
        <v>453.48</v>
      </c>
      <c r="L11" s="9">
        <v>470.26</v>
      </c>
      <c r="M11" s="9">
        <v>256.26</v>
      </c>
      <c r="N11" s="9">
        <v>308.60000000000002</v>
      </c>
      <c r="O11" s="9">
        <v>300.39</v>
      </c>
      <c r="P11" s="9">
        <v>260.08</v>
      </c>
      <c r="Q11" s="9">
        <v>211.94</v>
      </c>
      <c r="R11" s="9">
        <v>318.89999999999998</v>
      </c>
    </row>
    <row r="12" spans="1:18">
      <c r="A12" s="11">
        <v>11</v>
      </c>
      <c r="B12" s="9">
        <v>169.97</v>
      </c>
      <c r="C12" s="9">
        <v>195.27</v>
      </c>
      <c r="D12" s="9">
        <v>219.42</v>
      </c>
      <c r="E12" s="9">
        <v>267.13</v>
      </c>
      <c r="F12" s="9">
        <v>224.98</v>
      </c>
      <c r="G12" s="9">
        <v>310.37</v>
      </c>
      <c r="H12" s="9">
        <v>323.37</v>
      </c>
      <c r="I12" s="9">
        <v>315.57</v>
      </c>
      <c r="J12" s="9">
        <v>485.2</v>
      </c>
      <c r="K12" s="9">
        <v>463.19</v>
      </c>
      <c r="L12" s="9">
        <v>471.51</v>
      </c>
      <c r="M12" s="9">
        <v>263.91000000000003</v>
      </c>
      <c r="N12" s="9">
        <v>315.11</v>
      </c>
      <c r="O12" s="9">
        <v>309.01</v>
      </c>
      <c r="P12" s="9">
        <v>269.58999999999997</v>
      </c>
      <c r="Q12" s="9">
        <v>223.71</v>
      </c>
      <c r="R12" s="9">
        <v>334.23</v>
      </c>
    </row>
    <row r="13" spans="1:18">
      <c r="A13" s="11">
        <v>12</v>
      </c>
      <c r="B13" s="9">
        <v>176.78</v>
      </c>
      <c r="C13" s="9">
        <v>202.89</v>
      </c>
      <c r="D13" s="9">
        <v>226.73</v>
      </c>
      <c r="E13" s="9">
        <v>276.95999999999998</v>
      </c>
      <c r="F13" s="9">
        <v>238.52</v>
      </c>
      <c r="G13" s="9">
        <v>317.58</v>
      </c>
      <c r="H13" s="9">
        <v>340.25</v>
      </c>
      <c r="I13" s="9">
        <v>321.38</v>
      </c>
      <c r="J13" s="9">
        <v>498.55</v>
      </c>
      <c r="K13" s="9">
        <v>478</v>
      </c>
      <c r="L13" s="9">
        <v>480.08</v>
      </c>
      <c r="M13" s="9">
        <v>270.86</v>
      </c>
      <c r="N13" s="9">
        <v>329.82</v>
      </c>
      <c r="O13" s="9">
        <v>322.24</v>
      </c>
      <c r="P13" s="9">
        <v>277.12</v>
      </c>
      <c r="Q13" s="9">
        <v>234.56</v>
      </c>
      <c r="R13" s="9">
        <v>354.6</v>
      </c>
    </row>
    <row r="14" spans="1:18">
      <c r="A14" s="11">
        <v>13</v>
      </c>
      <c r="B14" s="9">
        <v>193.83</v>
      </c>
      <c r="C14" s="9">
        <v>222.92</v>
      </c>
      <c r="D14" s="9">
        <v>246.46</v>
      </c>
      <c r="E14" s="9">
        <v>302.99</v>
      </c>
      <c r="F14" s="9">
        <v>246.12</v>
      </c>
      <c r="G14" s="9">
        <v>337.33</v>
      </c>
      <c r="H14" s="9">
        <v>389.47</v>
      </c>
      <c r="I14" s="9">
        <v>344.5</v>
      </c>
      <c r="J14" s="9">
        <v>575.17999999999995</v>
      </c>
      <c r="K14" s="9">
        <v>542.26</v>
      </c>
      <c r="L14" s="9">
        <v>554.62</v>
      </c>
      <c r="M14" s="9">
        <v>305.23</v>
      </c>
      <c r="N14" s="9">
        <v>354.9</v>
      </c>
      <c r="O14" s="9">
        <v>363.25</v>
      </c>
      <c r="P14" s="9">
        <v>302.41000000000003</v>
      </c>
      <c r="Q14" s="9">
        <v>243.66</v>
      </c>
      <c r="R14" s="9">
        <v>372.79</v>
      </c>
    </row>
    <row r="15" spans="1:18">
      <c r="A15" s="11">
        <v>14</v>
      </c>
      <c r="B15" s="9">
        <v>203.28</v>
      </c>
      <c r="C15" s="9">
        <v>233.76</v>
      </c>
      <c r="D15" s="9">
        <v>251.96</v>
      </c>
      <c r="E15" s="9">
        <v>319.20999999999998</v>
      </c>
      <c r="F15" s="9">
        <v>254.44</v>
      </c>
      <c r="G15" s="9">
        <v>369.49</v>
      </c>
      <c r="H15" s="9">
        <v>410.44</v>
      </c>
      <c r="I15" s="9">
        <v>398.29</v>
      </c>
      <c r="J15" s="9">
        <v>611.12</v>
      </c>
      <c r="K15" s="9">
        <v>595.91</v>
      </c>
      <c r="L15" s="9">
        <v>607.47</v>
      </c>
      <c r="M15" s="9">
        <v>312.87</v>
      </c>
      <c r="N15" s="9">
        <v>392.01</v>
      </c>
      <c r="O15" s="9">
        <v>382.92</v>
      </c>
      <c r="P15" s="9">
        <v>315.38</v>
      </c>
      <c r="Q15" s="9">
        <v>251.9</v>
      </c>
      <c r="R15" s="9">
        <v>389.94</v>
      </c>
    </row>
    <row r="16" spans="1:18">
      <c r="A16" s="11">
        <v>15</v>
      </c>
      <c r="B16" s="9">
        <v>210.63</v>
      </c>
      <c r="C16" s="9">
        <v>242.24</v>
      </c>
      <c r="D16" s="9">
        <v>267.95999999999998</v>
      </c>
      <c r="E16" s="9">
        <v>329.72</v>
      </c>
      <c r="F16" s="9">
        <v>271.38</v>
      </c>
      <c r="G16" s="9">
        <v>383.81</v>
      </c>
      <c r="H16" s="9">
        <v>431.43</v>
      </c>
      <c r="I16" s="9">
        <v>416.32</v>
      </c>
      <c r="J16" s="9">
        <v>631.44000000000005</v>
      </c>
      <c r="K16" s="9">
        <v>626.47</v>
      </c>
      <c r="L16" s="9">
        <v>631.75</v>
      </c>
      <c r="M16" s="9">
        <v>333.19</v>
      </c>
      <c r="N16" s="9">
        <v>408.01</v>
      </c>
      <c r="O16" s="9">
        <v>402.6</v>
      </c>
      <c r="P16" s="9">
        <v>328.31</v>
      </c>
      <c r="Q16" s="9">
        <v>268.64</v>
      </c>
      <c r="R16" s="9">
        <v>407.55</v>
      </c>
    </row>
    <row r="17" spans="1:18">
      <c r="A17" s="11">
        <v>16</v>
      </c>
      <c r="B17" s="9">
        <v>220.67</v>
      </c>
      <c r="C17" s="9">
        <v>253.77</v>
      </c>
      <c r="D17" s="9">
        <v>270.86</v>
      </c>
      <c r="E17" s="9">
        <v>346.59</v>
      </c>
      <c r="F17" s="9">
        <v>284.27999999999997</v>
      </c>
      <c r="G17" s="9">
        <v>401.47</v>
      </c>
      <c r="H17" s="9">
        <v>452.4</v>
      </c>
      <c r="I17" s="9">
        <v>439.03</v>
      </c>
      <c r="J17" s="9">
        <v>658.11</v>
      </c>
      <c r="K17" s="9">
        <v>635.57000000000005</v>
      </c>
      <c r="L17" s="9">
        <v>647.89</v>
      </c>
      <c r="M17" s="9">
        <v>338.22</v>
      </c>
      <c r="N17" s="9">
        <v>430.25</v>
      </c>
      <c r="O17" s="9">
        <v>420.32</v>
      </c>
      <c r="P17" s="9">
        <v>341.26</v>
      </c>
      <c r="Q17" s="9">
        <v>281.42</v>
      </c>
      <c r="R17" s="9">
        <v>426.96</v>
      </c>
    </row>
    <row r="18" spans="1:18">
      <c r="A18" s="11">
        <v>17</v>
      </c>
      <c r="B18" s="9">
        <v>223.65</v>
      </c>
      <c r="C18" s="9">
        <v>257.2</v>
      </c>
      <c r="D18" s="9">
        <v>279.74</v>
      </c>
      <c r="E18" s="9">
        <v>360.29</v>
      </c>
      <c r="F18" s="9">
        <v>291.3</v>
      </c>
      <c r="G18" s="9">
        <v>403.24</v>
      </c>
      <c r="H18" s="9">
        <v>470.84</v>
      </c>
      <c r="I18" s="9">
        <v>451.02</v>
      </c>
      <c r="J18" s="9">
        <v>689.91</v>
      </c>
      <c r="K18" s="9">
        <v>644.65</v>
      </c>
      <c r="L18" s="9">
        <v>657.14</v>
      </c>
      <c r="M18" s="9">
        <v>355.68</v>
      </c>
      <c r="N18" s="9">
        <v>442</v>
      </c>
      <c r="O18" s="9">
        <v>436.54</v>
      </c>
      <c r="P18" s="9">
        <v>354.21</v>
      </c>
      <c r="Q18" s="9">
        <v>288.39</v>
      </c>
      <c r="R18" s="9">
        <v>442.89</v>
      </c>
    </row>
    <row r="19" spans="1:18">
      <c r="A19" s="11">
        <v>18</v>
      </c>
      <c r="B19" s="9">
        <v>230.18</v>
      </c>
      <c r="C19" s="9">
        <v>264.70999999999998</v>
      </c>
      <c r="D19" s="9">
        <v>291.76</v>
      </c>
      <c r="E19" s="9">
        <v>372.18</v>
      </c>
      <c r="F19" s="9">
        <v>302.91000000000003</v>
      </c>
      <c r="G19" s="9">
        <v>416.13</v>
      </c>
      <c r="H19" s="9">
        <v>480.67</v>
      </c>
      <c r="I19" s="9">
        <v>466.22</v>
      </c>
      <c r="J19" s="9">
        <v>735.53</v>
      </c>
      <c r="K19" s="9">
        <v>690.5</v>
      </c>
      <c r="L19" s="9">
        <v>703.87</v>
      </c>
      <c r="M19" s="9">
        <v>360.57</v>
      </c>
      <c r="N19" s="9">
        <v>456.89</v>
      </c>
      <c r="O19" s="9">
        <v>443.75</v>
      </c>
      <c r="P19" s="9">
        <v>367.14</v>
      </c>
      <c r="Q19" s="9">
        <v>299.88</v>
      </c>
      <c r="R19" s="9">
        <v>457.91</v>
      </c>
    </row>
    <row r="20" spans="1:18">
      <c r="A20" s="11">
        <v>19</v>
      </c>
      <c r="B20" s="9">
        <v>236.72</v>
      </c>
      <c r="C20" s="9">
        <v>272.22000000000003</v>
      </c>
      <c r="D20" s="9">
        <v>307.49</v>
      </c>
      <c r="E20" s="9">
        <v>374.7</v>
      </c>
      <c r="F20" s="9">
        <v>312.94</v>
      </c>
      <c r="G20" s="9">
        <v>432.46</v>
      </c>
      <c r="H20" s="9">
        <v>497.36</v>
      </c>
      <c r="I20" s="9">
        <v>480.19</v>
      </c>
      <c r="J20" s="9">
        <v>763.42</v>
      </c>
      <c r="K20" s="9">
        <v>743.08</v>
      </c>
      <c r="L20" s="9">
        <v>757.47</v>
      </c>
      <c r="M20" s="9">
        <v>378.49</v>
      </c>
      <c r="N20" s="9">
        <v>470.58</v>
      </c>
      <c r="O20" s="9">
        <v>457.41</v>
      </c>
      <c r="P20" s="9">
        <v>380.1</v>
      </c>
      <c r="Q20" s="9">
        <v>309.81</v>
      </c>
      <c r="R20" s="9">
        <v>472.95</v>
      </c>
    </row>
    <row r="21" spans="1:18">
      <c r="A21" s="11">
        <v>20</v>
      </c>
      <c r="B21" s="9">
        <v>243.26</v>
      </c>
      <c r="C21" s="9">
        <v>279.75</v>
      </c>
      <c r="D21" s="9">
        <v>315.14</v>
      </c>
      <c r="E21" s="9">
        <v>376.91</v>
      </c>
      <c r="F21" s="9">
        <v>323.05</v>
      </c>
      <c r="G21" s="9">
        <v>434.22</v>
      </c>
      <c r="H21" s="9">
        <v>499.63</v>
      </c>
      <c r="I21" s="9">
        <v>481.96</v>
      </c>
      <c r="J21" s="9">
        <v>820.72</v>
      </c>
      <c r="K21" s="9">
        <v>749.63</v>
      </c>
      <c r="L21" s="9">
        <v>764.14</v>
      </c>
      <c r="M21" s="9">
        <v>420.96</v>
      </c>
      <c r="N21" s="9">
        <v>472.32</v>
      </c>
      <c r="O21" s="9">
        <v>478.7</v>
      </c>
      <c r="P21" s="9">
        <v>393.06</v>
      </c>
      <c r="Q21" s="9">
        <v>319.83</v>
      </c>
      <c r="R21" s="9">
        <v>488.13</v>
      </c>
    </row>
    <row r="22" spans="1:18">
      <c r="A22" s="11">
        <v>21</v>
      </c>
      <c r="B22" s="9">
        <v>256.77999999999997</v>
      </c>
      <c r="C22" s="9">
        <v>293.16000000000003</v>
      </c>
      <c r="D22" s="9">
        <v>317.26</v>
      </c>
      <c r="E22" s="9">
        <v>383.05</v>
      </c>
      <c r="F22" s="9">
        <v>325.82</v>
      </c>
      <c r="G22" s="9">
        <v>454.56</v>
      </c>
      <c r="H22" s="9">
        <v>513.29999999999995</v>
      </c>
      <c r="I22" s="9">
        <v>491.57</v>
      </c>
      <c r="J22" s="9">
        <v>829.97</v>
      </c>
      <c r="K22" s="9">
        <v>761.13</v>
      </c>
      <c r="L22" s="9">
        <v>775.87</v>
      </c>
      <c r="M22" s="9">
        <v>422.35</v>
      </c>
      <c r="N22" s="9">
        <v>481.73</v>
      </c>
      <c r="O22" s="9">
        <v>482.82</v>
      </c>
      <c r="P22" s="9">
        <v>397.05</v>
      </c>
      <c r="Q22" s="9">
        <v>322.56</v>
      </c>
      <c r="R22" s="9">
        <v>503.46</v>
      </c>
    </row>
    <row r="23" spans="1:18">
      <c r="A23" s="11">
        <v>22</v>
      </c>
      <c r="B23" s="9">
        <v>260.54000000000002</v>
      </c>
      <c r="C23" s="9">
        <v>294.45</v>
      </c>
      <c r="D23" s="9">
        <v>319.08</v>
      </c>
      <c r="E23" s="9">
        <v>403.59</v>
      </c>
      <c r="F23" s="9">
        <v>336.6</v>
      </c>
      <c r="G23" s="9">
        <v>478.27</v>
      </c>
      <c r="H23" s="9">
        <v>518.47</v>
      </c>
      <c r="I23" s="9">
        <v>499.53</v>
      </c>
      <c r="J23" s="9">
        <v>836.82</v>
      </c>
      <c r="K23" s="9">
        <v>775.77</v>
      </c>
      <c r="L23" s="9">
        <v>790.8</v>
      </c>
      <c r="M23" s="9">
        <v>423.75</v>
      </c>
      <c r="N23" s="9">
        <v>489.53</v>
      </c>
      <c r="O23" s="9">
        <v>512.04999999999995</v>
      </c>
      <c r="P23" s="9">
        <v>411.54</v>
      </c>
      <c r="Q23" s="9">
        <v>333.23</v>
      </c>
      <c r="R23" s="9">
        <v>518.35</v>
      </c>
    </row>
    <row r="24" spans="1:18">
      <c r="A24" s="11">
        <v>23</v>
      </c>
      <c r="B24" s="9">
        <v>268.19</v>
      </c>
      <c r="C24" s="9">
        <v>302.92</v>
      </c>
      <c r="D24" s="9">
        <v>325.08</v>
      </c>
      <c r="E24" s="9">
        <v>414.07</v>
      </c>
      <c r="F24" s="9">
        <v>348.65</v>
      </c>
      <c r="G24" s="9">
        <v>482.41</v>
      </c>
      <c r="H24" s="9">
        <v>537.33000000000004</v>
      </c>
      <c r="I24" s="9">
        <v>521.24</v>
      </c>
      <c r="J24" s="9">
        <v>838.17</v>
      </c>
      <c r="K24" s="9">
        <v>802.25</v>
      </c>
      <c r="L24" s="9">
        <v>817.79</v>
      </c>
      <c r="M24" s="9">
        <v>425.14</v>
      </c>
      <c r="N24" s="9">
        <v>498.67</v>
      </c>
      <c r="O24" s="9">
        <v>525.09</v>
      </c>
      <c r="P24" s="9">
        <v>426.06</v>
      </c>
      <c r="Q24" s="9">
        <v>345.17</v>
      </c>
      <c r="R24" s="9">
        <v>529.86</v>
      </c>
    </row>
    <row r="25" spans="1:18">
      <c r="A25" s="11">
        <v>24</v>
      </c>
      <c r="B25" s="9">
        <v>269.51</v>
      </c>
      <c r="C25" s="9">
        <v>307.07</v>
      </c>
      <c r="D25" s="9">
        <v>332.53</v>
      </c>
      <c r="E25" s="9">
        <v>419.17</v>
      </c>
      <c r="F25" s="9">
        <v>357.92</v>
      </c>
      <c r="G25" s="9">
        <v>488.66</v>
      </c>
      <c r="H25" s="9">
        <v>538.64</v>
      </c>
      <c r="I25" s="9">
        <v>526.36</v>
      </c>
      <c r="J25" s="9">
        <v>839.53</v>
      </c>
      <c r="K25" s="9">
        <v>813.12</v>
      </c>
      <c r="L25" s="9">
        <v>828.87</v>
      </c>
      <c r="M25" s="9">
        <v>426.53</v>
      </c>
      <c r="N25" s="9">
        <v>515.84</v>
      </c>
      <c r="O25" s="9">
        <v>531.13</v>
      </c>
      <c r="P25" s="9">
        <v>440.56</v>
      </c>
      <c r="Q25" s="9">
        <v>352.09</v>
      </c>
      <c r="R25" s="9">
        <v>545.65</v>
      </c>
    </row>
    <row r="26" spans="1:18">
      <c r="A26" s="11">
        <v>25</v>
      </c>
      <c r="B26" s="9">
        <v>277.92</v>
      </c>
      <c r="C26" s="9">
        <v>313.52</v>
      </c>
      <c r="D26" s="9">
        <v>339.42</v>
      </c>
      <c r="E26" s="9">
        <v>427.44</v>
      </c>
      <c r="F26" s="9">
        <v>365.9</v>
      </c>
      <c r="G26" s="9">
        <v>499.86</v>
      </c>
      <c r="H26" s="9">
        <v>560.04999999999995</v>
      </c>
      <c r="I26" s="9">
        <v>534.95000000000005</v>
      </c>
      <c r="J26" s="9">
        <v>846.67</v>
      </c>
      <c r="K26" s="9">
        <v>849.11</v>
      </c>
      <c r="L26" s="9">
        <v>868.81</v>
      </c>
      <c r="M26" s="9">
        <v>429.18</v>
      </c>
      <c r="N26" s="9">
        <v>540.04999999999995</v>
      </c>
      <c r="O26" s="9">
        <v>536.46</v>
      </c>
      <c r="P26" s="9">
        <v>446.68</v>
      </c>
      <c r="Q26" s="9">
        <v>362.38</v>
      </c>
      <c r="R26" s="9">
        <v>563.11</v>
      </c>
    </row>
    <row r="27" spans="1:18">
      <c r="A27" s="11">
        <v>26</v>
      </c>
      <c r="B27" s="9">
        <v>298.44</v>
      </c>
      <c r="C27" s="9">
        <v>343.21</v>
      </c>
      <c r="D27" s="9">
        <v>362.39</v>
      </c>
      <c r="E27" s="9">
        <v>491.28</v>
      </c>
      <c r="F27" s="9">
        <v>386.28</v>
      </c>
      <c r="G27" s="9">
        <v>563.16</v>
      </c>
      <c r="H27" s="9">
        <v>637.83000000000004</v>
      </c>
      <c r="I27" s="9">
        <v>591.91</v>
      </c>
      <c r="J27" s="9">
        <v>906.47</v>
      </c>
      <c r="K27" s="9">
        <v>915.91</v>
      </c>
      <c r="L27" s="9">
        <v>931.34</v>
      </c>
      <c r="M27" s="9">
        <v>470.04</v>
      </c>
      <c r="N27" s="9">
        <v>581.02</v>
      </c>
      <c r="O27" s="9">
        <v>583.27</v>
      </c>
      <c r="P27" s="9">
        <v>469.54</v>
      </c>
      <c r="Q27" s="9">
        <v>381.28</v>
      </c>
      <c r="R27" s="9">
        <v>576</v>
      </c>
    </row>
    <row r="28" spans="1:18">
      <c r="A28" s="11">
        <v>27</v>
      </c>
      <c r="B28" s="9">
        <v>303.82</v>
      </c>
      <c r="C28" s="9">
        <v>352.79</v>
      </c>
      <c r="D28" s="9">
        <v>364.57</v>
      </c>
      <c r="E28" s="9">
        <v>506.8</v>
      </c>
      <c r="F28" s="9">
        <v>397.25</v>
      </c>
      <c r="G28" s="9">
        <v>580.74</v>
      </c>
      <c r="H28" s="9">
        <v>662.67</v>
      </c>
      <c r="I28" s="9">
        <v>604.65</v>
      </c>
      <c r="J28" s="9">
        <v>931.09</v>
      </c>
      <c r="K28" s="9">
        <v>984.55</v>
      </c>
      <c r="L28" s="9">
        <v>982.87</v>
      </c>
      <c r="M28" s="9">
        <v>480.55</v>
      </c>
      <c r="N28" s="9">
        <v>612.99</v>
      </c>
      <c r="O28" s="9">
        <v>604.39</v>
      </c>
      <c r="P28" s="9">
        <v>483.5</v>
      </c>
      <c r="Q28" s="9">
        <v>393.26</v>
      </c>
      <c r="R28" s="9">
        <v>589.22</v>
      </c>
    </row>
    <row r="29" spans="1:18">
      <c r="A29" s="11">
        <v>28</v>
      </c>
      <c r="B29" s="9">
        <v>311.72000000000003</v>
      </c>
      <c r="C29" s="9">
        <v>361.96</v>
      </c>
      <c r="D29" s="9">
        <v>377.16</v>
      </c>
      <c r="E29" s="9">
        <v>523.77</v>
      </c>
      <c r="F29" s="9">
        <v>406.71</v>
      </c>
      <c r="G29" s="9">
        <v>594.52</v>
      </c>
      <c r="H29" s="9">
        <v>683.98</v>
      </c>
      <c r="I29" s="9">
        <v>664.31</v>
      </c>
      <c r="J29" s="9">
        <v>950.69</v>
      </c>
      <c r="K29" s="9">
        <v>1000.79</v>
      </c>
      <c r="L29" s="9">
        <v>1015.52</v>
      </c>
      <c r="M29" s="9">
        <v>492.43</v>
      </c>
      <c r="N29" s="9">
        <v>651.01</v>
      </c>
      <c r="O29" s="9">
        <v>609.21</v>
      </c>
      <c r="P29" s="9">
        <v>498.55</v>
      </c>
      <c r="Q29" s="9">
        <v>402.66</v>
      </c>
      <c r="R29" s="9">
        <v>604.08000000000004</v>
      </c>
    </row>
    <row r="30" spans="1:18">
      <c r="A30" s="11">
        <v>29</v>
      </c>
      <c r="B30" s="9">
        <v>317.18</v>
      </c>
      <c r="C30" s="9">
        <v>368.32</v>
      </c>
      <c r="D30" s="9">
        <v>387.52</v>
      </c>
      <c r="E30" s="9">
        <v>540.74</v>
      </c>
      <c r="F30" s="9">
        <v>412.86</v>
      </c>
      <c r="G30" s="9">
        <v>608.34</v>
      </c>
      <c r="H30" s="9">
        <v>704.79</v>
      </c>
      <c r="I30" s="9">
        <v>690.65</v>
      </c>
      <c r="J30" s="9">
        <v>1000.66</v>
      </c>
      <c r="K30" s="9">
        <v>1055.52</v>
      </c>
      <c r="L30" s="9">
        <v>1048.18</v>
      </c>
      <c r="M30" s="9">
        <v>504.31</v>
      </c>
      <c r="N30" s="9">
        <v>676.84</v>
      </c>
      <c r="O30" s="9">
        <v>648.73</v>
      </c>
      <c r="P30" s="9">
        <v>508.56</v>
      </c>
      <c r="Q30" s="9">
        <v>404.65</v>
      </c>
      <c r="R30" s="9">
        <v>618.96</v>
      </c>
    </row>
    <row r="31" spans="1:18">
      <c r="A31" s="11">
        <v>30</v>
      </c>
      <c r="B31" s="9">
        <v>325.85000000000002</v>
      </c>
      <c r="C31" s="9">
        <v>374.73</v>
      </c>
      <c r="D31" s="9">
        <v>393.74</v>
      </c>
      <c r="E31" s="9">
        <v>557.19000000000005</v>
      </c>
      <c r="F31" s="9">
        <v>422.45</v>
      </c>
      <c r="G31" s="9">
        <v>622.13</v>
      </c>
      <c r="H31" s="9">
        <v>725.59</v>
      </c>
      <c r="I31" s="9">
        <v>704.26</v>
      </c>
      <c r="J31" s="9">
        <v>1013.47</v>
      </c>
      <c r="K31" s="9">
        <v>1061</v>
      </c>
      <c r="L31" s="9">
        <v>1061.75</v>
      </c>
      <c r="M31" s="9">
        <v>516.20000000000005</v>
      </c>
      <c r="N31" s="9">
        <v>690.19</v>
      </c>
      <c r="O31" s="9">
        <v>665.15</v>
      </c>
      <c r="P31" s="9">
        <v>519.88</v>
      </c>
      <c r="Q31" s="9">
        <v>414</v>
      </c>
      <c r="R31" s="9">
        <v>632.62</v>
      </c>
    </row>
    <row r="32" spans="1:18">
      <c r="A32" s="11">
        <v>31</v>
      </c>
      <c r="B32" s="9">
        <v>333.16</v>
      </c>
      <c r="C32" s="9">
        <v>383.13</v>
      </c>
      <c r="D32" s="9">
        <v>401.5</v>
      </c>
      <c r="E32" s="9">
        <v>569.67999999999995</v>
      </c>
      <c r="F32" s="9">
        <v>436.86</v>
      </c>
      <c r="G32" s="9">
        <v>624.17999999999995</v>
      </c>
      <c r="H32" s="9">
        <v>732.25</v>
      </c>
      <c r="I32" s="9">
        <v>716.83</v>
      </c>
      <c r="J32" s="9">
        <v>1070.33</v>
      </c>
      <c r="K32" s="9">
        <v>1069.5</v>
      </c>
      <c r="L32" s="9">
        <v>1090.21</v>
      </c>
      <c r="M32" s="9">
        <v>523.12</v>
      </c>
      <c r="N32" s="9">
        <v>702.48</v>
      </c>
      <c r="O32" s="9">
        <v>668.53</v>
      </c>
      <c r="P32" s="9">
        <v>531.67999999999995</v>
      </c>
      <c r="Q32" s="9">
        <v>428.12</v>
      </c>
      <c r="R32" s="9">
        <v>649.15</v>
      </c>
    </row>
    <row r="33" spans="1:18">
      <c r="A33" s="11">
        <v>32</v>
      </c>
      <c r="B33" s="9">
        <v>340.75</v>
      </c>
      <c r="C33" s="9">
        <v>391.87</v>
      </c>
      <c r="D33" s="9">
        <v>406.25</v>
      </c>
      <c r="E33" s="9">
        <v>586.55999999999995</v>
      </c>
      <c r="F33" s="9">
        <v>450.9</v>
      </c>
      <c r="G33" s="9">
        <v>637.11</v>
      </c>
      <c r="H33" s="9">
        <v>752.71</v>
      </c>
      <c r="I33" s="9">
        <v>727.45</v>
      </c>
      <c r="J33" s="9">
        <v>1102.55</v>
      </c>
      <c r="K33" s="9">
        <v>1096.33</v>
      </c>
      <c r="L33" s="9">
        <v>1117.58</v>
      </c>
      <c r="M33" s="9">
        <v>534.87</v>
      </c>
      <c r="N33" s="9">
        <v>712.91</v>
      </c>
      <c r="O33" s="9">
        <v>684.63</v>
      </c>
      <c r="P33" s="9">
        <v>544.71</v>
      </c>
      <c r="Q33" s="9">
        <v>446.39</v>
      </c>
      <c r="R33" s="9">
        <v>664.03</v>
      </c>
    </row>
    <row r="34" spans="1:18">
      <c r="A34" s="11">
        <v>33</v>
      </c>
      <c r="B34" s="9">
        <v>348.36</v>
      </c>
      <c r="C34" s="9">
        <v>400.61</v>
      </c>
      <c r="D34" s="9">
        <v>411</v>
      </c>
      <c r="E34" s="9">
        <v>593.85</v>
      </c>
      <c r="F34" s="9">
        <v>461.21</v>
      </c>
      <c r="G34" s="9">
        <v>650.65</v>
      </c>
      <c r="H34" s="9">
        <v>773.2</v>
      </c>
      <c r="I34" s="9">
        <v>739.63</v>
      </c>
      <c r="J34" s="9">
        <v>1116.73</v>
      </c>
      <c r="K34" s="9">
        <v>1110.7</v>
      </c>
      <c r="L34" s="9">
        <v>1127.57</v>
      </c>
      <c r="M34" s="9">
        <v>546.64</v>
      </c>
      <c r="N34" s="9">
        <v>724.85</v>
      </c>
      <c r="O34" s="9">
        <v>700.74</v>
      </c>
      <c r="P34" s="9">
        <v>556.65</v>
      </c>
      <c r="Q34" s="9">
        <v>456.6</v>
      </c>
      <c r="R34" s="9">
        <v>678.6</v>
      </c>
    </row>
    <row r="35" spans="1:18">
      <c r="A35" s="11">
        <v>34</v>
      </c>
      <c r="B35" s="9">
        <v>355.96</v>
      </c>
      <c r="C35" s="9">
        <v>409.35</v>
      </c>
      <c r="D35" s="9">
        <v>421.24</v>
      </c>
      <c r="E35" s="9">
        <v>605.98</v>
      </c>
      <c r="F35" s="9">
        <v>470.4</v>
      </c>
      <c r="G35" s="9">
        <v>664.16</v>
      </c>
      <c r="H35" s="9">
        <v>793.65</v>
      </c>
      <c r="I35" s="9">
        <v>745.45</v>
      </c>
      <c r="J35" s="9">
        <v>1124.31</v>
      </c>
      <c r="K35" s="9">
        <v>1158.6400000000001</v>
      </c>
      <c r="L35" s="9">
        <v>1137.5899999999999</v>
      </c>
      <c r="M35" s="9">
        <v>558.41999999999996</v>
      </c>
      <c r="N35" s="9">
        <v>730.54</v>
      </c>
      <c r="O35" s="9">
        <v>716.83</v>
      </c>
      <c r="P35" s="9">
        <v>568.6</v>
      </c>
      <c r="Q35" s="9">
        <v>465.71</v>
      </c>
      <c r="R35" s="9">
        <v>692.87</v>
      </c>
    </row>
    <row r="36" spans="1:18">
      <c r="A36" s="11">
        <v>35</v>
      </c>
      <c r="B36" s="9">
        <v>363.57</v>
      </c>
      <c r="C36" s="9">
        <v>418.1</v>
      </c>
      <c r="D36" s="9">
        <v>424.83</v>
      </c>
      <c r="E36" s="9">
        <v>611.05999999999995</v>
      </c>
      <c r="F36" s="9">
        <v>480.71</v>
      </c>
      <c r="G36" s="9">
        <v>677.7</v>
      </c>
      <c r="H36" s="9">
        <v>814.14</v>
      </c>
      <c r="I36" s="9">
        <v>750.71</v>
      </c>
      <c r="J36" s="9">
        <v>1132.6199999999999</v>
      </c>
      <c r="K36" s="9">
        <v>1163.45</v>
      </c>
      <c r="L36" s="9">
        <v>1147.5899999999999</v>
      </c>
      <c r="M36" s="9">
        <v>570.17999999999995</v>
      </c>
      <c r="N36" s="9">
        <v>739.14</v>
      </c>
      <c r="O36" s="9">
        <v>722</v>
      </c>
      <c r="P36" s="9">
        <v>581.63</v>
      </c>
      <c r="Q36" s="9">
        <v>475.91</v>
      </c>
      <c r="R36" s="9">
        <v>708.18</v>
      </c>
    </row>
    <row r="37" spans="1:18">
      <c r="A37" s="11">
        <v>36</v>
      </c>
      <c r="B37" s="9">
        <v>371.11</v>
      </c>
      <c r="C37" s="9">
        <v>426.78</v>
      </c>
      <c r="D37" s="9">
        <v>429.44</v>
      </c>
      <c r="E37" s="9">
        <v>616.13</v>
      </c>
      <c r="F37" s="9">
        <v>489.98</v>
      </c>
      <c r="G37" s="9">
        <v>691.23</v>
      </c>
      <c r="H37" s="9">
        <v>834.6</v>
      </c>
      <c r="I37" s="9">
        <v>755.69</v>
      </c>
      <c r="J37" s="9">
        <v>1139.5</v>
      </c>
      <c r="K37" s="9">
        <v>1164.55</v>
      </c>
      <c r="L37" s="9">
        <v>1174.0899999999999</v>
      </c>
      <c r="M37" s="9">
        <v>581.95000000000005</v>
      </c>
      <c r="N37" s="9">
        <v>741.75</v>
      </c>
      <c r="O37" s="9">
        <v>749.03</v>
      </c>
      <c r="P37" s="9">
        <v>598.03</v>
      </c>
      <c r="Q37" s="9">
        <v>485.08</v>
      </c>
      <c r="R37" s="9">
        <v>721.84</v>
      </c>
    </row>
    <row r="38" spans="1:18">
      <c r="A38" s="11">
        <v>37</v>
      </c>
      <c r="B38" s="9">
        <v>378.67</v>
      </c>
      <c r="C38" s="9">
        <v>435.46</v>
      </c>
      <c r="D38" s="9">
        <v>438.63</v>
      </c>
      <c r="E38" s="9">
        <v>621.20000000000005</v>
      </c>
      <c r="F38" s="9">
        <v>499.16</v>
      </c>
      <c r="G38" s="9">
        <v>704.75</v>
      </c>
      <c r="H38" s="9">
        <v>855.07</v>
      </c>
      <c r="I38" s="9">
        <v>760.69</v>
      </c>
      <c r="J38" s="9">
        <v>1153.29</v>
      </c>
      <c r="K38" s="9">
        <v>1165.6500000000001</v>
      </c>
      <c r="L38" s="9">
        <v>1185.0899999999999</v>
      </c>
      <c r="M38" s="9">
        <v>593.74</v>
      </c>
      <c r="N38" s="9">
        <v>746.8</v>
      </c>
      <c r="O38" s="9">
        <v>765.14</v>
      </c>
      <c r="P38" s="9">
        <v>610.28</v>
      </c>
      <c r="Q38" s="9">
        <v>494.18</v>
      </c>
      <c r="R38" s="9">
        <v>737.65</v>
      </c>
    </row>
    <row r="39" spans="1:18">
      <c r="A39" s="11">
        <v>38</v>
      </c>
      <c r="B39" s="9">
        <v>386.27</v>
      </c>
      <c r="C39" s="9">
        <v>444.22</v>
      </c>
      <c r="D39" s="9">
        <v>442.21</v>
      </c>
      <c r="E39" s="9">
        <v>630.53</v>
      </c>
      <c r="F39" s="9">
        <v>509.39</v>
      </c>
      <c r="G39" s="9">
        <v>718.28</v>
      </c>
      <c r="H39" s="9">
        <v>875.54</v>
      </c>
      <c r="I39" s="9">
        <v>777.07</v>
      </c>
      <c r="J39" s="9">
        <v>1189.95</v>
      </c>
      <c r="K39" s="9">
        <v>1206.44</v>
      </c>
      <c r="L39" s="9">
        <v>1229.81</v>
      </c>
      <c r="M39" s="9">
        <v>605.51</v>
      </c>
      <c r="N39" s="9">
        <v>761.53</v>
      </c>
      <c r="O39" s="9">
        <v>781.24</v>
      </c>
      <c r="P39" s="9">
        <v>624.15</v>
      </c>
      <c r="Q39" s="9">
        <v>504.29</v>
      </c>
      <c r="R39" s="9">
        <v>752.35</v>
      </c>
    </row>
    <row r="40" spans="1:18">
      <c r="A40" s="11">
        <v>39</v>
      </c>
      <c r="B40" s="9">
        <v>393.88</v>
      </c>
      <c r="C40" s="9">
        <v>452.98</v>
      </c>
      <c r="D40" s="9">
        <v>448.29</v>
      </c>
      <c r="E40" s="9">
        <v>661.23</v>
      </c>
      <c r="F40" s="9">
        <v>520.09</v>
      </c>
      <c r="G40" s="9">
        <v>731.81</v>
      </c>
      <c r="H40" s="9">
        <v>896.03</v>
      </c>
      <c r="I40" s="9">
        <v>831.38</v>
      </c>
      <c r="J40" s="9">
        <v>1250.24</v>
      </c>
      <c r="K40" s="9">
        <v>1222.29</v>
      </c>
      <c r="L40" s="9">
        <v>1245.97</v>
      </c>
      <c r="M40" s="9">
        <v>617.27</v>
      </c>
      <c r="N40" s="9">
        <v>814.75</v>
      </c>
      <c r="O40" s="9">
        <v>797.35</v>
      </c>
      <c r="P40" s="9">
        <v>637.25</v>
      </c>
      <c r="Q40" s="9">
        <v>514.89</v>
      </c>
      <c r="R40" s="9">
        <v>766.46</v>
      </c>
    </row>
    <row r="41" spans="1:18">
      <c r="A41" s="11">
        <v>40</v>
      </c>
      <c r="B41" s="9">
        <v>401.51</v>
      </c>
      <c r="C41" s="9">
        <v>461.73</v>
      </c>
      <c r="D41" s="9">
        <v>451.86</v>
      </c>
      <c r="E41" s="9">
        <v>668.03</v>
      </c>
      <c r="F41" s="9">
        <v>530.75</v>
      </c>
      <c r="G41" s="9">
        <v>745.33</v>
      </c>
      <c r="H41" s="9">
        <v>916.48</v>
      </c>
      <c r="I41" s="9">
        <v>872.97</v>
      </c>
      <c r="J41" s="9">
        <v>1264.03</v>
      </c>
      <c r="K41" s="9">
        <v>1233.2</v>
      </c>
      <c r="L41" s="9">
        <v>1257.08</v>
      </c>
      <c r="M41" s="9">
        <v>629.04</v>
      </c>
      <c r="N41" s="9">
        <v>859.38</v>
      </c>
      <c r="O41" s="9">
        <v>813.46</v>
      </c>
      <c r="P41" s="9">
        <v>648.16999999999996</v>
      </c>
      <c r="Q41" s="9">
        <v>525.42999999999995</v>
      </c>
      <c r="R41" s="9">
        <v>782.09</v>
      </c>
    </row>
    <row r="42" spans="1:18">
      <c r="A42" s="11">
        <v>41</v>
      </c>
      <c r="B42" s="9">
        <v>409.11</v>
      </c>
      <c r="C42" s="9">
        <v>470.47</v>
      </c>
      <c r="D42" s="9">
        <v>455.45</v>
      </c>
      <c r="E42" s="9">
        <v>673.11</v>
      </c>
      <c r="F42" s="9">
        <v>539.52</v>
      </c>
      <c r="G42" s="9">
        <v>758.86</v>
      </c>
      <c r="H42" s="9">
        <v>936.97</v>
      </c>
      <c r="I42" s="9">
        <v>888.76</v>
      </c>
      <c r="J42" s="9">
        <v>1274.57</v>
      </c>
      <c r="K42" s="9">
        <v>1243.02</v>
      </c>
      <c r="L42" s="9">
        <v>1267.1099999999999</v>
      </c>
      <c r="M42" s="9">
        <v>640.80999999999995</v>
      </c>
      <c r="N42" s="9">
        <v>870.99</v>
      </c>
      <c r="O42" s="9">
        <v>829.54</v>
      </c>
      <c r="P42" s="9">
        <v>658.63</v>
      </c>
      <c r="Q42" s="9">
        <v>534.14</v>
      </c>
      <c r="R42" s="9">
        <v>798.03</v>
      </c>
    </row>
    <row r="43" spans="1:18">
      <c r="A43" s="11">
        <v>42</v>
      </c>
      <c r="B43" s="9">
        <v>416.77</v>
      </c>
      <c r="C43" s="9">
        <v>479.29</v>
      </c>
      <c r="D43" s="9">
        <v>459.34</v>
      </c>
      <c r="E43" s="9">
        <v>678.77</v>
      </c>
      <c r="F43" s="9">
        <v>546.79999999999995</v>
      </c>
      <c r="G43" s="9">
        <v>772.38</v>
      </c>
      <c r="H43" s="9">
        <v>957.43</v>
      </c>
      <c r="I43" s="9">
        <v>902.12</v>
      </c>
      <c r="J43" s="9">
        <v>1287.67</v>
      </c>
      <c r="K43" s="9">
        <v>1272</v>
      </c>
      <c r="L43" s="9">
        <v>1296.6400000000001</v>
      </c>
      <c r="M43" s="9">
        <v>652.58000000000004</v>
      </c>
      <c r="N43" s="9">
        <v>884.08</v>
      </c>
      <c r="O43" s="9">
        <v>845.65</v>
      </c>
      <c r="P43" s="9">
        <v>669.2</v>
      </c>
      <c r="Q43" s="9">
        <v>541.34</v>
      </c>
      <c r="R43" s="9">
        <v>813.23</v>
      </c>
    </row>
    <row r="44" spans="1:18">
      <c r="A44" s="11">
        <v>43</v>
      </c>
      <c r="B44" s="9">
        <v>424.4</v>
      </c>
      <c r="C44" s="9">
        <v>488.06</v>
      </c>
      <c r="D44" s="9">
        <v>464.66</v>
      </c>
      <c r="E44" s="9">
        <v>716.36</v>
      </c>
      <c r="F44" s="9">
        <v>556.03</v>
      </c>
      <c r="G44" s="9">
        <v>785.92</v>
      </c>
      <c r="H44" s="9">
        <v>977.9</v>
      </c>
      <c r="I44" s="9">
        <v>918.04</v>
      </c>
      <c r="J44" s="9">
        <v>1302.21</v>
      </c>
      <c r="K44" s="9">
        <v>1356.61</v>
      </c>
      <c r="L44" s="9">
        <v>1382.88</v>
      </c>
      <c r="M44" s="9">
        <v>664.36</v>
      </c>
      <c r="N44" s="9">
        <v>899.68</v>
      </c>
      <c r="O44" s="9">
        <v>859.18</v>
      </c>
      <c r="P44" s="9">
        <v>679.62</v>
      </c>
      <c r="Q44" s="9">
        <v>550.46</v>
      </c>
      <c r="R44" s="9">
        <v>841.66</v>
      </c>
    </row>
    <row r="45" spans="1:18">
      <c r="A45" s="11">
        <v>44</v>
      </c>
      <c r="B45" s="9">
        <v>432.06</v>
      </c>
      <c r="C45" s="9">
        <v>496.86</v>
      </c>
      <c r="D45" s="9">
        <v>469.95</v>
      </c>
      <c r="E45" s="9">
        <v>732.7</v>
      </c>
      <c r="F45" s="9">
        <v>564.69000000000005</v>
      </c>
      <c r="G45" s="9">
        <v>799.44</v>
      </c>
      <c r="H45" s="9">
        <v>998.37</v>
      </c>
      <c r="I45" s="9">
        <v>933.91</v>
      </c>
      <c r="J45" s="9">
        <v>1336.68</v>
      </c>
      <c r="K45" s="9">
        <v>1373.62</v>
      </c>
      <c r="L45" s="9">
        <v>1400.22</v>
      </c>
      <c r="M45" s="9">
        <v>676.12</v>
      </c>
      <c r="N45" s="9">
        <v>915.24</v>
      </c>
      <c r="O45" s="9">
        <v>877.86</v>
      </c>
      <c r="P45" s="9">
        <v>690.2</v>
      </c>
      <c r="Q45" s="9">
        <v>559.02</v>
      </c>
      <c r="R45" s="9">
        <v>847.96</v>
      </c>
    </row>
    <row r="46" spans="1:18">
      <c r="A46" s="11">
        <v>45</v>
      </c>
      <c r="B46" s="9">
        <v>439.73</v>
      </c>
      <c r="C46" s="9">
        <v>505.68</v>
      </c>
      <c r="D46" s="9">
        <v>475.89</v>
      </c>
      <c r="E46" s="9">
        <v>742.98</v>
      </c>
      <c r="F46" s="9">
        <v>573.39</v>
      </c>
      <c r="G46" s="9">
        <v>812.97</v>
      </c>
      <c r="H46" s="9">
        <v>1018.83</v>
      </c>
      <c r="I46" s="9">
        <v>967.86</v>
      </c>
      <c r="J46" s="9">
        <v>1346.7</v>
      </c>
      <c r="K46" s="9">
        <v>1416.41</v>
      </c>
      <c r="L46" s="9">
        <v>1441.45</v>
      </c>
      <c r="M46" s="9">
        <v>687.9</v>
      </c>
      <c r="N46" s="9">
        <v>948.5</v>
      </c>
      <c r="O46" s="9">
        <v>893.97</v>
      </c>
      <c r="P46" s="9">
        <v>700.47</v>
      </c>
      <c r="Q46" s="9">
        <v>567.66999999999996</v>
      </c>
      <c r="R46" s="9">
        <v>871.87</v>
      </c>
    </row>
    <row r="47" spans="1:18">
      <c r="A47" s="11">
        <v>46</v>
      </c>
      <c r="B47" s="9">
        <v>447.36</v>
      </c>
      <c r="C47" s="9">
        <v>514.46</v>
      </c>
      <c r="D47" s="9">
        <v>484.99</v>
      </c>
      <c r="E47" s="9">
        <v>748.81</v>
      </c>
      <c r="F47" s="9">
        <v>583.14</v>
      </c>
      <c r="G47" s="9">
        <v>826.5</v>
      </c>
      <c r="H47" s="9">
        <v>1039.31</v>
      </c>
      <c r="I47" s="9">
        <v>998.36</v>
      </c>
      <c r="J47" s="9">
        <v>1354.74</v>
      </c>
      <c r="K47" s="9">
        <v>1474.82</v>
      </c>
      <c r="L47" s="9">
        <v>1503.4</v>
      </c>
      <c r="M47" s="9">
        <v>699.67</v>
      </c>
      <c r="N47" s="9">
        <v>978.39</v>
      </c>
      <c r="O47" s="9">
        <v>910.07</v>
      </c>
      <c r="P47" s="9">
        <v>710.75</v>
      </c>
      <c r="Q47" s="9">
        <v>577.30999999999995</v>
      </c>
      <c r="R47" s="9">
        <v>882.16</v>
      </c>
    </row>
    <row r="48" spans="1:18">
      <c r="A48" s="11">
        <v>47</v>
      </c>
      <c r="B48" s="9">
        <v>454.36</v>
      </c>
      <c r="C48" s="9">
        <v>522.5</v>
      </c>
      <c r="D48" s="9">
        <v>493.39</v>
      </c>
      <c r="E48" s="9">
        <v>753.88</v>
      </c>
      <c r="F48" s="9">
        <v>602.30999999999995</v>
      </c>
      <c r="G48" s="9">
        <v>840.02</v>
      </c>
      <c r="H48" s="9">
        <v>1055.68</v>
      </c>
      <c r="I48" s="9">
        <v>1023.97</v>
      </c>
      <c r="J48" s="9">
        <v>1376.31</v>
      </c>
      <c r="K48" s="9">
        <v>1485.84</v>
      </c>
      <c r="L48" s="9">
        <v>1514.62</v>
      </c>
      <c r="M48" s="9">
        <v>711.43</v>
      </c>
      <c r="N48" s="9">
        <v>1003.48</v>
      </c>
      <c r="O48" s="9">
        <v>926.18</v>
      </c>
      <c r="P48" s="9">
        <v>721.28</v>
      </c>
      <c r="Q48" s="9">
        <v>596.29</v>
      </c>
      <c r="R48" s="9">
        <v>899.52</v>
      </c>
    </row>
    <row r="49" spans="1:18">
      <c r="A49" s="11">
        <v>48</v>
      </c>
      <c r="B49" s="9">
        <v>461.55</v>
      </c>
      <c r="C49" s="9">
        <v>530.78</v>
      </c>
      <c r="D49" s="9">
        <v>499.74</v>
      </c>
      <c r="E49" s="9">
        <v>775.04</v>
      </c>
      <c r="F49" s="9">
        <v>608.85</v>
      </c>
      <c r="G49" s="9">
        <v>853.56</v>
      </c>
      <c r="H49" s="9">
        <v>1071.9100000000001</v>
      </c>
      <c r="I49" s="9">
        <v>1040.56</v>
      </c>
      <c r="J49" s="9">
        <v>1422.14</v>
      </c>
      <c r="K49" s="9">
        <v>1496.93</v>
      </c>
      <c r="L49" s="9">
        <v>1525.92</v>
      </c>
      <c r="M49" s="9">
        <v>717.17</v>
      </c>
      <c r="N49" s="9">
        <v>1019.77</v>
      </c>
      <c r="O49" s="9">
        <v>936.08</v>
      </c>
      <c r="P49" s="9">
        <v>731.61</v>
      </c>
      <c r="Q49" s="9">
        <v>602.77</v>
      </c>
      <c r="R49" s="9">
        <v>917.79</v>
      </c>
    </row>
    <row r="50" spans="1:18">
      <c r="A50" s="11">
        <v>49</v>
      </c>
      <c r="B50" s="9">
        <v>467.53</v>
      </c>
      <c r="C50" s="9">
        <v>537.64</v>
      </c>
      <c r="D50" s="9">
        <v>507.68</v>
      </c>
      <c r="E50" s="9">
        <v>786.73</v>
      </c>
      <c r="F50" s="9">
        <v>612.16</v>
      </c>
      <c r="G50" s="9">
        <v>867.09</v>
      </c>
      <c r="H50" s="9">
        <v>1100.72</v>
      </c>
      <c r="I50" s="9">
        <v>1045.58</v>
      </c>
      <c r="J50" s="9">
        <v>1439.45</v>
      </c>
      <c r="K50" s="9">
        <v>1548.46</v>
      </c>
      <c r="L50" s="9">
        <v>1578.44</v>
      </c>
      <c r="M50" s="9">
        <v>720.07</v>
      </c>
      <c r="N50" s="9">
        <v>1024.67</v>
      </c>
      <c r="O50" s="9">
        <v>938.18</v>
      </c>
      <c r="P50" s="9">
        <v>741.83</v>
      </c>
      <c r="Q50" s="9">
        <v>606.04999999999995</v>
      </c>
      <c r="R50" s="9">
        <v>935.88</v>
      </c>
    </row>
    <row r="51" spans="1:18">
      <c r="A51" s="11">
        <v>50</v>
      </c>
      <c r="B51" s="9">
        <v>474.08</v>
      </c>
      <c r="C51" s="9">
        <v>545.17999999999995</v>
      </c>
      <c r="D51" s="9">
        <v>511.26</v>
      </c>
      <c r="E51" s="9">
        <v>800.46</v>
      </c>
      <c r="F51" s="9">
        <v>618.98</v>
      </c>
      <c r="G51" s="9">
        <v>880.6</v>
      </c>
      <c r="H51" s="9">
        <v>1112.07</v>
      </c>
      <c r="I51" s="9">
        <v>1065.31</v>
      </c>
      <c r="J51" s="9">
        <v>1459.66</v>
      </c>
      <c r="K51" s="9">
        <v>1561.68</v>
      </c>
      <c r="L51" s="9">
        <v>1591.93</v>
      </c>
      <c r="M51" s="9">
        <v>723.93</v>
      </c>
      <c r="N51" s="9">
        <v>1044.02</v>
      </c>
      <c r="O51" s="9">
        <v>940.29</v>
      </c>
      <c r="P51" s="9">
        <v>753.53</v>
      </c>
      <c r="Q51" s="9">
        <v>612.78</v>
      </c>
      <c r="R51" s="9">
        <v>954.52</v>
      </c>
    </row>
    <row r="52" spans="1:18">
      <c r="A52" s="11">
        <v>52</v>
      </c>
      <c r="B52" s="9">
        <v>488.48</v>
      </c>
      <c r="C52" s="9">
        <v>561.75</v>
      </c>
      <c r="D52" s="9">
        <v>524.64</v>
      </c>
      <c r="E52" s="9">
        <v>806.69</v>
      </c>
      <c r="F52" s="9">
        <v>638.61</v>
      </c>
      <c r="G52" s="9">
        <v>908.71</v>
      </c>
      <c r="H52" s="9">
        <v>1132.03</v>
      </c>
      <c r="I52" s="9">
        <v>1086.1500000000001</v>
      </c>
      <c r="J52" s="9">
        <v>1549.53</v>
      </c>
      <c r="K52" s="9">
        <v>1643.16</v>
      </c>
      <c r="L52" s="9">
        <v>1642.56</v>
      </c>
      <c r="M52" s="9">
        <v>759.49</v>
      </c>
      <c r="N52" s="9">
        <v>1064.44</v>
      </c>
      <c r="O52" s="9">
        <v>968.65</v>
      </c>
      <c r="P52" s="9">
        <v>772.54</v>
      </c>
      <c r="Q52" s="9">
        <v>632.23</v>
      </c>
      <c r="R52" s="9">
        <v>971.22</v>
      </c>
    </row>
    <row r="53" spans="1:18">
      <c r="A53" s="11">
        <v>54</v>
      </c>
      <c r="B53" s="9">
        <v>499.52</v>
      </c>
      <c r="C53" s="9">
        <v>574.45000000000005</v>
      </c>
      <c r="D53" s="9">
        <v>533.5</v>
      </c>
      <c r="E53" s="9">
        <v>828.67</v>
      </c>
      <c r="F53" s="9">
        <v>645.38</v>
      </c>
      <c r="G53" s="9">
        <v>936.86</v>
      </c>
      <c r="H53" s="9">
        <v>1143.6400000000001</v>
      </c>
      <c r="I53" s="9">
        <v>1098.22</v>
      </c>
      <c r="J53" s="9">
        <v>1577.46</v>
      </c>
      <c r="K53" s="9">
        <v>1646.44</v>
      </c>
      <c r="L53" s="9">
        <v>1648.44</v>
      </c>
      <c r="M53" s="9">
        <v>769.44</v>
      </c>
      <c r="N53" s="9">
        <v>1076.25</v>
      </c>
      <c r="O53" s="9">
        <v>969.52</v>
      </c>
      <c r="P53" s="9">
        <v>790.44</v>
      </c>
      <c r="Q53" s="9">
        <v>638.92999999999995</v>
      </c>
      <c r="R53" s="9">
        <v>1002.79</v>
      </c>
    </row>
    <row r="54" spans="1:18">
      <c r="A54" s="11">
        <v>56</v>
      </c>
      <c r="B54" s="9">
        <v>509.78</v>
      </c>
      <c r="C54" s="9">
        <v>586.24</v>
      </c>
      <c r="D54" s="9">
        <v>547.38</v>
      </c>
      <c r="E54" s="9">
        <v>832.39</v>
      </c>
      <c r="F54" s="9">
        <v>657.61</v>
      </c>
      <c r="G54" s="9">
        <v>965.03</v>
      </c>
      <c r="H54" s="9">
        <v>1177.6500000000001</v>
      </c>
      <c r="I54" s="9">
        <v>1099.0899999999999</v>
      </c>
      <c r="J54" s="9">
        <v>1590.48</v>
      </c>
      <c r="K54" s="9">
        <v>1650.2</v>
      </c>
      <c r="L54" s="9">
        <v>1662.4</v>
      </c>
      <c r="M54" s="9">
        <v>794.03</v>
      </c>
      <c r="N54" s="9">
        <v>1077.1199999999999</v>
      </c>
      <c r="O54" s="9">
        <v>978.52</v>
      </c>
      <c r="P54" s="9">
        <v>807.91</v>
      </c>
      <c r="Q54" s="9">
        <v>651.02</v>
      </c>
      <c r="R54" s="9">
        <v>1032.6600000000001</v>
      </c>
    </row>
    <row r="55" spans="1:18">
      <c r="A55" s="11">
        <v>58</v>
      </c>
      <c r="B55" s="9">
        <v>520.20000000000005</v>
      </c>
      <c r="C55" s="9">
        <v>598.22</v>
      </c>
      <c r="D55" s="9">
        <v>561.12</v>
      </c>
      <c r="E55" s="9">
        <v>833.26</v>
      </c>
      <c r="F55" s="9">
        <v>682.25</v>
      </c>
      <c r="G55" s="9">
        <v>977.87</v>
      </c>
      <c r="H55" s="9">
        <v>1211.67</v>
      </c>
      <c r="I55" s="9">
        <v>1114.3</v>
      </c>
      <c r="J55" s="9">
        <v>1603.48</v>
      </c>
      <c r="K55" s="9">
        <v>1666.62</v>
      </c>
      <c r="L55" s="9">
        <v>1687.59</v>
      </c>
      <c r="M55" s="9">
        <v>818.42</v>
      </c>
      <c r="N55" s="9">
        <v>1092.02</v>
      </c>
      <c r="O55" s="9">
        <v>990.12</v>
      </c>
      <c r="P55" s="9">
        <v>825.56</v>
      </c>
      <c r="Q55" s="9">
        <v>664.06</v>
      </c>
      <c r="R55" s="9">
        <v>1065.75</v>
      </c>
    </row>
    <row r="56" spans="1:18">
      <c r="A56" s="11">
        <v>60</v>
      </c>
      <c r="B56" s="9">
        <v>530.92999999999995</v>
      </c>
      <c r="C56" s="9">
        <v>610.57000000000005</v>
      </c>
      <c r="D56" s="9">
        <v>568.08000000000004</v>
      </c>
      <c r="E56" s="9">
        <v>874.94</v>
      </c>
      <c r="F56" s="9">
        <v>692.54</v>
      </c>
      <c r="G56" s="9">
        <v>1001.61</v>
      </c>
      <c r="H56" s="9">
        <v>1221.47</v>
      </c>
      <c r="I56" s="9">
        <v>1138.07</v>
      </c>
      <c r="J56" s="9">
        <v>1616.5</v>
      </c>
      <c r="K56" s="9">
        <v>1677.3</v>
      </c>
      <c r="L56" s="9">
        <v>1692.31</v>
      </c>
      <c r="M56" s="9">
        <v>851.5</v>
      </c>
      <c r="N56" s="9">
        <v>1142.8499999999999</v>
      </c>
      <c r="O56" s="9">
        <v>1061.3499999999999</v>
      </c>
      <c r="P56" s="9">
        <v>843.41</v>
      </c>
      <c r="Q56" s="9">
        <v>685.61</v>
      </c>
      <c r="R56" s="9">
        <v>1097.95</v>
      </c>
    </row>
    <row r="57" spans="1:18">
      <c r="A57" s="11">
        <v>62</v>
      </c>
      <c r="B57" s="9">
        <v>542.07000000000005</v>
      </c>
      <c r="C57" s="9">
        <v>623.38</v>
      </c>
      <c r="D57" s="9">
        <v>586.52</v>
      </c>
      <c r="E57" s="9">
        <v>890.49</v>
      </c>
      <c r="F57" s="9">
        <v>725.06</v>
      </c>
      <c r="G57" s="9">
        <v>1016.99</v>
      </c>
      <c r="H57" s="9">
        <v>1247.8699999999999</v>
      </c>
      <c r="I57" s="9">
        <v>1158.8499999999999</v>
      </c>
      <c r="J57" s="9">
        <v>1638.55</v>
      </c>
      <c r="K57" s="9">
        <v>1697.53</v>
      </c>
      <c r="L57" s="9">
        <v>1697.54</v>
      </c>
      <c r="M57" s="9">
        <v>887.89</v>
      </c>
      <c r="N57" s="9">
        <v>1146.1600000000001</v>
      </c>
      <c r="O57" s="9">
        <v>1082.1600000000001</v>
      </c>
      <c r="P57" s="9">
        <v>861</v>
      </c>
      <c r="Q57" s="9">
        <v>709.2</v>
      </c>
      <c r="R57" s="9">
        <v>1131.17</v>
      </c>
    </row>
    <row r="58" spans="1:18">
      <c r="A58" s="11">
        <v>64</v>
      </c>
      <c r="B58" s="9">
        <v>562.32000000000005</v>
      </c>
      <c r="C58" s="9">
        <v>633</v>
      </c>
      <c r="D58" s="9">
        <v>596.41</v>
      </c>
      <c r="E58" s="9">
        <v>905.87</v>
      </c>
      <c r="F58" s="9">
        <v>746.95</v>
      </c>
      <c r="G58" s="9">
        <v>1029.8900000000001</v>
      </c>
      <c r="H58" s="9">
        <v>1262.8800000000001</v>
      </c>
      <c r="I58" s="9">
        <v>1186.1500000000001</v>
      </c>
      <c r="J58" s="9">
        <v>1651.57</v>
      </c>
      <c r="K58" s="9">
        <v>1716.45</v>
      </c>
      <c r="L58" s="9">
        <v>1749.7</v>
      </c>
      <c r="M58" s="9">
        <v>908.94</v>
      </c>
      <c r="N58" s="9">
        <v>1178.67</v>
      </c>
      <c r="O58" s="9">
        <v>1116.69</v>
      </c>
      <c r="P58" s="9">
        <v>878.89</v>
      </c>
      <c r="Q58" s="9">
        <v>739.48</v>
      </c>
      <c r="R58" s="9">
        <v>1167.24</v>
      </c>
    </row>
    <row r="59" spans="1:18">
      <c r="A59" s="11">
        <v>66</v>
      </c>
      <c r="B59" s="9">
        <v>569.42999999999995</v>
      </c>
      <c r="C59" s="9">
        <v>643.29</v>
      </c>
      <c r="D59" s="9">
        <v>609.30999999999995</v>
      </c>
      <c r="E59" s="9">
        <v>926.89</v>
      </c>
      <c r="F59" s="9">
        <v>764.82</v>
      </c>
      <c r="G59" s="9">
        <v>1094.43</v>
      </c>
      <c r="H59" s="9">
        <v>1288.3599999999999</v>
      </c>
      <c r="I59" s="9">
        <v>1197.3800000000001</v>
      </c>
      <c r="J59" s="9">
        <v>1664.57</v>
      </c>
      <c r="K59" s="9">
        <v>1750.47</v>
      </c>
      <c r="L59" s="9">
        <v>1784.37</v>
      </c>
      <c r="M59" s="9">
        <v>929.54</v>
      </c>
      <c r="N59" s="9">
        <v>1204.8</v>
      </c>
      <c r="O59" s="9">
        <v>1128.2</v>
      </c>
      <c r="P59" s="9">
        <v>928.84</v>
      </c>
      <c r="Q59" s="9">
        <v>757.16</v>
      </c>
      <c r="R59" s="9">
        <v>1198.5899999999999</v>
      </c>
    </row>
    <row r="60" spans="1:18">
      <c r="A60" s="11">
        <v>68</v>
      </c>
      <c r="B60" s="9">
        <v>576.48</v>
      </c>
      <c r="C60" s="9">
        <v>654.22</v>
      </c>
      <c r="D60" s="9">
        <v>622.22</v>
      </c>
      <c r="E60" s="9">
        <v>941.58</v>
      </c>
      <c r="F60" s="9">
        <v>788.58</v>
      </c>
      <c r="G60" s="9">
        <v>1117.5999999999999</v>
      </c>
      <c r="H60" s="9">
        <v>1326.19</v>
      </c>
      <c r="I60" s="9">
        <v>1223.83</v>
      </c>
      <c r="J60" s="9">
        <v>1694.57</v>
      </c>
      <c r="K60" s="9">
        <v>1801.31</v>
      </c>
      <c r="L60" s="9">
        <v>1836.2</v>
      </c>
      <c r="M60" s="9">
        <v>949.91</v>
      </c>
      <c r="N60" s="9">
        <v>1208.0999999999999</v>
      </c>
      <c r="O60" s="9">
        <v>1137.3699999999999</v>
      </c>
      <c r="P60" s="9">
        <v>947.37</v>
      </c>
      <c r="Q60" s="9">
        <v>780.7</v>
      </c>
      <c r="R60" s="9">
        <v>1240.5899999999999</v>
      </c>
    </row>
    <row r="61" spans="1:18">
      <c r="A61" s="11">
        <v>70</v>
      </c>
      <c r="B61" s="9">
        <v>588.26</v>
      </c>
      <c r="C61" s="9">
        <v>668.83</v>
      </c>
      <c r="D61" s="9">
        <v>635.04</v>
      </c>
      <c r="E61" s="9">
        <v>956.37</v>
      </c>
      <c r="F61" s="9">
        <v>812.57</v>
      </c>
      <c r="G61" s="9">
        <v>1129.6300000000001</v>
      </c>
      <c r="H61" s="9">
        <v>1364.11</v>
      </c>
      <c r="I61" s="9">
        <v>1258.44</v>
      </c>
      <c r="J61" s="9">
        <v>1711.23</v>
      </c>
      <c r="K61" s="9">
        <v>1802.18</v>
      </c>
      <c r="L61" s="9">
        <v>1837.08</v>
      </c>
      <c r="M61" s="9">
        <v>970.04</v>
      </c>
      <c r="N61" s="9">
        <v>1234.9100000000001</v>
      </c>
      <c r="O61" s="9">
        <v>1169.3499999999999</v>
      </c>
      <c r="P61" s="9">
        <v>965.64</v>
      </c>
      <c r="Q61" s="9">
        <v>804.43</v>
      </c>
      <c r="R61" s="9">
        <v>1261.0999999999999</v>
      </c>
    </row>
    <row r="62" spans="1:18">
      <c r="A62" s="11">
        <v>72</v>
      </c>
      <c r="B62" s="9">
        <v>602.41</v>
      </c>
      <c r="C62" s="9">
        <v>672.64</v>
      </c>
      <c r="D62" s="9">
        <v>646.04</v>
      </c>
      <c r="E62" s="9">
        <v>986.62</v>
      </c>
      <c r="F62" s="9">
        <v>837.63</v>
      </c>
      <c r="G62" s="9">
        <v>1141.42</v>
      </c>
      <c r="H62" s="9">
        <v>1399.36</v>
      </c>
      <c r="I62" s="9">
        <v>1271.27</v>
      </c>
      <c r="J62" s="9">
        <v>1719.53</v>
      </c>
      <c r="K62" s="9">
        <v>1833.44</v>
      </c>
      <c r="L62" s="9">
        <v>1868.95</v>
      </c>
      <c r="M62" s="9">
        <v>986.69</v>
      </c>
      <c r="N62" s="9">
        <v>1260.82</v>
      </c>
      <c r="O62" s="9">
        <v>1187.3499999999999</v>
      </c>
      <c r="P62" s="9">
        <v>982.24</v>
      </c>
      <c r="Q62" s="9">
        <v>829.26</v>
      </c>
      <c r="R62" s="9">
        <v>1295.8699999999999</v>
      </c>
    </row>
    <row r="63" spans="1:18">
      <c r="A63" s="11">
        <v>74</v>
      </c>
      <c r="B63" s="9">
        <v>612.41999999999996</v>
      </c>
      <c r="C63" s="9">
        <v>686.2</v>
      </c>
      <c r="D63" s="9">
        <v>657.08</v>
      </c>
      <c r="E63" s="9">
        <v>995.97</v>
      </c>
      <c r="F63" s="9">
        <v>860.93</v>
      </c>
      <c r="G63" s="9">
        <v>1152.9100000000001</v>
      </c>
      <c r="H63" s="9">
        <v>1426.14</v>
      </c>
      <c r="I63" s="9">
        <v>1289.77</v>
      </c>
      <c r="J63" s="9">
        <v>1753.91</v>
      </c>
      <c r="K63" s="9">
        <v>1863.06</v>
      </c>
      <c r="L63" s="9">
        <v>1899.15</v>
      </c>
      <c r="M63" s="9">
        <v>1003.4</v>
      </c>
      <c r="N63" s="9">
        <v>1298.0999999999999</v>
      </c>
      <c r="O63" s="9">
        <v>1218.02</v>
      </c>
      <c r="P63" s="9">
        <v>998.88</v>
      </c>
      <c r="Q63" s="9">
        <v>852.34</v>
      </c>
      <c r="R63" s="9">
        <v>1331.67</v>
      </c>
    </row>
    <row r="64" spans="1:18">
      <c r="A64" s="11">
        <v>76</v>
      </c>
      <c r="B64" s="9">
        <v>622.6</v>
      </c>
      <c r="C64" s="9">
        <v>696.98</v>
      </c>
      <c r="D64" s="9">
        <v>668.14</v>
      </c>
      <c r="E64" s="9" t="s">
        <v>310</v>
      </c>
      <c r="F64" s="9">
        <v>884.79</v>
      </c>
      <c r="G64" s="9" t="s">
        <v>312</v>
      </c>
      <c r="H64" s="9" t="s">
        <v>314</v>
      </c>
      <c r="I64" s="9" t="s">
        <v>316</v>
      </c>
      <c r="J64" s="9" t="s">
        <v>318</v>
      </c>
      <c r="K64" s="9" t="s">
        <v>320</v>
      </c>
      <c r="L64" s="9" t="s">
        <v>322</v>
      </c>
      <c r="M64" s="9" t="s">
        <v>324</v>
      </c>
      <c r="N64" s="9" t="s">
        <v>326</v>
      </c>
      <c r="O64" s="9" t="s">
        <v>328</v>
      </c>
      <c r="P64" s="9" t="s">
        <v>330</v>
      </c>
      <c r="Q64" s="9">
        <v>875.96</v>
      </c>
      <c r="R64" s="9">
        <v>1367.05</v>
      </c>
    </row>
    <row r="65" spans="1:18">
      <c r="A65" s="11">
        <v>78</v>
      </c>
      <c r="B65" s="9">
        <v>632.98</v>
      </c>
      <c r="C65" s="9">
        <v>706.06</v>
      </c>
      <c r="D65" s="9">
        <v>679.32</v>
      </c>
      <c r="E65" s="9" t="s">
        <v>311</v>
      </c>
      <c r="F65" s="9">
        <v>907.46</v>
      </c>
      <c r="G65" s="9" t="s">
        <v>313</v>
      </c>
      <c r="H65" s="9" t="s">
        <v>315</v>
      </c>
      <c r="I65" s="9" t="s">
        <v>317</v>
      </c>
      <c r="J65" s="9" t="s">
        <v>319</v>
      </c>
      <c r="K65" s="9" t="s">
        <v>321</v>
      </c>
      <c r="L65" s="9" t="s">
        <v>323</v>
      </c>
      <c r="M65" s="9" t="s">
        <v>325</v>
      </c>
      <c r="N65" s="9" t="s">
        <v>327</v>
      </c>
      <c r="O65" s="9" t="s">
        <v>329</v>
      </c>
      <c r="P65" s="9" t="s">
        <v>331</v>
      </c>
      <c r="Q65" s="9">
        <v>898.39</v>
      </c>
      <c r="R65" s="9">
        <v>1402.54</v>
      </c>
    </row>
    <row r="66" spans="1:18">
      <c r="A66" s="11">
        <v>80</v>
      </c>
      <c r="B66" s="9">
        <v>641.4</v>
      </c>
      <c r="C66" s="9">
        <v>714.86</v>
      </c>
      <c r="D66" s="9">
        <v>697.05</v>
      </c>
      <c r="E66" s="9">
        <v>1045.5999999999999</v>
      </c>
      <c r="F66" s="9">
        <v>928.53</v>
      </c>
      <c r="G66" s="9">
        <v>1228.3</v>
      </c>
      <c r="H66" s="9">
        <v>1482.18</v>
      </c>
      <c r="I66" s="9">
        <v>1463.76</v>
      </c>
      <c r="J66" s="9">
        <v>1850.82</v>
      </c>
      <c r="K66" s="9">
        <v>2004.02</v>
      </c>
      <c r="L66" s="9">
        <v>2042.84</v>
      </c>
      <c r="M66" s="9">
        <v>1053.77</v>
      </c>
      <c r="N66" s="9">
        <v>1403.04</v>
      </c>
      <c r="O66" s="9">
        <v>1351.77</v>
      </c>
      <c r="P66" s="9">
        <v>1049.53</v>
      </c>
      <c r="Q66" s="9">
        <v>919.25</v>
      </c>
      <c r="R66" s="9">
        <v>1437.9</v>
      </c>
    </row>
    <row r="67" spans="1:18">
      <c r="A67" s="11">
        <v>82</v>
      </c>
      <c r="B67" s="9">
        <v>648.49</v>
      </c>
      <c r="C67" s="9">
        <v>723.65</v>
      </c>
      <c r="D67" s="9">
        <v>708.6</v>
      </c>
      <c r="E67" s="9">
        <v>1070.74</v>
      </c>
      <c r="F67" s="9">
        <v>958.2</v>
      </c>
      <c r="G67" s="9">
        <v>1256</v>
      </c>
      <c r="H67" s="9">
        <v>1487.89</v>
      </c>
      <c r="I67" s="9">
        <v>1467.08</v>
      </c>
      <c r="J67" s="9">
        <v>1857.47</v>
      </c>
      <c r="K67" s="9">
        <v>2032.01</v>
      </c>
      <c r="L67" s="9">
        <v>2071.36</v>
      </c>
      <c r="M67" s="9">
        <v>1070.67</v>
      </c>
      <c r="N67" s="9">
        <v>1406.36</v>
      </c>
      <c r="O67" s="9">
        <v>1362.47</v>
      </c>
      <c r="P67" s="9">
        <v>1065.7</v>
      </c>
      <c r="Q67" s="9">
        <v>948.62</v>
      </c>
      <c r="R67" s="9">
        <v>1444.4</v>
      </c>
    </row>
    <row r="68" spans="1:18">
      <c r="A68" s="11">
        <v>84</v>
      </c>
      <c r="B68" s="9">
        <v>655.76</v>
      </c>
      <c r="C68" s="9">
        <v>732.3</v>
      </c>
      <c r="D68" s="9">
        <v>720.91</v>
      </c>
      <c r="E68" s="9">
        <v>1093.8</v>
      </c>
      <c r="F68" s="9">
        <v>970.15</v>
      </c>
      <c r="G68" s="9">
        <v>1270.7</v>
      </c>
      <c r="H68" s="9">
        <v>1556.92</v>
      </c>
      <c r="I68" s="9">
        <v>1470.4</v>
      </c>
      <c r="J68" s="9">
        <v>1936.86</v>
      </c>
      <c r="K68" s="9">
        <v>2059.58</v>
      </c>
      <c r="L68" s="9">
        <v>2099.4699999999998</v>
      </c>
      <c r="M68" s="9">
        <v>1087.6099999999999</v>
      </c>
      <c r="N68" s="9">
        <v>1409.67</v>
      </c>
      <c r="O68" s="9">
        <v>1380.85</v>
      </c>
      <c r="P68" s="9">
        <v>1082.44</v>
      </c>
      <c r="Q68" s="9">
        <v>960.44</v>
      </c>
      <c r="R68" s="9">
        <v>1479.82</v>
      </c>
    </row>
    <row r="69" spans="1:18">
      <c r="A69" s="11">
        <v>86</v>
      </c>
      <c r="B69" s="9">
        <v>663.22</v>
      </c>
      <c r="C69" s="9">
        <v>741.55</v>
      </c>
      <c r="D69" s="9">
        <v>743.03</v>
      </c>
      <c r="E69" s="9">
        <v>1110.81</v>
      </c>
      <c r="F69" s="9">
        <v>990.63</v>
      </c>
      <c r="G69" s="9">
        <v>1299.8900000000001</v>
      </c>
      <c r="H69" s="9">
        <v>1583.7</v>
      </c>
      <c r="I69" s="9">
        <v>1518.82</v>
      </c>
      <c r="J69" s="9">
        <v>1951.94</v>
      </c>
      <c r="K69" s="9">
        <v>2148.89</v>
      </c>
      <c r="L69" s="9">
        <v>2190.5100000000002</v>
      </c>
      <c r="M69" s="9">
        <v>1104.55</v>
      </c>
      <c r="N69" s="9">
        <v>1489.08</v>
      </c>
      <c r="O69" s="9">
        <v>1399.65</v>
      </c>
      <c r="P69" s="9">
        <v>1086.97</v>
      </c>
      <c r="Q69" s="9">
        <v>980.72</v>
      </c>
      <c r="R69" s="9">
        <v>1509.4</v>
      </c>
    </row>
    <row r="70" spans="1:18">
      <c r="A70" s="11">
        <v>88</v>
      </c>
      <c r="B70" s="9">
        <v>670.9</v>
      </c>
      <c r="C70" s="9">
        <v>754.75</v>
      </c>
      <c r="D70" s="9">
        <v>757.6</v>
      </c>
      <c r="E70" s="9">
        <v>1132.32</v>
      </c>
      <c r="F70" s="9">
        <v>1010.99</v>
      </c>
      <c r="G70" s="9">
        <v>1318.62</v>
      </c>
      <c r="H70" s="9">
        <v>1610.33</v>
      </c>
      <c r="I70" s="9">
        <v>1533.39</v>
      </c>
      <c r="J70" s="9">
        <v>1976.36</v>
      </c>
      <c r="K70" s="9">
        <v>2187.1999999999998</v>
      </c>
      <c r="L70" s="9">
        <v>2229.5700000000002</v>
      </c>
      <c r="M70" s="9">
        <v>1126.44</v>
      </c>
      <c r="N70" s="9">
        <v>1504.83</v>
      </c>
      <c r="O70" s="9">
        <v>1418.07</v>
      </c>
      <c r="P70" s="9">
        <v>1108.48</v>
      </c>
      <c r="Q70" s="9">
        <v>1000.87</v>
      </c>
      <c r="R70" s="9">
        <v>1543.09</v>
      </c>
    </row>
    <row r="71" spans="1:18">
      <c r="A71" s="11">
        <v>90</v>
      </c>
      <c r="B71" s="9">
        <v>678.78</v>
      </c>
      <c r="C71" s="9">
        <v>758.57</v>
      </c>
      <c r="D71" s="9">
        <v>761.42</v>
      </c>
      <c r="E71" s="9">
        <v>1140.21</v>
      </c>
      <c r="F71" s="9">
        <v>1047.46</v>
      </c>
      <c r="G71" s="9">
        <v>1347.85</v>
      </c>
      <c r="H71" s="9">
        <v>1636.83</v>
      </c>
      <c r="I71" s="9">
        <v>1571.84</v>
      </c>
      <c r="J71" s="9">
        <v>1979.67</v>
      </c>
      <c r="K71" s="9">
        <v>2213.4299999999998</v>
      </c>
      <c r="L71" s="9">
        <v>2256.3000000000002</v>
      </c>
      <c r="M71" s="9">
        <v>1148.3599999999999</v>
      </c>
      <c r="N71" s="9">
        <v>1595.14</v>
      </c>
      <c r="O71" s="9">
        <v>1436.59</v>
      </c>
      <c r="P71" s="9">
        <v>1129.93</v>
      </c>
      <c r="Q71" s="9">
        <v>1036.99</v>
      </c>
      <c r="R71" s="9">
        <v>1578.65</v>
      </c>
    </row>
    <row r="72" spans="1:18">
      <c r="A72" s="11">
        <v>92</v>
      </c>
      <c r="B72" s="9">
        <v>686.9</v>
      </c>
      <c r="C72" s="9">
        <v>766.71</v>
      </c>
      <c r="D72" s="9">
        <v>769.2</v>
      </c>
      <c r="E72" s="9">
        <v>1155.8499999999999</v>
      </c>
      <c r="F72" s="9">
        <v>1056.55</v>
      </c>
      <c r="G72" s="9">
        <v>1373.75</v>
      </c>
      <c r="H72" s="9">
        <v>1663.74</v>
      </c>
      <c r="I72" s="9">
        <v>1575.87</v>
      </c>
      <c r="J72" s="9">
        <v>1982.96</v>
      </c>
      <c r="K72" s="9">
        <v>2255.6799999999998</v>
      </c>
      <c r="L72" s="9">
        <v>2299.37</v>
      </c>
      <c r="M72" s="9">
        <v>1170.24</v>
      </c>
      <c r="N72" s="9">
        <v>1598.45</v>
      </c>
      <c r="O72" s="9">
        <v>1455.12</v>
      </c>
      <c r="P72" s="9">
        <v>1151</v>
      </c>
      <c r="Q72" s="9">
        <v>1045.97</v>
      </c>
      <c r="R72" s="9">
        <v>1613.5</v>
      </c>
    </row>
    <row r="73" spans="1:18">
      <c r="A73" s="11">
        <v>94</v>
      </c>
      <c r="B73" s="9">
        <v>695.2</v>
      </c>
      <c r="C73" s="9">
        <v>781.76</v>
      </c>
      <c r="D73" s="9">
        <v>773.72</v>
      </c>
      <c r="E73" s="9" t="s">
        <v>332</v>
      </c>
      <c r="F73" s="9" t="s">
        <v>335</v>
      </c>
      <c r="G73" s="9" t="s">
        <v>338</v>
      </c>
      <c r="H73" s="9" t="s">
        <v>341</v>
      </c>
      <c r="I73" s="9" t="s">
        <v>344</v>
      </c>
      <c r="J73" s="9" t="s">
        <v>347</v>
      </c>
      <c r="K73" s="9" t="s">
        <v>350</v>
      </c>
      <c r="L73" s="9" t="s">
        <v>353</v>
      </c>
      <c r="M73" s="9" t="s">
        <v>356</v>
      </c>
      <c r="N73" s="9" t="s">
        <v>359</v>
      </c>
      <c r="O73" s="9" t="s">
        <v>362</v>
      </c>
      <c r="P73" s="9" t="s">
        <v>365</v>
      </c>
      <c r="Q73" s="9" t="s">
        <v>368</v>
      </c>
      <c r="R73" s="9">
        <v>1644.91</v>
      </c>
    </row>
    <row r="74" spans="1:18">
      <c r="A74" s="11">
        <v>96</v>
      </c>
      <c r="B74" s="9">
        <v>703.47</v>
      </c>
      <c r="C74" s="9">
        <v>790.9</v>
      </c>
      <c r="D74" s="9">
        <v>788.7</v>
      </c>
      <c r="E74" s="9" t="s">
        <v>333</v>
      </c>
      <c r="F74" s="9" t="s">
        <v>336</v>
      </c>
      <c r="G74" s="9" t="s">
        <v>339</v>
      </c>
      <c r="H74" s="9" t="s">
        <v>342</v>
      </c>
      <c r="I74" s="9" t="s">
        <v>345</v>
      </c>
      <c r="J74" s="9" t="s">
        <v>348</v>
      </c>
      <c r="K74" s="9" t="s">
        <v>351</v>
      </c>
      <c r="L74" s="9" t="s">
        <v>354</v>
      </c>
      <c r="M74" s="9" t="s">
        <v>357</v>
      </c>
      <c r="N74" s="9" t="s">
        <v>360</v>
      </c>
      <c r="O74" s="9" t="s">
        <v>363</v>
      </c>
      <c r="P74" s="9" t="s">
        <v>366</v>
      </c>
      <c r="Q74" s="9" t="s">
        <v>369</v>
      </c>
      <c r="R74" s="9">
        <v>1673.16</v>
      </c>
    </row>
    <row r="75" spans="1:18">
      <c r="A75" s="11">
        <v>98</v>
      </c>
      <c r="B75" s="9">
        <v>716.52</v>
      </c>
      <c r="C75" s="9">
        <v>796.44</v>
      </c>
      <c r="D75" s="9">
        <v>793.49</v>
      </c>
      <c r="E75" s="9" t="s">
        <v>334</v>
      </c>
      <c r="F75" s="9" t="s">
        <v>337</v>
      </c>
      <c r="G75" s="9" t="s">
        <v>340</v>
      </c>
      <c r="H75" s="9" t="s">
        <v>343</v>
      </c>
      <c r="I75" s="9" t="s">
        <v>346</v>
      </c>
      <c r="J75" s="9" t="s">
        <v>349</v>
      </c>
      <c r="K75" s="9" t="s">
        <v>352</v>
      </c>
      <c r="L75" s="9" t="s">
        <v>355</v>
      </c>
      <c r="M75" s="9" t="s">
        <v>358</v>
      </c>
      <c r="N75" s="9" t="s">
        <v>361</v>
      </c>
      <c r="O75" s="9" t="s">
        <v>364</v>
      </c>
      <c r="P75" s="9" t="s">
        <v>367</v>
      </c>
      <c r="Q75" s="9" t="s">
        <v>370</v>
      </c>
      <c r="R75" s="9">
        <v>1703.05</v>
      </c>
    </row>
    <row r="76" spans="1:18">
      <c r="A76" s="11">
        <v>100</v>
      </c>
      <c r="B76" s="9">
        <v>722.69</v>
      </c>
      <c r="C76" s="9">
        <v>800.23</v>
      </c>
      <c r="D76" s="9">
        <v>812.22</v>
      </c>
      <c r="E76" s="9" t="s">
        <v>371</v>
      </c>
      <c r="F76" s="9" t="s">
        <v>372</v>
      </c>
      <c r="G76" s="9" t="s">
        <v>373</v>
      </c>
      <c r="H76" s="9" t="s">
        <v>374</v>
      </c>
      <c r="I76" s="9" t="s">
        <v>375</v>
      </c>
      <c r="J76" s="9" t="s">
        <v>376</v>
      </c>
      <c r="K76" s="9" t="s">
        <v>377</v>
      </c>
      <c r="L76" s="9" t="s">
        <v>378</v>
      </c>
      <c r="M76" s="9" t="s">
        <v>379</v>
      </c>
      <c r="N76" s="9" t="s">
        <v>380</v>
      </c>
      <c r="O76" s="9" t="s">
        <v>381</v>
      </c>
      <c r="P76" s="9" t="s">
        <v>382</v>
      </c>
      <c r="Q76" s="9" t="s">
        <v>383</v>
      </c>
      <c r="R76" s="9">
        <v>1709.17</v>
      </c>
    </row>
    <row r="77" spans="1:18">
      <c r="A77" s="11">
        <v>105</v>
      </c>
      <c r="B77" s="9">
        <v>744.55</v>
      </c>
      <c r="C77" s="9">
        <v>836.91</v>
      </c>
      <c r="D77" s="9">
        <v>851.29</v>
      </c>
      <c r="E77" s="9">
        <v>1273.03</v>
      </c>
      <c r="F77" s="9">
        <v>1232.1300000000001</v>
      </c>
      <c r="G77" s="9">
        <v>1539.81</v>
      </c>
      <c r="H77" s="9">
        <v>1812.18</v>
      </c>
      <c r="I77" s="9">
        <v>1785.58</v>
      </c>
      <c r="J77" s="9">
        <v>2151.66</v>
      </c>
      <c r="K77" s="9">
        <v>2622.7</v>
      </c>
      <c r="L77" s="9">
        <v>2763.63</v>
      </c>
      <c r="M77" s="9">
        <v>1312.6</v>
      </c>
      <c r="N77" s="9">
        <v>1758.62</v>
      </c>
      <c r="O77" s="9">
        <v>1548.23</v>
      </c>
      <c r="P77" s="9">
        <v>1305.95</v>
      </c>
      <c r="Q77" s="9">
        <v>1209.3900000000001</v>
      </c>
      <c r="R77" s="9">
        <v>1776.26</v>
      </c>
    </row>
    <row r="78" spans="1:18">
      <c r="A78" s="11">
        <v>110</v>
      </c>
      <c r="B78" s="9">
        <v>768.55</v>
      </c>
      <c r="C78" s="9">
        <v>872</v>
      </c>
      <c r="D78" s="9">
        <v>886.78</v>
      </c>
      <c r="E78" s="9">
        <v>1334.66</v>
      </c>
      <c r="F78" s="9">
        <v>1290.81</v>
      </c>
      <c r="G78" s="9">
        <v>1612.26</v>
      </c>
      <c r="H78" s="9">
        <v>1898.47</v>
      </c>
      <c r="I78" s="9">
        <v>1870.6</v>
      </c>
      <c r="J78" s="9">
        <v>2252.0300000000002</v>
      </c>
      <c r="K78" s="9">
        <v>2791.79</v>
      </c>
      <c r="L78" s="9">
        <v>2895.13</v>
      </c>
      <c r="M78" s="9">
        <v>1384.09</v>
      </c>
      <c r="N78" s="9">
        <v>1842.37</v>
      </c>
      <c r="O78" s="9">
        <v>1621.96</v>
      </c>
      <c r="P78" s="9">
        <v>1395.94</v>
      </c>
      <c r="Q78" s="9">
        <v>1269.26</v>
      </c>
      <c r="R78" s="9">
        <v>1790.54</v>
      </c>
    </row>
    <row r="79" spans="1:18">
      <c r="A79" s="11">
        <v>115</v>
      </c>
      <c r="B79" s="9">
        <v>788.94</v>
      </c>
      <c r="C79" s="9">
        <v>907.28</v>
      </c>
      <c r="D79" s="9">
        <v>899.98</v>
      </c>
      <c r="E79" s="9">
        <v>1412.19</v>
      </c>
      <c r="F79" s="9">
        <v>1349.47</v>
      </c>
      <c r="G79" s="9">
        <v>1685.25</v>
      </c>
      <c r="H79" s="9">
        <v>1984.76</v>
      </c>
      <c r="I79" s="9">
        <v>1955.62</v>
      </c>
      <c r="J79" s="9">
        <v>2354.31</v>
      </c>
      <c r="K79" s="9">
        <v>2965.09</v>
      </c>
      <c r="L79" s="9">
        <v>3023.85</v>
      </c>
      <c r="M79" s="9">
        <v>1455.57</v>
      </c>
      <c r="N79" s="9">
        <v>1926.11</v>
      </c>
      <c r="O79" s="9">
        <v>1695.68</v>
      </c>
      <c r="P79" s="9">
        <v>1464.66</v>
      </c>
      <c r="Q79" s="9">
        <v>1329.16</v>
      </c>
      <c r="R79" s="9">
        <v>1847.17</v>
      </c>
    </row>
    <row r="80" spans="1:18">
      <c r="A80" s="11">
        <v>120</v>
      </c>
      <c r="B80" s="9">
        <v>823.48</v>
      </c>
      <c r="C80" s="9">
        <v>947.01</v>
      </c>
      <c r="D80" s="9">
        <v>935.28</v>
      </c>
      <c r="E80" s="9">
        <v>1503.12</v>
      </c>
      <c r="F80" s="9">
        <v>1408.15</v>
      </c>
      <c r="G80" s="9">
        <v>1758.51</v>
      </c>
      <c r="H80" s="9">
        <v>2071.06</v>
      </c>
      <c r="I80" s="9">
        <v>2040.66</v>
      </c>
      <c r="J80" s="9">
        <v>2484.0700000000002</v>
      </c>
      <c r="K80" s="9">
        <v>3106.03</v>
      </c>
      <c r="L80" s="9">
        <v>3166.19</v>
      </c>
      <c r="M80" s="9">
        <v>1527.06</v>
      </c>
      <c r="N80" s="9">
        <v>2009.86</v>
      </c>
      <c r="O80" s="9">
        <v>1769.41</v>
      </c>
      <c r="P80" s="9">
        <v>1530.03</v>
      </c>
      <c r="Q80" s="9">
        <v>1389.05</v>
      </c>
      <c r="R80" s="9">
        <v>1920.9</v>
      </c>
    </row>
    <row r="81" spans="1:18">
      <c r="A81" s="11">
        <v>125</v>
      </c>
      <c r="B81" s="9">
        <v>858.03</v>
      </c>
      <c r="C81" s="9">
        <v>986.73</v>
      </c>
      <c r="D81" s="9">
        <v>970.61</v>
      </c>
      <c r="E81" s="9">
        <v>1565.99</v>
      </c>
      <c r="F81" s="9">
        <v>1466.82</v>
      </c>
      <c r="G81" s="9">
        <v>1831.09</v>
      </c>
      <c r="H81" s="9">
        <v>2157.36</v>
      </c>
      <c r="I81" s="9">
        <v>2125.69</v>
      </c>
      <c r="J81" s="9">
        <v>2618.0300000000002</v>
      </c>
      <c r="K81" s="9">
        <v>3247</v>
      </c>
      <c r="L81" s="9">
        <v>3309.9</v>
      </c>
      <c r="M81" s="9">
        <v>1598.55</v>
      </c>
      <c r="N81" s="9">
        <v>2093.59</v>
      </c>
      <c r="O81" s="9">
        <v>1843.13</v>
      </c>
      <c r="P81" s="9">
        <v>1594.51</v>
      </c>
      <c r="Q81" s="9">
        <v>1448.95</v>
      </c>
      <c r="R81" s="9">
        <v>1995.17</v>
      </c>
    </row>
    <row r="82" spans="1:18">
      <c r="A82" s="11">
        <v>130</v>
      </c>
      <c r="B82" s="9">
        <v>892.58</v>
      </c>
      <c r="C82" s="9">
        <v>1026.49</v>
      </c>
      <c r="D82" s="9">
        <v>1005.9</v>
      </c>
      <c r="E82" s="9">
        <v>1628.64</v>
      </c>
      <c r="F82" s="9">
        <v>1525.48</v>
      </c>
      <c r="G82" s="9">
        <v>1903.48</v>
      </c>
      <c r="H82" s="9">
        <v>2243.65</v>
      </c>
      <c r="I82" s="9">
        <v>2210.71</v>
      </c>
      <c r="J82" s="9">
        <v>2751.39</v>
      </c>
      <c r="K82" s="9">
        <v>3387.97</v>
      </c>
      <c r="L82" s="9">
        <v>3453.59</v>
      </c>
      <c r="M82" s="9">
        <v>1670.03</v>
      </c>
      <c r="N82" s="9">
        <v>2177.34</v>
      </c>
      <c r="O82" s="9">
        <v>1916.86</v>
      </c>
      <c r="P82" s="9">
        <v>1663.82</v>
      </c>
      <c r="Q82" s="9">
        <v>1508.83</v>
      </c>
      <c r="R82" s="9">
        <v>2049.0300000000002</v>
      </c>
    </row>
    <row r="83" spans="1:18">
      <c r="A83" s="11">
        <v>135</v>
      </c>
      <c r="B83" s="9">
        <v>927.12</v>
      </c>
      <c r="C83" s="9" t="s">
        <v>385</v>
      </c>
      <c r="D83" s="9" t="s">
        <v>389</v>
      </c>
      <c r="E83" s="9" t="s">
        <v>393</v>
      </c>
      <c r="F83" s="9" t="s">
        <v>397</v>
      </c>
      <c r="G83" s="9" t="s">
        <v>401</v>
      </c>
      <c r="H83" s="9" t="s">
        <v>405</v>
      </c>
      <c r="I83" s="9" t="s">
        <v>409</v>
      </c>
      <c r="J83" s="9" t="s">
        <v>413</v>
      </c>
      <c r="K83" s="9" t="s">
        <v>417</v>
      </c>
      <c r="L83" s="9" t="s">
        <v>421</v>
      </c>
      <c r="M83" s="9" t="s">
        <v>425</v>
      </c>
      <c r="N83" s="9" t="s">
        <v>429</v>
      </c>
      <c r="O83" s="9" t="s">
        <v>433</v>
      </c>
      <c r="P83" s="9" t="s">
        <v>437</v>
      </c>
      <c r="Q83" s="9" t="s">
        <v>441</v>
      </c>
      <c r="R83" s="9">
        <v>2101.23</v>
      </c>
    </row>
    <row r="84" spans="1:18">
      <c r="A84" s="11">
        <v>140</v>
      </c>
      <c r="B84" s="9">
        <v>961.67</v>
      </c>
      <c r="C84" s="9" t="s">
        <v>386</v>
      </c>
      <c r="D84" s="9" t="s">
        <v>390</v>
      </c>
      <c r="E84" s="9" t="s">
        <v>394</v>
      </c>
      <c r="F84" s="9" t="s">
        <v>398</v>
      </c>
      <c r="G84" s="9" t="s">
        <v>402</v>
      </c>
      <c r="H84" s="9" t="s">
        <v>406</v>
      </c>
      <c r="I84" s="9" t="s">
        <v>410</v>
      </c>
      <c r="J84" s="9" t="s">
        <v>414</v>
      </c>
      <c r="K84" s="9" t="s">
        <v>418</v>
      </c>
      <c r="L84" s="9" t="s">
        <v>422</v>
      </c>
      <c r="M84" s="9" t="s">
        <v>426</v>
      </c>
      <c r="N84" s="9" t="s">
        <v>430</v>
      </c>
      <c r="O84" s="9" t="s">
        <v>434</v>
      </c>
      <c r="P84" s="9" t="s">
        <v>438</v>
      </c>
      <c r="Q84" s="9" t="s">
        <v>442</v>
      </c>
      <c r="R84" s="9">
        <v>2170.17</v>
      </c>
    </row>
    <row r="85" spans="1:18">
      <c r="A85" s="11">
        <v>145</v>
      </c>
      <c r="B85" s="9">
        <v>996.2</v>
      </c>
      <c r="C85" s="9" t="s">
        <v>387</v>
      </c>
      <c r="D85" s="9" t="s">
        <v>391</v>
      </c>
      <c r="E85" s="9" t="s">
        <v>395</v>
      </c>
      <c r="F85" s="9" t="s">
        <v>399</v>
      </c>
      <c r="G85" s="9" t="s">
        <v>403</v>
      </c>
      <c r="H85" s="9" t="s">
        <v>407</v>
      </c>
      <c r="I85" s="9" t="s">
        <v>411</v>
      </c>
      <c r="J85" s="9" t="s">
        <v>415</v>
      </c>
      <c r="K85" s="9" t="s">
        <v>419</v>
      </c>
      <c r="L85" s="9" t="s">
        <v>423</v>
      </c>
      <c r="M85" s="9" t="s">
        <v>427</v>
      </c>
      <c r="N85" s="9" t="s">
        <v>431</v>
      </c>
      <c r="O85" s="9" t="s">
        <v>435</v>
      </c>
      <c r="P85" s="9" t="s">
        <v>439</v>
      </c>
      <c r="Q85" s="9" t="s">
        <v>443</v>
      </c>
      <c r="R85" s="9">
        <v>2239.83</v>
      </c>
    </row>
    <row r="86" spans="1:18">
      <c r="A86" s="11">
        <v>150</v>
      </c>
      <c r="B86" s="9" t="s">
        <v>384</v>
      </c>
      <c r="C86" s="9" t="s">
        <v>388</v>
      </c>
      <c r="D86" s="9" t="s">
        <v>392</v>
      </c>
      <c r="E86" s="9" t="s">
        <v>396</v>
      </c>
      <c r="F86" s="9" t="s">
        <v>400</v>
      </c>
      <c r="G86" s="9" t="s">
        <v>404</v>
      </c>
      <c r="H86" s="9" t="s">
        <v>408</v>
      </c>
      <c r="I86" s="9" t="s">
        <v>412</v>
      </c>
      <c r="J86" s="9" t="s">
        <v>416</v>
      </c>
      <c r="K86" s="9" t="s">
        <v>420</v>
      </c>
      <c r="L86" s="9" t="s">
        <v>424</v>
      </c>
      <c r="M86" s="9" t="s">
        <v>428</v>
      </c>
      <c r="N86" s="9" t="s">
        <v>432</v>
      </c>
      <c r="O86" s="9" t="s">
        <v>436</v>
      </c>
      <c r="P86" s="9" t="s">
        <v>440</v>
      </c>
      <c r="Q86" s="9" t="s">
        <v>444</v>
      </c>
      <c r="R86" s="9">
        <v>2309.0300000000002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14</vt:i4>
      </vt:variant>
      <vt:variant>
        <vt:lpstr>Charts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25" baseType="lpstr">
      <vt:lpstr>main</vt:lpstr>
      <vt:lpstr>all_products</vt:lpstr>
      <vt:lpstr>all_products_ppw</vt:lpstr>
      <vt:lpstr>fedex</vt:lpstr>
      <vt:lpstr>usps_globalExpressGuaranteed</vt:lpstr>
      <vt:lpstr>usps_priorityMailExpressIntl</vt:lpstr>
      <vt:lpstr>usps_priorityMailIntl</vt:lpstr>
      <vt:lpstr>ups_express</vt:lpstr>
      <vt:lpstr>ups_saver</vt:lpstr>
      <vt:lpstr>ups_expedited</vt:lpstr>
      <vt:lpstr>fedex_pivot</vt:lpstr>
      <vt:lpstr>usps_pivot</vt:lpstr>
      <vt:lpstr>ups_pivot</vt:lpstr>
      <vt:lpstr>finalists_pivot</vt:lpstr>
      <vt:lpstr>fedex_chart</vt:lpstr>
      <vt:lpstr>usps_chart</vt:lpstr>
      <vt:lpstr>ups_chart</vt:lpstr>
      <vt:lpstr>finalists_chart</vt:lpstr>
      <vt:lpstr>allProducts_chart</vt:lpstr>
      <vt:lpstr>ups_express!temp</vt:lpstr>
      <vt:lpstr>usps_globalExpressGuaranteed!temp0</vt:lpstr>
      <vt:lpstr>ups_saver!temp1</vt:lpstr>
      <vt:lpstr>usps_priorityMailExpressIntl!temp1</vt:lpstr>
      <vt:lpstr>ups_expedited!temp2</vt:lpstr>
      <vt:lpstr>usps_priorityMailIntl!temp2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Grimmsmann</dc:creator>
  <cp:lastModifiedBy>Maximilian Grimmsmann</cp:lastModifiedBy>
  <dcterms:created xsi:type="dcterms:W3CDTF">2023-12-24T03:33:39Z</dcterms:created>
  <dcterms:modified xsi:type="dcterms:W3CDTF">2023-12-30T20:11:40Z</dcterms:modified>
</cp:coreProperties>
</file>