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wr20\Desktop\"/>
    </mc:Choice>
  </mc:AlternateContent>
  <xr:revisionPtr revIDLastSave="0" documentId="13_ncr:1_{179D5F8B-1E30-4A28-96F4-9002695CC2A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PRISMA" sheetId="2" r:id="rId1"/>
    <sheet name="Table" sheetId="1" r:id="rId2"/>
    <sheet name="Comparis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97" i="2" l="1"/>
  <c r="I197" i="2"/>
  <c r="K197" i="2"/>
  <c r="J197" i="2"/>
  <c r="H197" i="2"/>
  <c r="F197" i="2"/>
  <c r="D197" i="2"/>
  <c r="E197" i="2"/>
  <c r="C197" i="2"/>
  <c r="C67" i="2"/>
  <c r="D67" i="2"/>
  <c r="E67" i="2"/>
  <c r="F67" i="2"/>
  <c r="G67" i="2"/>
  <c r="F68" i="2" l="1"/>
  <c r="F69" i="2" s="1"/>
  <c r="C68" i="2"/>
  <c r="C69" i="2" s="1"/>
  <c r="C70" i="2" l="1"/>
  <c r="C71" i="2" s="1"/>
</calcChain>
</file>

<file path=xl/sharedStrings.xml><?xml version="1.0" encoding="utf-8"?>
<sst xmlns="http://schemas.openxmlformats.org/spreadsheetml/2006/main" count="803" uniqueCount="245">
  <si>
    <t>Release Year</t>
  </si>
  <si>
    <t>Apache Atlas</t>
  </si>
  <si>
    <t>OpenMetadata</t>
  </si>
  <si>
    <t>Elementary</t>
  </si>
  <si>
    <t>Dagster</t>
  </si>
  <si>
    <t>lakeFS</t>
  </si>
  <si>
    <t>Tokern</t>
  </si>
  <si>
    <t>Kylo</t>
  </si>
  <si>
    <t>2023/12</t>
  </si>
  <si>
    <t>2023/6</t>
  </si>
  <si>
    <t>OpenLineage</t>
  </si>
  <si>
    <t>SQLLineage</t>
  </si>
  <si>
    <t>Github Stars</t>
  </si>
  <si>
    <t>Granularity</t>
  </si>
  <si>
    <t>Lineage Type</t>
  </si>
  <si>
    <t>Lineage Subject</t>
  </si>
  <si>
    <t>Lineage Dissemination</t>
  </si>
  <si>
    <t>Scalability</t>
  </si>
  <si>
    <t>SourceForge</t>
  </si>
  <si>
    <t>Data Quality</t>
  </si>
  <si>
    <t>Data Pipeline</t>
  </si>
  <si>
    <t>Data Profiling</t>
  </si>
  <si>
    <t>DBMS Tools</t>
  </si>
  <si>
    <t>Pentaho</t>
  </si>
  <si>
    <t>Best-of Python</t>
  </si>
  <si>
    <t>Dolphin Scheduler</t>
  </si>
  <si>
    <t>Apache SeaTunnel</t>
  </si>
  <si>
    <t>Backstage</t>
  </si>
  <si>
    <t>StarRocks</t>
  </si>
  <si>
    <t>CloverDX</t>
  </si>
  <si>
    <t>Alluxio</t>
  </si>
  <si>
    <t>AutoGluon</t>
  </si>
  <si>
    <t>Automated Tool for Optimized Modelling</t>
  </si>
  <si>
    <t>BitSail</t>
  </si>
  <si>
    <t>CCDLAB</t>
  </si>
  <si>
    <t>Conduit</t>
  </si>
  <si>
    <t>Covalent workflow</t>
  </si>
  <si>
    <t>CueLake</t>
  </si>
  <si>
    <t>DataGym.ai</t>
  </si>
  <si>
    <t>DataKit</t>
  </si>
  <si>
    <t>Datapipe</t>
  </si>
  <si>
    <t>Kestra</t>
  </si>
  <si>
    <t>Luigi</t>
  </si>
  <si>
    <t>Mage.ai</t>
  </si>
  <si>
    <t>MethPipeline</t>
  </si>
  <si>
    <t>Microsoft Integration</t>
  </si>
  <si>
    <t>Orchest</t>
  </si>
  <si>
    <t>PipeRider</t>
  </si>
  <si>
    <t>SplitFusion</t>
  </si>
  <si>
    <t>The Tengo Language</t>
  </si>
  <si>
    <t>Tributary</t>
  </si>
  <si>
    <t>Union Pandera</t>
  </si>
  <si>
    <t>Weights and Biases</t>
  </si>
  <si>
    <t>apache spark data pipeline osDQ</t>
  </si>
  <si>
    <t>go-streams</t>
  </si>
  <si>
    <t>gusty</t>
  </si>
  <si>
    <t>memphis</t>
  </si>
  <si>
    <t>nonechucks</t>
  </si>
  <si>
    <t>rudderstack</t>
  </si>
  <si>
    <t>Open Source Data Quality and Profiling</t>
  </si>
  <si>
    <t>DataCleaner</t>
  </si>
  <si>
    <t>COBOL Data Definitions</t>
  </si>
  <si>
    <t>AMB Data Profiling Data Quality</t>
  </si>
  <si>
    <t>DISTOD</t>
  </si>
  <si>
    <t>DQO Data Quality Operations Center</t>
  </si>
  <si>
    <t>Metacrafter</t>
  </si>
  <si>
    <t>NYCOpenData-Profiling-Analysis</t>
  </si>
  <si>
    <t>Optimus</t>
  </si>
  <si>
    <t>Panda-Helper</t>
  </si>
  <si>
    <t>RDS - JS - Examples</t>
  </si>
  <si>
    <t>Roomba</t>
  </si>
  <si>
    <t>Semantic Type Detection</t>
  </si>
  <si>
    <t>Swiple</t>
  </si>
  <si>
    <t>rimhistory</t>
  </si>
  <si>
    <t>sapiente</t>
  </si>
  <si>
    <t>iTop</t>
  </si>
  <si>
    <t>CSV Lint</t>
  </si>
  <si>
    <t>TTA Lossless Audio Codec</t>
  </si>
  <si>
    <t>SDGym</t>
  </si>
  <si>
    <t>Encord Active</t>
  </si>
  <si>
    <t>Diffgram</t>
  </si>
  <si>
    <t>FiftyOne</t>
  </si>
  <si>
    <t>Pandas Profiling</t>
  </si>
  <si>
    <t>Phoenix</t>
  </si>
  <si>
    <t>data-diff</t>
  </si>
  <si>
    <t>MOIRAI</t>
  </si>
  <si>
    <t>Arthropod Easy Capture</t>
  </si>
  <si>
    <t>MentDB Weak</t>
  </si>
  <si>
    <t>Apache Airflow Provider</t>
  </si>
  <si>
    <t>BMDExpress Data Viewer</t>
  </si>
  <si>
    <t>BenchmarkDB</t>
  </si>
  <si>
    <t>CleanVision</t>
  </si>
  <si>
    <t>Cleanlab</t>
  </si>
  <si>
    <t>DataQualityDashboard</t>
  </si>
  <si>
    <t>EPRI Open PQ Dashboard</t>
  </si>
  <si>
    <t>iClassicMDM</t>
  </si>
  <si>
    <t>EZStacking</t>
  </si>
  <si>
    <t>Enso</t>
  </si>
  <si>
    <t>FGED</t>
  </si>
  <si>
    <t>Feathr</t>
  </si>
  <si>
    <t>Gretel Synthetics</t>
  </si>
  <si>
    <t>Joppelganger</t>
  </si>
  <si>
    <t>MEDARD</t>
  </si>
  <si>
    <t>Medrechaincode</t>
  </si>
  <si>
    <t>Muse</t>
  </si>
  <si>
    <t>NGS data quality evaluation</t>
  </si>
  <si>
    <t>ODD Platform</t>
  </si>
  <si>
    <t>Open Data Profiler</t>
  </si>
  <si>
    <t>PrepMS</t>
  </si>
  <si>
    <t>Qualitis</t>
  </si>
  <si>
    <t>Restful APIs for Data Cleansing</t>
  </si>
  <si>
    <t>SQLBucket</t>
  </si>
  <si>
    <t>Sherlock's Toolkit</t>
  </si>
  <si>
    <t>Thesis - Mashup</t>
  </si>
  <si>
    <t>Toolsverse ETL Framework</t>
  </si>
  <si>
    <t>Web Data Quality</t>
  </si>
  <si>
    <t>csdqr</t>
  </si>
  <si>
    <t>dbt-re-data</t>
  </si>
  <si>
    <t>dnaa</t>
  </si>
  <si>
    <t>methyIQA</t>
  </si>
  <si>
    <t>r-map</t>
  </si>
  <si>
    <t>solexaqa</t>
  </si>
  <si>
    <t>ydata-profiling</t>
  </si>
  <si>
    <t xml:space="preserve">odd-collector </t>
  </si>
  <si>
    <t>Population Shift Monitoring</t>
  </si>
  <si>
    <t>NBi</t>
  </si>
  <si>
    <t>WhyLogs</t>
  </si>
  <si>
    <t>Color Legend:</t>
  </si>
  <si>
    <t>Cuelake</t>
  </si>
  <si>
    <t>odd-collector-gcp</t>
  </si>
  <si>
    <t>re-data</t>
  </si>
  <si>
    <t>Subtotal After Removing Replicas</t>
  </si>
  <si>
    <t>Preliminary Count</t>
  </si>
  <si>
    <t>Total Count After Removing Duplicates</t>
  </si>
  <si>
    <t>Subtotal After Removing Duplicates</t>
  </si>
  <si>
    <t>SQL Lineage Tools</t>
  </si>
  <si>
    <t>Data Lineage Tools</t>
  </si>
  <si>
    <t>Truedat</t>
  </si>
  <si>
    <t>Tree Schema</t>
  </si>
  <si>
    <t>Datakin</t>
  </si>
  <si>
    <t>Keboola</t>
  </si>
  <si>
    <t>Duplicates within databases</t>
  </si>
  <si>
    <t>Secoda</t>
  </si>
  <si>
    <t>Engrafo</t>
  </si>
  <si>
    <t>Replicas</t>
  </si>
  <si>
    <t>Preliminary Total Count</t>
  </si>
  <si>
    <t>Identification</t>
  </si>
  <si>
    <t>Screening</t>
  </si>
  <si>
    <t>Total Number of Platforms</t>
  </si>
  <si>
    <t>Number of Inactive Platforms</t>
  </si>
  <si>
    <t>ü</t>
  </si>
  <si>
    <t>Active Platforms</t>
  </si>
  <si>
    <t>Total List of Platforms</t>
  </si>
  <si>
    <t>Not in Maintenance for Over Two Years</t>
  </si>
  <si>
    <t>Number of Active Platforms</t>
  </si>
  <si>
    <t>E1</t>
  </si>
  <si>
    <t>Irrelevant to Data Lineage</t>
  </si>
  <si>
    <t>Number of Irrelevant Platforms</t>
  </si>
  <si>
    <t>E2</t>
  </si>
  <si>
    <t>Relevant Platforms</t>
  </si>
  <si>
    <t>E3</t>
  </si>
  <si>
    <t>Number of Relevant Platforms</t>
  </si>
  <si>
    <t>Number of Non Open-Source Platforms</t>
  </si>
  <si>
    <t>E4</t>
  </si>
  <si>
    <t>Open-Source Platforms</t>
  </si>
  <si>
    <t>Final List of Platforms</t>
  </si>
  <si>
    <t>Number of Open-Source Platforms</t>
  </si>
  <si>
    <t>Number of Included Platforms</t>
  </si>
  <si>
    <t>Number of Specialized Platforms</t>
  </si>
  <si>
    <t>For a Specific Application</t>
  </si>
  <si>
    <t>2024/4</t>
  </si>
  <si>
    <t>Instance-level</t>
  </si>
  <si>
    <t>Both</t>
  </si>
  <si>
    <t>Visual Graph</t>
  </si>
  <si>
    <t>Schema-level</t>
  </si>
  <si>
    <t>Addressed</t>
  </si>
  <si>
    <t>No</t>
  </si>
  <si>
    <t>Yes</t>
  </si>
  <si>
    <t>Country of Origin</t>
  </si>
  <si>
    <t>United States</t>
  </si>
  <si>
    <t>Israel</t>
  </si>
  <si>
    <t>Lineage Method</t>
  </si>
  <si>
    <t>Process-oriented</t>
  </si>
  <si>
    <t>Not addressed</t>
  </si>
  <si>
    <t>Parsing-based</t>
  </si>
  <si>
    <t>N/A</t>
  </si>
  <si>
    <t>dbt (re-data)</t>
  </si>
  <si>
    <t>re_data</t>
  </si>
  <si>
    <t>Completeness</t>
  </si>
  <si>
    <t>Completeness &amp; Consistency</t>
  </si>
  <si>
    <t>Yes**</t>
  </si>
  <si>
    <t>**with extensions</t>
  </si>
  <si>
    <t>Last Updated*</t>
  </si>
  <si>
    <t>Data Quality Assessment</t>
  </si>
  <si>
    <t>GDPR Compliance</t>
  </si>
  <si>
    <t>Non-Open-Source</t>
  </si>
  <si>
    <t>*data gathered on 2024/4/30</t>
  </si>
  <si>
    <t>Solution</t>
  </si>
  <si>
    <t>Data Lineage Capabilities Comparison</t>
  </si>
  <si>
    <t>Visual Graph/ API</t>
  </si>
  <si>
    <t>Snowflake</t>
  </si>
  <si>
    <t>Hive</t>
  </si>
  <si>
    <t>Spark</t>
  </si>
  <si>
    <t>Oracle</t>
  </si>
  <si>
    <t>MySQL</t>
  </si>
  <si>
    <t>BigQuery</t>
  </si>
  <si>
    <t>Redshift</t>
  </si>
  <si>
    <t>Databricks</t>
  </si>
  <si>
    <t>Postgres</t>
  </si>
  <si>
    <t>MongoDB</t>
  </si>
  <si>
    <t>Transformation Type</t>
  </si>
  <si>
    <t>SQL</t>
  </si>
  <si>
    <t>Where-lineage</t>
  </si>
  <si>
    <t>†How-lineage is manually annotated</t>
  </si>
  <si>
    <t>Visual Graph/ API/ CSV</t>
  </si>
  <si>
    <t>Where-lineage†</t>
  </si>
  <si>
    <t>Open-Source Solutions</t>
  </si>
  <si>
    <t>Commercial Solutions</t>
  </si>
  <si>
    <t>Instance-Level Granularity</t>
  </si>
  <si>
    <t>Both Lineage Types</t>
  </si>
  <si>
    <t>Where-Lineage Only</t>
  </si>
  <si>
    <t>SQL Only</t>
  </si>
  <si>
    <t>Grunularity</t>
  </si>
  <si>
    <t>Instance-Level</t>
  </si>
  <si>
    <t>Schema-Level</t>
  </si>
  <si>
    <t>Both Types</t>
  </si>
  <si>
    <t>Both Transformation Types</t>
  </si>
  <si>
    <t>Comparison Open-Source vs. Commercial</t>
  </si>
  <si>
    <t>General Features Comparison</t>
  </si>
  <si>
    <t>Collibra</t>
  </si>
  <si>
    <t>Talend</t>
  </si>
  <si>
    <t>Mozart</t>
  </si>
  <si>
    <t>Ataccama</t>
  </si>
  <si>
    <t>Masthead</t>
  </si>
  <si>
    <t>Datameer</t>
  </si>
  <si>
    <t>Informatica</t>
  </si>
  <si>
    <t>Montara</t>
  </si>
  <si>
    <t>No‡</t>
  </si>
  <si>
    <t>Yes*</t>
  </si>
  <si>
    <t>Timeliness*</t>
  </si>
  <si>
    <t>‡requires manually defined rules</t>
  </si>
  <si>
    <t>*data requires further validation</t>
  </si>
  <si>
    <t>Compatibility Matrix</t>
  </si>
  <si>
    <t>GDPR Compliant</t>
  </si>
  <si>
    <t>Minimal Data Quality Assessment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</si>
</sst>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1"/>
      <name val="Wingdings"/>
      <charset val="2"/>
    </font>
    <font>
      <b/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double">
        <color indexed="64"/>
      </left>
      <right style="medium">
        <color theme="2"/>
      </right>
      <top style="double">
        <color indexed="64"/>
      </top>
      <bottom style="double">
        <color indexed="64"/>
      </bottom>
      <diagonal/>
    </border>
    <border>
      <left style="medium">
        <color theme="2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/>
      <bottom/>
      <diagonal/>
    </border>
    <border>
      <left style="medium">
        <color theme="3"/>
      </left>
      <right style="medium">
        <color theme="3"/>
      </right>
      <top/>
      <bottom style="medium">
        <color theme="3"/>
      </bottom>
      <diagonal/>
    </border>
    <border>
      <left style="dashed">
        <color theme="3"/>
      </left>
      <right style="dashed">
        <color theme="3"/>
      </right>
      <top style="medium">
        <color theme="3"/>
      </top>
      <bottom style="dashed">
        <color theme="3"/>
      </bottom>
      <diagonal/>
    </border>
    <border>
      <left style="medium">
        <color theme="3"/>
      </left>
      <right style="medium">
        <color theme="3"/>
      </right>
      <top style="medium">
        <color theme="3"/>
      </top>
      <bottom style="dashed">
        <color theme="3"/>
      </bottom>
      <diagonal/>
    </border>
    <border>
      <left/>
      <right/>
      <top style="dashed">
        <color theme="3"/>
      </top>
      <bottom style="dashed">
        <color theme="3"/>
      </bottom>
      <diagonal/>
    </border>
    <border>
      <left style="medium">
        <color theme="3"/>
      </left>
      <right style="medium">
        <color theme="3"/>
      </right>
      <top style="dashed">
        <color theme="3"/>
      </top>
      <bottom style="dashed">
        <color theme="3"/>
      </bottom>
      <diagonal/>
    </border>
    <border>
      <left style="medium">
        <color theme="3"/>
      </left>
      <right style="medium">
        <color theme="3"/>
      </right>
      <top/>
      <bottom style="dashed">
        <color theme="3"/>
      </bottom>
      <diagonal/>
    </border>
    <border>
      <left/>
      <right/>
      <top/>
      <bottom style="dashed">
        <color theme="3"/>
      </bottom>
      <diagonal/>
    </border>
    <border>
      <left/>
      <right style="dashed">
        <color theme="3"/>
      </right>
      <top style="medium">
        <color theme="3"/>
      </top>
      <bottom style="dashed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dashed">
        <color theme="3"/>
      </top>
      <bottom/>
      <diagonal/>
    </border>
    <border>
      <left style="dashed">
        <color theme="3"/>
      </left>
      <right style="medium">
        <color theme="3"/>
      </right>
      <top style="medium">
        <color theme="3"/>
      </top>
      <bottom style="dashed">
        <color theme="3"/>
      </bottom>
      <diagonal/>
    </border>
    <border>
      <left/>
      <right/>
      <top style="dashed">
        <color theme="3"/>
      </top>
      <bottom/>
      <diagonal/>
    </border>
    <border>
      <left/>
      <right style="medium">
        <color theme="3"/>
      </right>
      <top/>
      <bottom style="dashed">
        <color theme="3"/>
      </bottom>
      <diagonal/>
    </border>
    <border>
      <left style="medium">
        <color theme="3"/>
      </left>
      <right style="dashed">
        <color theme="3"/>
      </right>
      <top/>
      <bottom style="medium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 style="medium">
        <color theme="3"/>
      </left>
      <right style="dashed">
        <color theme="3"/>
      </right>
      <top style="medium">
        <color theme="3"/>
      </top>
      <bottom/>
      <diagonal/>
    </border>
    <border>
      <left style="dashed">
        <color theme="3"/>
      </left>
      <right style="medium">
        <color theme="3"/>
      </right>
      <top style="medium">
        <color theme="3"/>
      </top>
      <bottom/>
      <diagonal/>
    </border>
    <border>
      <left/>
      <right style="medium">
        <color theme="3"/>
      </right>
      <top style="dashed">
        <color theme="3"/>
      </top>
      <bottom style="dashed">
        <color theme="3"/>
      </bottom>
      <diagonal/>
    </border>
    <border>
      <left/>
      <right style="medium">
        <color theme="3"/>
      </right>
      <top style="medium">
        <color theme="3"/>
      </top>
      <bottom style="dashed">
        <color theme="3"/>
      </bottom>
      <diagonal/>
    </border>
    <border>
      <left style="medium">
        <color theme="3"/>
      </left>
      <right style="medium">
        <color theme="3"/>
      </right>
      <top style="dashed">
        <color theme="3"/>
      </top>
      <bottom style="medium">
        <color theme="3"/>
      </bottom>
      <diagonal/>
    </border>
    <border>
      <left style="medium">
        <color theme="3"/>
      </left>
      <right/>
      <top style="dashed">
        <color theme="3"/>
      </top>
      <bottom style="medium">
        <color theme="3"/>
      </bottom>
      <diagonal/>
    </border>
    <border>
      <left/>
      <right style="medium">
        <color theme="3"/>
      </right>
      <top style="dashed">
        <color theme="3"/>
      </top>
      <bottom style="medium">
        <color theme="3"/>
      </bottom>
      <diagonal/>
    </border>
    <border>
      <left/>
      <right/>
      <top style="dashed">
        <color theme="3"/>
      </top>
      <bottom style="medium">
        <color theme="3"/>
      </bottom>
      <diagonal/>
    </border>
    <border>
      <left/>
      <right style="dashed">
        <color theme="3"/>
      </right>
      <top style="medium">
        <color theme="3"/>
      </top>
      <bottom/>
      <diagonal/>
    </border>
    <border>
      <left/>
      <right style="dashed">
        <color theme="3"/>
      </right>
      <top/>
      <bottom style="medium">
        <color theme="3"/>
      </bottom>
      <diagonal/>
    </border>
    <border>
      <left style="dashed">
        <color theme="3"/>
      </left>
      <right style="medium">
        <color theme="3"/>
      </right>
      <top/>
      <bottom style="medium">
        <color theme="3"/>
      </bottom>
      <diagonal/>
    </border>
    <border>
      <left/>
      <right style="medium">
        <color theme="3"/>
      </right>
      <top style="medium">
        <color theme="3"/>
      </top>
      <bottom/>
      <diagonal/>
    </border>
    <border>
      <left style="thin">
        <color theme="3"/>
      </left>
      <right/>
      <top style="thin">
        <color theme="3"/>
      </top>
      <bottom/>
      <diagonal/>
    </border>
    <border>
      <left style="medium">
        <color theme="3"/>
      </left>
      <right style="medium">
        <color theme="3"/>
      </right>
      <top style="medium">
        <color theme="3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4" fillId="7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0" fillId="6" borderId="2" xfId="0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8" xfId="0" applyBorder="1"/>
    <xf numFmtId="0" fontId="0" fillId="0" borderId="5" xfId="0" applyBorder="1"/>
    <xf numFmtId="0" fontId="0" fillId="0" borderId="4" xfId="0" applyBorder="1"/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5" borderId="8" xfId="0" applyFont="1" applyFill="1" applyBorder="1"/>
    <xf numFmtId="0" fontId="5" fillId="0" borderId="8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3" fillId="9" borderId="0" xfId="0" applyFont="1" applyFill="1"/>
    <xf numFmtId="0" fontId="6" fillId="9" borderId="0" xfId="0" applyFont="1" applyFill="1" applyAlignment="1">
      <alignment horizontal="left"/>
    </xf>
    <xf numFmtId="0" fontId="1" fillId="0" borderId="25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0" fillId="0" borderId="35" xfId="0" applyBorder="1" applyAlignment="1">
      <alignment horizontal="center"/>
    </xf>
    <xf numFmtId="0" fontId="3" fillId="9" borderId="7" xfId="0" applyFont="1" applyFill="1" applyBorder="1"/>
    <xf numFmtId="0" fontId="3" fillId="9" borderId="7" xfId="0" applyFont="1" applyFill="1" applyBorder="1" applyAlignment="1">
      <alignment horizontal="center"/>
    </xf>
    <xf numFmtId="0" fontId="1" fillId="5" borderId="24" xfId="0" applyFont="1" applyFill="1" applyBorder="1"/>
    <xf numFmtId="0" fontId="3" fillId="9" borderId="0" xfId="0" applyFont="1" applyFill="1" applyAlignment="1">
      <alignment horizontal="center"/>
    </xf>
    <xf numFmtId="0" fontId="1" fillId="0" borderId="36" xfId="0" applyFont="1" applyBorder="1" applyAlignment="1">
      <alignment horizontal="center"/>
    </xf>
    <xf numFmtId="0" fontId="1" fillId="8" borderId="37" xfId="0" applyFont="1" applyFill="1" applyBorder="1"/>
    <xf numFmtId="0" fontId="1" fillId="0" borderId="38" xfId="0" applyFont="1" applyBorder="1" applyAlignment="1">
      <alignment horizontal="center"/>
    </xf>
    <xf numFmtId="0" fontId="0" fillId="0" borderId="10" xfId="0" applyBorder="1"/>
    <xf numFmtId="0" fontId="1" fillId="2" borderId="0" xfId="0" applyFont="1" applyFill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left"/>
    </xf>
    <xf numFmtId="0" fontId="7" fillId="9" borderId="0" xfId="0" applyFont="1" applyFill="1" applyAlignment="1">
      <alignment horizontal="left"/>
    </xf>
    <xf numFmtId="49" fontId="0" fillId="9" borderId="0" xfId="0" applyNumberFormat="1" applyFill="1" applyAlignment="1">
      <alignment horizontal="center"/>
    </xf>
    <xf numFmtId="0" fontId="0" fillId="9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7" fillId="5" borderId="0" xfId="0" applyFont="1" applyFill="1" applyAlignment="1">
      <alignment horizontal="left"/>
    </xf>
    <xf numFmtId="0" fontId="1" fillId="5" borderId="0" xfId="0" applyFont="1" applyFill="1" applyAlignment="1">
      <alignment horizontal="center"/>
    </xf>
    <xf numFmtId="49" fontId="1" fillId="5" borderId="0" xfId="0" applyNumberFormat="1" applyFont="1" applyFill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7" fillId="9" borderId="0" xfId="0" applyFont="1" applyFill="1"/>
    <xf numFmtId="0" fontId="1" fillId="2" borderId="0" xfId="0" applyFont="1" applyFill="1"/>
    <xf numFmtId="0" fontId="0" fillId="2" borderId="0" xfId="0" applyFont="1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291"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9FF99"/>
      <color rgb="FF006600"/>
      <color rgb="FF008000"/>
      <color rgb="FF33CC33"/>
      <color rgb="FFCCFFCC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Comparison!$B$15</c:f>
              <c:strCache>
                <c:ptCount val="1"/>
                <c:pt idx="0">
                  <c:v>Postgres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Comparison!$B$16:$B$23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2E-460B-9E44-2252BB906F16}"/>
            </c:ext>
          </c:extLst>
        </c:ser>
        <c:ser>
          <c:idx val="1"/>
          <c:order val="1"/>
          <c:tx>
            <c:strRef>
              <c:f>Comparison!$C$15</c:f>
              <c:strCache>
                <c:ptCount val="1"/>
                <c:pt idx="0">
                  <c:v>Redshift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Comparison!$C$16:$C$23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2E-460B-9E44-2252BB906F16}"/>
            </c:ext>
          </c:extLst>
        </c:ser>
        <c:ser>
          <c:idx val="2"/>
          <c:order val="2"/>
          <c:tx>
            <c:strRef>
              <c:f>Comparison!$D$15</c:f>
              <c:strCache>
                <c:ptCount val="1"/>
                <c:pt idx="0">
                  <c:v>Snowflake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Comparison!$D$16:$D$23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22E-460B-9E44-2252BB906F16}"/>
            </c:ext>
          </c:extLst>
        </c:ser>
        <c:ser>
          <c:idx val="3"/>
          <c:order val="3"/>
          <c:tx>
            <c:strRef>
              <c:f>Comparison!$E$15</c:f>
              <c:strCache>
                <c:ptCount val="1"/>
                <c:pt idx="0">
                  <c:v>Hive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Comparison!$E$16:$E$23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22E-460B-9E44-2252BB906F16}"/>
            </c:ext>
          </c:extLst>
        </c:ser>
        <c:ser>
          <c:idx val="4"/>
          <c:order val="4"/>
          <c:tx>
            <c:strRef>
              <c:f>Comparison!$F$15</c:f>
              <c:strCache>
                <c:ptCount val="1"/>
                <c:pt idx="0">
                  <c:v>Spark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Comparison!$F$16:$F$23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22E-460B-9E44-2252BB906F16}"/>
            </c:ext>
          </c:extLst>
        </c:ser>
        <c:ser>
          <c:idx val="5"/>
          <c:order val="5"/>
          <c:tx>
            <c:strRef>
              <c:f>Comparison!$G$15</c:f>
              <c:strCache>
                <c:ptCount val="1"/>
                <c:pt idx="0">
                  <c:v>Oracle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Comparison!$G$16:$G$23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22E-460B-9E44-2252BB906F16}"/>
            </c:ext>
          </c:extLst>
        </c:ser>
        <c:ser>
          <c:idx val="6"/>
          <c:order val="6"/>
          <c:tx>
            <c:strRef>
              <c:f>Comparison!$H$15</c:f>
              <c:strCache>
                <c:ptCount val="1"/>
                <c:pt idx="0">
                  <c:v>MySQL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Comparison!$H$16:$H$23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22E-460B-9E44-2252BB906F16}"/>
            </c:ext>
          </c:extLst>
        </c:ser>
        <c:ser>
          <c:idx val="7"/>
          <c:order val="7"/>
          <c:tx>
            <c:strRef>
              <c:f>Comparison!$I$15</c:f>
              <c:strCache>
                <c:ptCount val="1"/>
                <c:pt idx="0">
                  <c:v>BigQuery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Comparison!$I$16:$I$23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22E-460B-9E44-2252BB906F16}"/>
            </c:ext>
          </c:extLst>
        </c:ser>
        <c:ser>
          <c:idx val="8"/>
          <c:order val="8"/>
          <c:tx>
            <c:strRef>
              <c:f>Comparison!$J$15</c:f>
              <c:strCache>
                <c:ptCount val="1"/>
                <c:pt idx="0">
                  <c:v>Databricks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Comparison!$J$16:$J$23</c:f>
              <c:numCache>
                <c:formatCode>General</c:formatCode>
                <c:ptCount val="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22E-460B-9E44-2252BB906F16}"/>
            </c:ext>
          </c:extLst>
        </c:ser>
        <c:ser>
          <c:idx val="9"/>
          <c:order val="9"/>
          <c:tx>
            <c:strRef>
              <c:f>Comparison!$K$15</c:f>
              <c:strCache>
                <c:ptCount val="1"/>
                <c:pt idx="0">
                  <c:v>MongoDB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Comparison!$A$16:$A$23</c:f>
              <c:strCache>
                <c:ptCount val="8"/>
                <c:pt idx="0">
                  <c:v>Elementary</c:v>
                </c:pt>
                <c:pt idx="1">
                  <c:v>OpenMetadata</c:v>
                </c:pt>
                <c:pt idx="2">
                  <c:v>ODD Platform</c:v>
                </c:pt>
                <c:pt idx="3">
                  <c:v>re_data</c:v>
                </c:pt>
                <c:pt idx="4">
                  <c:v>Tokern</c:v>
                </c:pt>
                <c:pt idx="5">
                  <c:v>OpenLineage</c:v>
                </c:pt>
                <c:pt idx="6">
                  <c:v>SQLLineage</c:v>
                </c:pt>
                <c:pt idx="7">
                  <c:v>Apache Atlas</c:v>
                </c:pt>
              </c:strCache>
            </c:strRef>
          </c:cat>
          <c:val>
            <c:numRef>
              <c:f>Comparison!$K$16:$K$23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22E-460B-9E44-2252BB906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779647"/>
        <c:axId val="109780127"/>
      </c:barChart>
      <c:catAx>
        <c:axId val="109779647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780127"/>
        <c:crosses val="autoZero"/>
        <c:auto val="1"/>
        <c:lblAlgn val="ctr"/>
        <c:lblOffset val="100"/>
        <c:noMultiLvlLbl val="0"/>
      </c:catAx>
      <c:valAx>
        <c:axId val="10978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779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Comparison!$A$57</c:f>
              <c:strCache>
                <c:ptCount val="1"/>
                <c:pt idx="0">
                  <c:v>Open-Source Solutions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Comparison!$B$56:$D$56</c:f>
              <c:strCache>
                <c:ptCount val="3"/>
                <c:pt idx="0">
                  <c:v>Instance-Level Granularity</c:v>
                </c:pt>
                <c:pt idx="1">
                  <c:v>Both Lineage Types</c:v>
                </c:pt>
                <c:pt idx="2">
                  <c:v>Both Transformation Types</c:v>
                </c:pt>
              </c:strCache>
            </c:strRef>
          </c:cat>
          <c:val>
            <c:numRef>
              <c:f>Comparison!$B$57:$D$57</c:f>
              <c:numCache>
                <c:formatCode>General</c:formatCode>
                <c:ptCount val="3"/>
                <c:pt idx="0">
                  <c:v>7</c:v>
                </c:pt>
                <c:pt idx="1">
                  <c:v>3</c:v>
                </c:pt>
                <c:pt idx="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89-4199-A912-77F7D4B086D5}"/>
            </c:ext>
          </c:extLst>
        </c:ser>
        <c:ser>
          <c:idx val="1"/>
          <c:order val="1"/>
          <c:tx>
            <c:strRef>
              <c:f>Comparison!$A$58</c:f>
              <c:strCache>
                <c:ptCount val="1"/>
                <c:pt idx="0">
                  <c:v>Commercial Solutions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Comparison!$B$56:$D$56</c:f>
              <c:strCache>
                <c:ptCount val="3"/>
                <c:pt idx="0">
                  <c:v>Instance-Level Granularity</c:v>
                </c:pt>
                <c:pt idx="1">
                  <c:v>Both Lineage Types</c:v>
                </c:pt>
                <c:pt idx="2">
                  <c:v>Both Transformation Types</c:v>
                </c:pt>
              </c:strCache>
            </c:strRef>
          </c:cat>
          <c:val>
            <c:numRef>
              <c:f>Comparison!$B$58:$D$58</c:f>
              <c:numCache>
                <c:formatCode>General</c:formatCode>
                <c:ptCount val="3"/>
                <c:pt idx="0">
                  <c:v>7</c:v>
                </c:pt>
                <c:pt idx="1">
                  <c:v>6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89-4199-A912-77F7D4B08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6825679"/>
        <c:axId val="36825199"/>
        <c:axId val="0"/>
      </c:bar3DChart>
      <c:catAx>
        <c:axId val="36825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6825199"/>
        <c:crosses val="autoZero"/>
        <c:auto val="1"/>
        <c:lblAlgn val="ctr"/>
        <c:lblOffset val="100"/>
        <c:noMultiLvlLbl val="0"/>
      </c:catAx>
      <c:valAx>
        <c:axId val="3682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Number</a:t>
                </a:r>
                <a:r>
                  <a:rPr lang="en-US" sz="11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of Solutions</a:t>
                </a:r>
                <a:endParaRPr lang="en-US" sz="11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25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Comparison!$A$93</c:f>
              <c:strCache>
                <c:ptCount val="1"/>
                <c:pt idx="0">
                  <c:v>Open-Source Solutions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Comparison!$B$92:$C$92</c:f>
              <c:strCache>
                <c:ptCount val="2"/>
                <c:pt idx="0">
                  <c:v>Minimal Data Quality Assessment Supported</c:v>
                </c:pt>
                <c:pt idx="1">
                  <c:v>GDPR Compliant</c:v>
                </c:pt>
              </c:strCache>
            </c:strRef>
          </c:cat>
          <c:val>
            <c:numRef>
              <c:f>Comparison!$B$93:$C$93</c:f>
              <c:numCache>
                <c:formatCode>General</c:formatCode>
                <c:ptCount val="2"/>
                <c:pt idx="0">
                  <c:v>3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34-41BF-9258-CD3850A567D8}"/>
            </c:ext>
          </c:extLst>
        </c:ser>
        <c:ser>
          <c:idx val="1"/>
          <c:order val="1"/>
          <c:tx>
            <c:strRef>
              <c:f>Comparison!$A$94</c:f>
              <c:strCache>
                <c:ptCount val="1"/>
                <c:pt idx="0">
                  <c:v>Commercial Solutions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Comparison!$B$92:$C$92</c:f>
              <c:strCache>
                <c:ptCount val="2"/>
                <c:pt idx="0">
                  <c:v>Minimal Data Quality Assessment Supported</c:v>
                </c:pt>
                <c:pt idx="1">
                  <c:v>GDPR Compliant</c:v>
                </c:pt>
              </c:strCache>
            </c:strRef>
          </c:cat>
          <c:val>
            <c:numRef>
              <c:f>Comparison!$B$94:$C$94</c:f>
              <c:numCache>
                <c:formatCode>General</c:formatCode>
                <c:ptCount val="2"/>
                <c:pt idx="0">
                  <c:v>6</c:v>
                </c:pt>
                <c:pt idx="1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34-41BF-9258-CD3850A56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77020415"/>
        <c:axId val="1777017535"/>
        <c:axId val="0"/>
      </c:bar3DChart>
      <c:catAx>
        <c:axId val="17770204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7017535"/>
        <c:crosses val="autoZero"/>
        <c:auto val="1"/>
        <c:lblAlgn val="ctr"/>
        <c:lblOffset val="100"/>
        <c:noMultiLvlLbl val="0"/>
      </c:catAx>
      <c:valAx>
        <c:axId val="1777017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/>
                  <a:t>Number of Solutions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7770204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24</xdr:row>
      <xdr:rowOff>23810</xdr:rowOff>
    </xdr:from>
    <xdr:to>
      <xdr:col>5</xdr:col>
      <xdr:colOff>1771650</xdr:colOff>
      <xdr:row>43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C345B2A-93B3-2FD6-F249-D19F4925A7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676274</xdr:colOff>
      <xdr:row>54</xdr:row>
      <xdr:rowOff>14286</xdr:rowOff>
    </xdr:from>
    <xdr:to>
      <xdr:col>8</xdr:col>
      <xdr:colOff>1419225</xdr:colOff>
      <xdr:row>73</xdr:row>
      <xdr:rowOff>19049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E620963-5AFC-09EB-B989-C9A8D97E55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869495</xdr:colOff>
      <xdr:row>89</xdr:row>
      <xdr:rowOff>8844</xdr:rowOff>
    </xdr:from>
    <xdr:to>
      <xdr:col>7</xdr:col>
      <xdr:colOff>1202870</xdr:colOff>
      <xdr:row>108</xdr:row>
      <xdr:rowOff>4082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F0C75AE-4566-E866-1F6D-933BC1D739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wr20\Desktop\Commercial%20Solutions.xlsx" TargetMode="External"/><Relationship Id="rId1" Type="http://schemas.openxmlformats.org/officeDocument/2006/relationships/externalLinkPath" Target="Commercial%20Solu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oogle Trends"/>
      <sheetName val="Table"/>
    </sheetNames>
    <sheetDataSet>
      <sheetData sheetId="0" refreshError="1"/>
      <sheetData sheetId="1">
        <row r="14">
          <cell r="B14" t="str">
            <v>Postgres</v>
          </cell>
          <cell r="C14" t="str">
            <v>Redshift</v>
          </cell>
          <cell r="D14" t="str">
            <v>Snowflake</v>
          </cell>
          <cell r="E14" t="str">
            <v>Hive</v>
          </cell>
          <cell r="F14" t="str">
            <v>Spark</v>
          </cell>
          <cell r="G14" t="str">
            <v>Oracle</v>
          </cell>
          <cell r="H14" t="str">
            <v>MySQL</v>
          </cell>
          <cell r="I14" t="str">
            <v>BigQuery</v>
          </cell>
          <cell r="J14" t="str">
            <v>Databricks</v>
          </cell>
          <cell r="K14" t="str">
            <v>MongoDB</v>
          </cell>
        </row>
        <row r="15">
          <cell r="A15" t="str">
            <v>Collibra</v>
          </cell>
          <cell r="B15">
            <v>1</v>
          </cell>
          <cell r="C15">
            <v>1</v>
          </cell>
          <cell r="D15">
            <v>1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</row>
        <row r="16">
          <cell r="A16" t="str">
            <v>Talend</v>
          </cell>
          <cell r="B16">
            <v>1</v>
          </cell>
          <cell r="C16">
            <v>1</v>
          </cell>
          <cell r="D16">
            <v>1</v>
          </cell>
          <cell r="E16">
            <v>1</v>
          </cell>
          <cell r="F16">
            <v>1</v>
          </cell>
          <cell r="G16">
            <v>1</v>
          </cell>
          <cell r="H16">
            <v>1</v>
          </cell>
          <cell r="I16">
            <v>0</v>
          </cell>
          <cell r="J16">
            <v>0</v>
          </cell>
          <cell r="K16">
            <v>1</v>
          </cell>
        </row>
        <row r="17">
          <cell r="A17" t="str">
            <v>Mozart</v>
          </cell>
          <cell r="B17">
            <v>1</v>
          </cell>
          <cell r="C17">
            <v>0</v>
          </cell>
          <cell r="D17">
            <v>1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  <cell r="I17">
            <v>0</v>
          </cell>
          <cell r="J17">
            <v>0</v>
          </cell>
          <cell r="K17">
            <v>1</v>
          </cell>
        </row>
        <row r="18">
          <cell r="A18" t="str">
            <v>Ataccama</v>
          </cell>
          <cell r="B18">
            <v>1</v>
          </cell>
          <cell r="C18">
            <v>1</v>
          </cell>
          <cell r="D18">
            <v>1</v>
          </cell>
          <cell r="E18">
            <v>1</v>
          </cell>
          <cell r="F18">
            <v>1</v>
          </cell>
          <cell r="G18">
            <v>1</v>
          </cell>
          <cell r="H18">
            <v>1</v>
          </cell>
          <cell r="I18">
            <v>1</v>
          </cell>
          <cell r="J18">
            <v>1</v>
          </cell>
          <cell r="K18">
            <v>1</v>
          </cell>
        </row>
        <row r="19">
          <cell r="A19" t="str">
            <v>Masthead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1</v>
          </cell>
          <cell r="J19">
            <v>0</v>
          </cell>
          <cell r="K19">
            <v>0</v>
          </cell>
        </row>
        <row r="20">
          <cell r="A20" t="str">
            <v>Datameer</v>
          </cell>
          <cell r="B20">
            <v>1</v>
          </cell>
          <cell r="C20">
            <v>1</v>
          </cell>
          <cell r="D20">
            <v>1</v>
          </cell>
          <cell r="E20">
            <v>1</v>
          </cell>
          <cell r="F20">
            <v>0</v>
          </cell>
          <cell r="G20">
            <v>1</v>
          </cell>
          <cell r="H20">
            <v>1</v>
          </cell>
          <cell r="I20">
            <v>1</v>
          </cell>
          <cell r="J20">
            <v>1</v>
          </cell>
          <cell r="K20">
            <v>0</v>
          </cell>
        </row>
        <row r="21">
          <cell r="A21" t="str">
            <v>Informatica</v>
          </cell>
          <cell r="B21">
            <v>1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1</v>
          </cell>
          <cell r="H21">
            <v>1</v>
          </cell>
          <cell r="I21">
            <v>1</v>
          </cell>
          <cell r="J21">
            <v>1</v>
          </cell>
          <cell r="K21">
            <v>1</v>
          </cell>
        </row>
        <row r="22">
          <cell r="A22" t="str">
            <v>Montara</v>
          </cell>
          <cell r="B22">
            <v>1</v>
          </cell>
          <cell r="C22">
            <v>1</v>
          </cell>
          <cell r="D22">
            <v>1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1</v>
          </cell>
          <cell r="J22">
            <v>0</v>
          </cell>
          <cell r="K2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Yu Gothic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Yu Gothic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90877-01D2-4B55-8B89-56CA861316C5}">
  <dimension ref="A1:K197"/>
  <sheetViews>
    <sheetView topLeftCell="A19" zoomScale="70" zoomScaleNormal="70" workbookViewId="0">
      <selection activeCell="D168" sqref="D168"/>
    </sheetView>
  </sheetViews>
  <sheetFormatPr defaultRowHeight="15" x14ac:dyDescent="0.25"/>
  <cols>
    <col min="1" max="1" width="1.42578125" customWidth="1"/>
    <col min="2" max="11" width="37.140625" customWidth="1"/>
  </cols>
  <sheetData>
    <row r="1" spans="2:7" s="31" customFormat="1" x14ac:dyDescent="0.25">
      <c r="B1" s="32" t="s">
        <v>146</v>
      </c>
    </row>
    <row r="2" spans="2:7" s="3" customFormat="1" x14ac:dyDescent="0.25">
      <c r="C2" s="4" t="s">
        <v>18</v>
      </c>
      <c r="D2" s="4"/>
      <c r="E2" s="4"/>
      <c r="F2" s="5" t="s">
        <v>22</v>
      </c>
      <c r="G2" s="5"/>
    </row>
    <row r="3" spans="2:7" x14ac:dyDescent="0.25">
      <c r="C3" s="6" t="s">
        <v>20</v>
      </c>
      <c r="D3" s="6" t="s">
        <v>21</v>
      </c>
      <c r="E3" s="6" t="s">
        <v>19</v>
      </c>
      <c r="F3" s="6" t="s">
        <v>136</v>
      </c>
      <c r="G3" s="6" t="s">
        <v>135</v>
      </c>
    </row>
    <row r="4" spans="2:7" x14ac:dyDescent="0.25">
      <c r="C4" t="s">
        <v>23</v>
      </c>
      <c r="D4" t="s">
        <v>2</v>
      </c>
      <c r="E4" t="s">
        <v>75</v>
      </c>
      <c r="F4" t="s">
        <v>1</v>
      </c>
      <c r="G4" t="s">
        <v>6</v>
      </c>
    </row>
    <row r="5" spans="2:7" x14ac:dyDescent="0.25">
      <c r="C5" t="s">
        <v>24</v>
      </c>
      <c r="D5" t="s">
        <v>59</v>
      </c>
      <c r="E5" t="s">
        <v>76</v>
      </c>
      <c r="F5" t="s">
        <v>137</v>
      </c>
      <c r="G5" t="s">
        <v>10</v>
      </c>
    </row>
    <row r="6" spans="2:7" x14ac:dyDescent="0.25">
      <c r="C6" t="s">
        <v>25</v>
      </c>
      <c r="D6" t="s">
        <v>60</v>
      </c>
      <c r="E6" t="s">
        <v>77</v>
      </c>
      <c r="F6" t="s">
        <v>138</v>
      </c>
      <c r="G6" t="s">
        <v>142</v>
      </c>
    </row>
    <row r="7" spans="2:7" x14ac:dyDescent="0.25">
      <c r="C7" t="s">
        <v>26</v>
      </c>
      <c r="D7" t="s">
        <v>61</v>
      </c>
      <c r="E7" t="s">
        <v>78</v>
      </c>
      <c r="F7" t="s">
        <v>7</v>
      </c>
      <c r="G7" t="s">
        <v>143</v>
      </c>
    </row>
    <row r="8" spans="2:7" x14ac:dyDescent="0.25">
      <c r="C8" t="s">
        <v>27</v>
      </c>
      <c r="D8" t="s">
        <v>62</v>
      </c>
      <c r="E8" t="s">
        <v>79</v>
      </c>
      <c r="F8" t="s">
        <v>6</v>
      </c>
      <c r="G8" t="s">
        <v>11</v>
      </c>
    </row>
    <row r="9" spans="2:7" x14ac:dyDescent="0.25">
      <c r="C9" t="s">
        <v>28</v>
      </c>
      <c r="D9" t="s">
        <v>63</v>
      </c>
      <c r="E9" t="s">
        <v>80</v>
      </c>
      <c r="F9" t="s">
        <v>10</v>
      </c>
    </row>
    <row r="10" spans="2:7" x14ac:dyDescent="0.25">
      <c r="C10" t="s">
        <v>29</v>
      </c>
      <c r="D10" t="s">
        <v>64</v>
      </c>
      <c r="E10" t="s">
        <v>81</v>
      </c>
      <c r="F10" t="s">
        <v>139</v>
      </c>
    </row>
    <row r="11" spans="2:7" x14ac:dyDescent="0.25">
      <c r="C11" t="s">
        <v>30</v>
      </c>
      <c r="D11" t="s">
        <v>65</v>
      </c>
      <c r="E11" t="s">
        <v>82</v>
      </c>
      <c r="F11" s="8" t="s">
        <v>140</v>
      </c>
    </row>
    <row r="12" spans="2:7" x14ac:dyDescent="0.25">
      <c r="C12" t="s">
        <v>31</v>
      </c>
      <c r="D12" t="s">
        <v>66</v>
      </c>
      <c r="E12" t="s">
        <v>83</v>
      </c>
    </row>
    <row r="13" spans="2:7" x14ac:dyDescent="0.25">
      <c r="C13" t="s">
        <v>32</v>
      </c>
      <c r="D13" t="s">
        <v>67</v>
      </c>
      <c r="E13" t="s">
        <v>84</v>
      </c>
    </row>
    <row r="14" spans="2:7" x14ac:dyDescent="0.25">
      <c r="C14" t="s">
        <v>33</v>
      </c>
      <c r="D14" t="s">
        <v>68</v>
      </c>
      <c r="E14" t="s">
        <v>59</v>
      </c>
    </row>
    <row r="15" spans="2:7" x14ac:dyDescent="0.25">
      <c r="C15" t="s">
        <v>34</v>
      </c>
      <c r="D15" t="s">
        <v>124</v>
      </c>
      <c r="E15" t="s">
        <v>60</v>
      </c>
    </row>
    <row r="16" spans="2:7" x14ac:dyDescent="0.25">
      <c r="C16" t="s">
        <v>35</v>
      </c>
      <c r="D16" t="s">
        <v>69</v>
      </c>
      <c r="E16" t="s">
        <v>29</v>
      </c>
    </row>
    <row r="17" spans="3:5" x14ac:dyDescent="0.25">
      <c r="C17" t="s">
        <v>36</v>
      </c>
      <c r="D17" t="s">
        <v>70</v>
      </c>
      <c r="E17" t="s">
        <v>85</v>
      </c>
    </row>
    <row r="18" spans="3:5" x14ac:dyDescent="0.25">
      <c r="C18" s="8" t="s">
        <v>37</v>
      </c>
      <c r="D18" t="s">
        <v>71</v>
      </c>
      <c r="E18" t="s">
        <v>86</v>
      </c>
    </row>
    <row r="19" spans="3:5" x14ac:dyDescent="0.25">
      <c r="C19" s="8" t="s">
        <v>128</v>
      </c>
      <c r="D19" t="s">
        <v>72</v>
      </c>
      <c r="E19" t="s">
        <v>61</v>
      </c>
    </row>
    <row r="20" spans="3:5" x14ac:dyDescent="0.25">
      <c r="C20" t="s">
        <v>20</v>
      </c>
      <c r="D20" s="7" t="s">
        <v>53</v>
      </c>
      <c r="E20" t="s">
        <v>87</v>
      </c>
    </row>
    <row r="21" spans="3:5" x14ac:dyDescent="0.25">
      <c r="C21" t="s">
        <v>38</v>
      </c>
      <c r="D21" s="8" t="s">
        <v>123</v>
      </c>
      <c r="E21" t="s">
        <v>62</v>
      </c>
    </row>
    <row r="22" spans="3:5" x14ac:dyDescent="0.25">
      <c r="C22" t="s">
        <v>39</v>
      </c>
      <c r="D22" s="8" t="s">
        <v>129</v>
      </c>
      <c r="E22" t="s">
        <v>88</v>
      </c>
    </row>
    <row r="23" spans="3:5" x14ac:dyDescent="0.25">
      <c r="C23" t="s">
        <v>40</v>
      </c>
      <c r="D23" t="s">
        <v>73</v>
      </c>
      <c r="E23" t="s">
        <v>89</v>
      </c>
    </row>
    <row r="24" spans="3:5" x14ac:dyDescent="0.25">
      <c r="C24" t="s">
        <v>3</v>
      </c>
      <c r="D24" t="s">
        <v>74</v>
      </c>
      <c r="E24" t="s">
        <v>90</v>
      </c>
    </row>
    <row r="25" spans="3:5" x14ac:dyDescent="0.25">
      <c r="C25" t="s">
        <v>41</v>
      </c>
      <c r="E25" t="s">
        <v>91</v>
      </c>
    </row>
    <row r="26" spans="3:5" x14ac:dyDescent="0.25">
      <c r="C26" t="s">
        <v>42</v>
      </c>
      <c r="E26" t="s">
        <v>92</v>
      </c>
    </row>
    <row r="27" spans="3:5" x14ac:dyDescent="0.25">
      <c r="C27" t="s">
        <v>43</v>
      </c>
      <c r="E27" t="s">
        <v>4</v>
      </c>
    </row>
    <row r="28" spans="3:5" x14ac:dyDescent="0.25">
      <c r="C28" t="s">
        <v>44</v>
      </c>
      <c r="E28" t="s">
        <v>93</v>
      </c>
    </row>
    <row r="29" spans="3:5" x14ac:dyDescent="0.25">
      <c r="C29" t="s">
        <v>45</v>
      </c>
      <c r="E29" t="s">
        <v>94</v>
      </c>
    </row>
    <row r="30" spans="3:5" x14ac:dyDescent="0.25">
      <c r="C30" t="s">
        <v>46</v>
      </c>
      <c r="E30" t="s">
        <v>95</v>
      </c>
    </row>
    <row r="31" spans="3:5" x14ac:dyDescent="0.25">
      <c r="C31" t="s">
        <v>47</v>
      </c>
      <c r="E31" t="s">
        <v>96</v>
      </c>
    </row>
    <row r="32" spans="3:5" x14ac:dyDescent="0.25">
      <c r="C32" t="s">
        <v>48</v>
      </c>
      <c r="E32" t="s">
        <v>97</v>
      </c>
    </row>
    <row r="33" spans="3:5" x14ac:dyDescent="0.25">
      <c r="C33" t="s">
        <v>49</v>
      </c>
      <c r="E33" t="s">
        <v>98</v>
      </c>
    </row>
    <row r="34" spans="3:5" x14ac:dyDescent="0.25">
      <c r="C34" t="s">
        <v>50</v>
      </c>
      <c r="E34" t="s">
        <v>99</v>
      </c>
    </row>
    <row r="35" spans="3:5" x14ac:dyDescent="0.25">
      <c r="C35" t="s">
        <v>51</v>
      </c>
      <c r="E35" t="s">
        <v>100</v>
      </c>
    </row>
    <row r="36" spans="3:5" x14ac:dyDescent="0.25">
      <c r="C36" t="s">
        <v>52</v>
      </c>
      <c r="E36" t="s">
        <v>101</v>
      </c>
    </row>
    <row r="37" spans="3:5" x14ac:dyDescent="0.25">
      <c r="C37" s="7" t="s">
        <v>53</v>
      </c>
      <c r="E37" t="s">
        <v>102</v>
      </c>
    </row>
    <row r="38" spans="3:5" x14ac:dyDescent="0.25">
      <c r="C38" t="s">
        <v>54</v>
      </c>
      <c r="E38" t="s">
        <v>103</v>
      </c>
    </row>
    <row r="39" spans="3:5" x14ac:dyDescent="0.25">
      <c r="C39" t="s">
        <v>55</v>
      </c>
      <c r="E39" t="s">
        <v>104</v>
      </c>
    </row>
    <row r="40" spans="3:5" x14ac:dyDescent="0.25">
      <c r="C40" t="s">
        <v>5</v>
      </c>
      <c r="E40" t="s">
        <v>125</v>
      </c>
    </row>
    <row r="41" spans="3:5" x14ac:dyDescent="0.25">
      <c r="C41" t="s">
        <v>56</v>
      </c>
      <c r="E41" t="s">
        <v>105</v>
      </c>
    </row>
    <row r="42" spans="3:5" x14ac:dyDescent="0.25">
      <c r="C42" t="s">
        <v>57</v>
      </c>
      <c r="E42" s="8" t="s">
        <v>106</v>
      </c>
    </row>
    <row r="43" spans="3:5" x14ac:dyDescent="0.25">
      <c r="C43" t="s">
        <v>58</v>
      </c>
      <c r="E43" t="s">
        <v>107</v>
      </c>
    </row>
    <row r="44" spans="3:5" x14ac:dyDescent="0.25">
      <c r="C44" t="s">
        <v>126</v>
      </c>
      <c r="E44" t="s">
        <v>108</v>
      </c>
    </row>
    <row r="45" spans="3:5" x14ac:dyDescent="0.25">
      <c r="E45" t="s">
        <v>109</v>
      </c>
    </row>
    <row r="46" spans="3:5" x14ac:dyDescent="0.25">
      <c r="E46" t="s">
        <v>110</v>
      </c>
    </row>
    <row r="47" spans="3:5" x14ac:dyDescent="0.25">
      <c r="E47" t="s">
        <v>111</v>
      </c>
    </row>
    <row r="48" spans="3:5" x14ac:dyDescent="0.25">
      <c r="E48" t="s">
        <v>112</v>
      </c>
    </row>
    <row r="49" spans="5:5" x14ac:dyDescent="0.25">
      <c r="E49" t="s">
        <v>113</v>
      </c>
    </row>
    <row r="50" spans="5:5" x14ac:dyDescent="0.25">
      <c r="E50" t="s">
        <v>114</v>
      </c>
    </row>
    <row r="51" spans="5:5" x14ac:dyDescent="0.25">
      <c r="E51" t="s">
        <v>115</v>
      </c>
    </row>
    <row r="52" spans="5:5" x14ac:dyDescent="0.25">
      <c r="E52" t="s">
        <v>126</v>
      </c>
    </row>
    <row r="53" spans="5:5" x14ac:dyDescent="0.25">
      <c r="E53" t="s">
        <v>53</v>
      </c>
    </row>
    <row r="54" spans="5:5" x14ac:dyDescent="0.25">
      <c r="E54" t="s">
        <v>116</v>
      </c>
    </row>
    <row r="55" spans="5:5" x14ac:dyDescent="0.25">
      <c r="E55" s="8" t="s">
        <v>117</v>
      </c>
    </row>
    <row r="56" spans="5:5" x14ac:dyDescent="0.25">
      <c r="E56" t="s">
        <v>118</v>
      </c>
    </row>
    <row r="57" spans="5:5" x14ac:dyDescent="0.25">
      <c r="E57" t="s">
        <v>5</v>
      </c>
    </row>
    <row r="58" spans="5:5" x14ac:dyDescent="0.25">
      <c r="E58" t="s">
        <v>119</v>
      </c>
    </row>
    <row r="59" spans="5:5" x14ac:dyDescent="0.25">
      <c r="E59" t="s">
        <v>120</v>
      </c>
    </row>
    <row r="60" spans="5:5" x14ac:dyDescent="0.25">
      <c r="E60" s="8" t="s">
        <v>130</v>
      </c>
    </row>
    <row r="61" spans="5:5" x14ac:dyDescent="0.25">
      <c r="E61" t="s">
        <v>74</v>
      </c>
    </row>
    <row r="62" spans="5:5" x14ac:dyDescent="0.25">
      <c r="E62" t="s">
        <v>121</v>
      </c>
    </row>
    <row r="63" spans="5:5" x14ac:dyDescent="0.25">
      <c r="E63" t="s">
        <v>122</v>
      </c>
    </row>
    <row r="64" spans="5:5" ht="15.75" thickBot="1" x14ac:dyDescent="0.3"/>
    <row r="65" spans="1:11" ht="16.5" thickTop="1" thickBot="1" x14ac:dyDescent="0.3">
      <c r="B65" s="10" t="s">
        <v>127</v>
      </c>
      <c r="C65" s="11" t="s">
        <v>141</v>
      </c>
      <c r="D65" s="12" t="s">
        <v>144</v>
      </c>
    </row>
    <row r="66" spans="1:11" ht="16.5" thickTop="1" thickBot="1" x14ac:dyDescent="0.3">
      <c r="B66" s="16"/>
      <c r="C66" s="16"/>
      <c r="D66" s="16"/>
      <c r="E66" s="16"/>
      <c r="F66" s="16"/>
      <c r="G66" s="16"/>
    </row>
    <row r="67" spans="1:11" x14ac:dyDescent="0.25">
      <c r="A67" s="17"/>
      <c r="B67" s="20" t="s">
        <v>132</v>
      </c>
      <c r="C67" s="23">
        <f>ROWS(C4:C44)</f>
        <v>41</v>
      </c>
      <c r="D67" s="19">
        <f xml:space="preserve"> ROWS(D4:D24)</f>
        <v>21</v>
      </c>
      <c r="E67" s="34">
        <f>ROWS(E4:E63)</f>
        <v>60</v>
      </c>
      <c r="F67" s="24">
        <f>ROWS(F4:F11)</f>
        <v>8</v>
      </c>
      <c r="G67" s="25">
        <f>ROWS(G4:G8)</f>
        <v>5</v>
      </c>
    </row>
    <row r="68" spans="1:11" x14ac:dyDescent="0.25">
      <c r="A68" s="17"/>
      <c r="B68" s="21" t="s">
        <v>131</v>
      </c>
      <c r="C68" s="51">
        <f>SUM(C67:E67) -4</f>
        <v>118</v>
      </c>
      <c r="D68" s="51"/>
      <c r="E68" s="52"/>
      <c r="F68" s="56">
        <f>SUM(F67:G67) -1</f>
        <v>12</v>
      </c>
      <c r="G68" s="57"/>
    </row>
    <row r="69" spans="1:11" ht="15.75" thickBot="1" x14ac:dyDescent="0.3">
      <c r="A69" s="17"/>
      <c r="B69" s="35" t="s">
        <v>134</v>
      </c>
      <c r="C69" s="53">
        <f>C68 -10</f>
        <v>108</v>
      </c>
      <c r="D69" s="54"/>
      <c r="E69" s="55"/>
      <c r="F69" s="53">
        <f>F68 -2</f>
        <v>10</v>
      </c>
      <c r="G69" s="55"/>
    </row>
    <row r="70" spans="1:11" x14ac:dyDescent="0.25">
      <c r="A70" s="17"/>
      <c r="B70" s="22" t="s">
        <v>145</v>
      </c>
      <c r="C70" s="58">
        <f>SUM(C69:G69)</f>
        <v>118</v>
      </c>
      <c r="D70" s="58"/>
      <c r="E70" s="58"/>
      <c r="F70" s="58"/>
      <c r="G70" s="59"/>
    </row>
    <row r="71" spans="1:11" ht="15.75" thickBot="1" x14ac:dyDescent="0.3">
      <c r="A71" s="17"/>
      <c r="B71" s="18" t="s">
        <v>133</v>
      </c>
      <c r="C71" s="49">
        <f>C70 -0</f>
        <v>118</v>
      </c>
      <c r="D71" s="49"/>
      <c r="E71" s="49"/>
      <c r="F71" s="49"/>
      <c r="G71" s="50"/>
    </row>
    <row r="72" spans="1:11" x14ac:dyDescent="0.25">
      <c r="B72" s="9"/>
      <c r="C72" s="1"/>
      <c r="D72" s="1"/>
      <c r="E72" s="1"/>
      <c r="F72" s="1"/>
      <c r="G72" s="1"/>
    </row>
    <row r="74" spans="1:11" s="31" customFormat="1" x14ac:dyDescent="0.25">
      <c r="B74" s="32" t="s">
        <v>147</v>
      </c>
      <c r="C74" s="40"/>
      <c r="D74" s="41" t="s">
        <v>155</v>
      </c>
      <c r="E74" s="40"/>
      <c r="F74" s="41" t="s">
        <v>158</v>
      </c>
      <c r="G74" s="40"/>
      <c r="H74" s="43" t="s">
        <v>160</v>
      </c>
      <c r="I74" s="41"/>
      <c r="J74" s="43" t="s">
        <v>163</v>
      </c>
      <c r="K74" s="41"/>
    </row>
    <row r="75" spans="1:11" x14ac:dyDescent="0.25">
      <c r="C75" s="26" t="s">
        <v>152</v>
      </c>
      <c r="D75" s="28" t="s">
        <v>153</v>
      </c>
      <c r="E75" s="27" t="s">
        <v>151</v>
      </c>
      <c r="F75" s="42" t="s">
        <v>156</v>
      </c>
      <c r="G75" s="27" t="s">
        <v>159</v>
      </c>
      <c r="H75" s="42" t="s">
        <v>195</v>
      </c>
      <c r="I75" s="27" t="s">
        <v>164</v>
      </c>
      <c r="J75" s="42" t="s">
        <v>169</v>
      </c>
      <c r="K75" s="45" t="s">
        <v>165</v>
      </c>
    </row>
    <row r="76" spans="1:11" x14ac:dyDescent="0.25">
      <c r="C76" t="s">
        <v>23</v>
      </c>
      <c r="D76" s="13"/>
      <c r="E76" t="s">
        <v>23</v>
      </c>
      <c r="F76" s="29" t="s">
        <v>150</v>
      </c>
      <c r="G76" t="s">
        <v>24</v>
      </c>
      <c r="H76" s="15"/>
      <c r="I76" t="s">
        <v>24</v>
      </c>
      <c r="J76" s="29" t="s">
        <v>150</v>
      </c>
      <c r="K76" t="s">
        <v>3</v>
      </c>
    </row>
    <row r="77" spans="1:11" x14ac:dyDescent="0.25">
      <c r="C77" t="s">
        <v>24</v>
      </c>
      <c r="D77" s="13"/>
      <c r="E77" t="s">
        <v>24</v>
      </c>
      <c r="F77" s="15"/>
      <c r="G77" t="s">
        <v>29</v>
      </c>
      <c r="H77" s="29" t="s">
        <v>150</v>
      </c>
      <c r="I77" t="s">
        <v>3</v>
      </c>
      <c r="J77" s="15"/>
      <c r="K77" t="s">
        <v>2</v>
      </c>
    </row>
    <row r="78" spans="1:11" x14ac:dyDescent="0.25">
      <c r="C78" t="s">
        <v>25</v>
      </c>
      <c r="D78" s="13"/>
      <c r="E78" t="s">
        <v>25</v>
      </c>
      <c r="F78" s="29" t="s">
        <v>150</v>
      </c>
      <c r="G78" t="s">
        <v>3</v>
      </c>
      <c r="H78" s="15"/>
      <c r="I78" t="s">
        <v>56</v>
      </c>
      <c r="J78" s="29" t="s">
        <v>150</v>
      </c>
      <c r="K78" t="s">
        <v>106</v>
      </c>
    </row>
    <row r="79" spans="1:11" x14ac:dyDescent="0.25">
      <c r="C79" t="s">
        <v>26</v>
      </c>
      <c r="D79" s="13"/>
      <c r="E79" t="s">
        <v>26</v>
      </c>
      <c r="F79" s="29" t="s">
        <v>150</v>
      </c>
      <c r="G79" t="s">
        <v>5</v>
      </c>
      <c r="H79" s="29" t="s">
        <v>150</v>
      </c>
      <c r="I79" t="s">
        <v>2</v>
      </c>
      <c r="J79" s="15"/>
      <c r="K79" t="s">
        <v>186</v>
      </c>
    </row>
    <row r="80" spans="1:11" x14ac:dyDescent="0.25">
      <c r="C80" t="s">
        <v>27</v>
      </c>
      <c r="D80" s="13"/>
      <c r="E80" t="s">
        <v>27</v>
      </c>
      <c r="F80" s="29" t="s">
        <v>150</v>
      </c>
      <c r="G80" t="s">
        <v>56</v>
      </c>
      <c r="H80" s="15"/>
      <c r="I80" t="s">
        <v>99</v>
      </c>
      <c r="J80" s="29" t="s">
        <v>150</v>
      </c>
      <c r="K80" t="s">
        <v>6</v>
      </c>
    </row>
    <row r="81" spans="3:11" x14ac:dyDescent="0.25">
      <c r="C81" t="s">
        <v>28</v>
      </c>
      <c r="D81" s="13"/>
      <c r="E81" t="s">
        <v>28</v>
      </c>
      <c r="F81" s="29" t="s">
        <v>150</v>
      </c>
      <c r="G81" t="s">
        <v>2</v>
      </c>
      <c r="H81" s="15"/>
      <c r="I81" t="s">
        <v>106</v>
      </c>
      <c r="J81" s="15"/>
      <c r="K81" t="s">
        <v>10</v>
      </c>
    </row>
    <row r="82" spans="3:11" x14ac:dyDescent="0.25">
      <c r="C82" t="s">
        <v>29</v>
      </c>
      <c r="D82" s="13"/>
      <c r="E82" t="s">
        <v>29</v>
      </c>
      <c r="F82" s="15"/>
      <c r="G82" t="s">
        <v>99</v>
      </c>
      <c r="H82" s="15"/>
      <c r="I82" t="s">
        <v>186</v>
      </c>
      <c r="J82" s="15"/>
      <c r="K82" t="s">
        <v>11</v>
      </c>
    </row>
    <row r="83" spans="3:11" x14ac:dyDescent="0.25">
      <c r="C83" t="s">
        <v>30</v>
      </c>
      <c r="D83" s="13"/>
      <c r="E83" t="s">
        <v>30</v>
      </c>
      <c r="F83" s="29" t="s">
        <v>150</v>
      </c>
      <c r="G83" t="s">
        <v>106</v>
      </c>
      <c r="H83" s="15"/>
      <c r="I83" t="s">
        <v>6</v>
      </c>
      <c r="J83" s="15"/>
      <c r="K83" t="s">
        <v>1</v>
      </c>
    </row>
    <row r="84" spans="3:11" x14ac:dyDescent="0.25">
      <c r="C84" t="s">
        <v>31</v>
      </c>
      <c r="D84" s="13"/>
      <c r="E84" t="s">
        <v>31</v>
      </c>
      <c r="F84" s="29" t="s">
        <v>150</v>
      </c>
      <c r="G84" t="s">
        <v>186</v>
      </c>
      <c r="H84" s="15"/>
      <c r="I84" t="s">
        <v>10</v>
      </c>
      <c r="J84" s="15"/>
      <c r="K84" s="14"/>
    </row>
    <row r="85" spans="3:11" x14ac:dyDescent="0.25">
      <c r="C85" t="s">
        <v>32</v>
      </c>
      <c r="D85" s="13"/>
      <c r="E85" t="s">
        <v>32</v>
      </c>
      <c r="F85" s="29" t="s">
        <v>150</v>
      </c>
      <c r="G85" t="s">
        <v>6</v>
      </c>
      <c r="H85" s="15"/>
      <c r="I85" t="s">
        <v>11</v>
      </c>
      <c r="J85" s="15"/>
      <c r="K85" s="14"/>
    </row>
    <row r="86" spans="3:11" x14ac:dyDescent="0.25">
      <c r="C86" t="s">
        <v>33</v>
      </c>
      <c r="D86" s="13"/>
      <c r="E86" t="s">
        <v>33</v>
      </c>
      <c r="F86" s="29" t="s">
        <v>150</v>
      </c>
      <c r="G86" t="s">
        <v>10</v>
      </c>
      <c r="H86" s="15"/>
      <c r="I86" t="s">
        <v>1</v>
      </c>
      <c r="J86" s="15"/>
      <c r="K86" s="14"/>
    </row>
    <row r="87" spans="3:11" x14ac:dyDescent="0.25">
      <c r="C87" t="s">
        <v>34</v>
      </c>
      <c r="D87" s="29" t="s">
        <v>150</v>
      </c>
      <c r="E87" t="s">
        <v>35</v>
      </c>
      <c r="F87" s="29" t="s">
        <v>150</v>
      </c>
      <c r="G87" t="s">
        <v>139</v>
      </c>
      <c r="H87" s="29" t="s">
        <v>150</v>
      </c>
      <c r="J87" s="15"/>
      <c r="K87" s="14"/>
    </row>
    <row r="88" spans="3:11" x14ac:dyDescent="0.25">
      <c r="C88" t="s">
        <v>35</v>
      </c>
      <c r="D88" s="13"/>
      <c r="E88" t="s">
        <v>36</v>
      </c>
      <c r="F88" s="29" t="s">
        <v>150</v>
      </c>
      <c r="G88" t="s">
        <v>142</v>
      </c>
      <c r="H88" s="29" t="s">
        <v>150</v>
      </c>
      <c r="J88" s="15"/>
      <c r="K88" s="14"/>
    </row>
    <row r="89" spans="3:11" x14ac:dyDescent="0.25">
      <c r="C89" t="s">
        <v>36</v>
      </c>
      <c r="D89" s="13"/>
      <c r="E89" t="s">
        <v>38</v>
      </c>
      <c r="F89" s="29" t="s">
        <v>150</v>
      </c>
      <c r="G89" t="s">
        <v>143</v>
      </c>
      <c r="H89" s="29" t="s">
        <v>150</v>
      </c>
      <c r="J89" s="15"/>
      <c r="K89" s="14"/>
    </row>
    <row r="90" spans="3:11" x14ac:dyDescent="0.25">
      <c r="C90" t="s">
        <v>37</v>
      </c>
      <c r="D90" s="29" t="s">
        <v>150</v>
      </c>
      <c r="E90" t="s">
        <v>40</v>
      </c>
      <c r="F90" s="29" t="s">
        <v>150</v>
      </c>
      <c r="G90" t="s">
        <v>11</v>
      </c>
      <c r="H90" s="15"/>
      <c r="J90" s="15"/>
      <c r="K90" s="14"/>
    </row>
    <row r="91" spans="3:11" x14ac:dyDescent="0.25">
      <c r="C91" t="s">
        <v>20</v>
      </c>
      <c r="D91" s="29" t="s">
        <v>150</v>
      </c>
      <c r="E91" t="s">
        <v>3</v>
      </c>
      <c r="F91" s="15"/>
      <c r="G91" t="s">
        <v>1</v>
      </c>
      <c r="H91" s="15"/>
      <c r="J91" s="15"/>
      <c r="K91" s="14"/>
    </row>
    <row r="92" spans="3:11" x14ac:dyDescent="0.25">
      <c r="C92" t="s">
        <v>38</v>
      </c>
      <c r="D92" s="13"/>
      <c r="E92" t="s">
        <v>41</v>
      </c>
      <c r="F92" s="29" t="s">
        <v>150</v>
      </c>
      <c r="H92" s="15"/>
      <c r="J92" s="15"/>
      <c r="K92" s="14"/>
    </row>
    <row r="93" spans="3:11" x14ac:dyDescent="0.25">
      <c r="C93" t="s">
        <v>39</v>
      </c>
      <c r="D93" s="29" t="s">
        <v>150</v>
      </c>
      <c r="E93" t="s">
        <v>42</v>
      </c>
      <c r="F93" s="29" t="s">
        <v>150</v>
      </c>
      <c r="H93" s="15"/>
      <c r="J93" s="15"/>
      <c r="K93" s="14"/>
    </row>
    <row r="94" spans="3:11" x14ac:dyDescent="0.25">
      <c r="C94" t="s">
        <v>40</v>
      </c>
      <c r="D94" s="13"/>
      <c r="E94" t="s">
        <v>43</v>
      </c>
      <c r="F94" s="29" t="s">
        <v>150</v>
      </c>
      <c r="H94" s="15"/>
      <c r="J94" s="15"/>
      <c r="K94" s="14"/>
    </row>
    <row r="95" spans="3:11" x14ac:dyDescent="0.25">
      <c r="C95" t="s">
        <v>3</v>
      </c>
      <c r="D95" s="13"/>
      <c r="E95" t="s">
        <v>45</v>
      </c>
      <c r="F95" s="29" t="s">
        <v>150</v>
      </c>
      <c r="H95" s="15"/>
      <c r="J95" s="15"/>
      <c r="K95" s="14"/>
    </row>
    <row r="96" spans="3:11" x14ac:dyDescent="0.25">
      <c r="C96" t="s">
        <v>41</v>
      </c>
      <c r="D96" s="13"/>
      <c r="E96" t="s">
        <v>46</v>
      </c>
      <c r="F96" s="29" t="s">
        <v>150</v>
      </c>
      <c r="H96" s="15"/>
      <c r="J96" s="15"/>
      <c r="K96" s="14"/>
    </row>
    <row r="97" spans="3:11" x14ac:dyDescent="0.25">
      <c r="C97" t="s">
        <v>42</v>
      </c>
      <c r="D97" s="13"/>
      <c r="E97" t="s">
        <v>47</v>
      </c>
      <c r="F97" s="29" t="s">
        <v>150</v>
      </c>
      <c r="H97" s="15"/>
      <c r="J97" s="15"/>
      <c r="K97" s="14"/>
    </row>
    <row r="98" spans="3:11" x14ac:dyDescent="0.25">
      <c r="C98" t="s">
        <v>43</v>
      </c>
      <c r="D98" s="13"/>
      <c r="E98" t="s">
        <v>49</v>
      </c>
      <c r="F98" s="29" t="s">
        <v>150</v>
      </c>
      <c r="H98" s="15"/>
      <c r="J98" s="15"/>
      <c r="K98" s="14"/>
    </row>
    <row r="99" spans="3:11" x14ac:dyDescent="0.25">
      <c r="C99" t="s">
        <v>44</v>
      </c>
      <c r="D99" s="29" t="s">
        <v>150</v>
      </c>
      <c r="E99" t="s">
        <v>50</v>
      </c>
      <c r="F99" s="29" t="s">
        <v>150</v>
      </c>
      <c r="H99" s="15"/>
      <c r="J99" s="15"/>
      <c r="K99" s="14"/>
    </row>
    <row r="100" spans="3:11" x14ac:dyDescent="0.25">
      <c r="C100" t="s">
        <v>45</v>
      </c>
      <c r="D100" s="13"/>
      <c r="E100" t="s">
        <v>51</v>
      </c>
      <c r="F100" s="29" t="s">
        <v>150</v>
      </c>
      <c r="H100" s="15"/>
      <c r="J100" s="15"/>
      <c r="K100" s="14"/>
    </row>
    <row r="101" spans="3:11" x14ac:dyDescent="0.25">
      <c r="C101" t="s">
        <v>46</v>
      </c>
      <c r="D101" s="13"/>
      <c r="E101" t="s">
        <v>52</v>
      </c>
      <c r="F101" s="29" t="s">
        <v>150</v>
      </c>
      <c r="H101" s="15"/>
      <c r="J101" s="15"/>
      <c r="K101" s="14"/>
    </row>
    <row r="102" spans="3:11" x14ac:dyDescent="0.25">
      <c r="C102" t="s">
        <v>47</v>
      </c>
      <c r="D102" s="13"/>
      <c r="E102" t="s">
        <v>54</v>
      </c>
      <c r="F102" s="29" t="s">
        <v>150</v>
      </c>
      <c r="H102" s="15"/>
      <c r="J102" s="15"/>
      <c r="K102" s="14"/>
    </row>
    <row r="103" spans="3:11" x14ac:dyDescent="0.25">
      <c r="C103" t="s">
        <v>48</v>
      </c>
      <c r="D103" s="29" t="s">
        <v>150</v>
      </c>
      <c r="E103" t="s">
        <v>55</v>
      </c>
      <c r="F103" s="29" t="s">
        <v>150</v>
      </c>
      <c r="H103" s="15"/>
      <c r="J103" s="15"/>
      <c r="K103" s="14"/>
    </row>
    <row r="104" spans="3:11" x14ac:dyDescent="0.25">
      <c r="C104" t="s">
        <v>49</v>
      </c>
      <c r="D104" s="13"/>
      <c r="E104" t="s">
        <v>5</v>
      </c>
      <c r="F104" s="15"/>
      <c r="H104" s="15"/>
      <c r="J104" s="15"/>
      <c r="K104" s="14"/>
    </row>
    <row r="105" spans="3:11" x14ac:dyDescent="0.25">
      <c r="C105" t="s">
        <v>50</v>
      </c>
      <c r="D105" s="13"/>
      <c r="E105" t="s">
        <v>56</v>
      </c>
      <c r="F105" s="15"/>
      <c r="H105" s="15"/>
      <c r="J105" s="15"/>
      <c r="K105" s="14"/>
    </row>
    <row r="106" spans="3:11" x14ac:dyDescent="0.25">
      <c r="C106" t="s">
        <v>51</v>
      </c>
      <c r="D106" s="13"/>
      <c r="E106" t="s">
        <v>57</v>
      </c>
      <c r="F106" s="29" t="s">
        <v>150</v>
      </c>
      <c r="H106" s="15"/>
      <c r="J106" s="15"/>
      <c r="K106" s="14"/>
    </row>
    <row r="107" spans="3:11" x14ac:dyDescent="0.25">
      <c r="C107" t="s">
        <v>52</v>
      </c>
      <c r="D107" s="13"/>
      <c r="E107" t="s">
        <v>58</v>
      </c>
      <c r="F107" s="29" t="s">
        <v>150</v>
      </c>
      <c r="H107" s="15"/>
      <c r="J107" s="15"/>
      <c r="K107" s="14"/>
    </row>
    <row r="108" spans="3:11" x14ac:dyDescent="0.25">
      <c r="C108" s="7" t="s">
        <v>53</v>
      </c>
      <c r="D108" s="29" t="s">
        <v>150</v>
      </c>
      <c r="E108" t="s">
        <v>126</v>
      </c>
      <c r="F108" s="29" t="s">
        <v>150</v>
      </c>
      <c r="H108" s="15"/>
      <c r="J108" s="15"/>
      <c r="K108" s="14"/>
    </row>
    <row r="109" spans="3:11" x14ac:dyDescent="0.25">
      <c r="C109" t="s">
        <v>54</v>
      </c>
      <c r="D109" s="13"/>
      <c r="E109" t="s">
        <v>2</v>
      </c>
      <c r="F109" s="15"/>
      <c r="H109" s="15"/>
      <c r="J109" s="15"/>
      <c r="K109" s="14"/>
    </row>
    <row r="110" spans="3:11" x14ac:dyDescent="0.25">
      <c r="C110" t="s">
        <v>55</v>
      </c>
      <c r="D110" s="13"/>
      <c r="E110" t="s">
        <v>63</v>
      </c>
      <c r="F110" s="29" t="s">
        <v>150</v>
      </c>
      <c r="H110" s="15"/>
      <c r="J110" s="15"/>
      <c r="K110" s="14"/>
    </row>
    <row r="111" spans="3:11" x14ac:dyDescent="0.25">
      <c r="C111" t="s">
        <v>5</v>
      </c>
      <c r="D111" s="13"/>
      <c r="E111" t="s">
        <v>64</v>
      </c>
      <c r="F111" s="29" t="s">
        <v>150</v>
      </c>
      <c r="H111" s="15"/>
      <c r="J111" s="15"/>
      <c r="K111" s="14"/>
    </row>
    <row r="112" spans="3:11" x14ac:dyDescent="0.25">
      <c r="C112" t="s">
        <v>56</v>
      </c>
      <c r="D112" s="13"/>
      <c r="E112" t="s">
        <v>65</v>
      </c>
      <c r="F112" s="29" t="s">
        <v>150</v>
      </c>
      <c r="H112" s="15"/>
      <c r="J112" s="15"/>
      <c r="K112" s="14"/>
    </row>
    <row r="113" spans="3:11" x14ac:dyDescent="0.25">
      <c r="C113" t="s">
        <v>57</v>
      </c>
      <c r="D113" s="13"/>
      <c r="E113" t="s">
        <v>66</v>
      </c>
      <c r="F113" s="29" t="s">
        <v>150</v>
      </c>
      <c r="H113" s="15"/>
      <c r="J113" s="15"/>
      <c r="K113" s="14"/>
    </row>
    <row r="114" spans="3:11" x14ac:dyDescent="0.25">
      <c r="C114" t="s">
        <v>58</v>
      </c>
      <c r="D114" s="13"/>
      <c r="E114" t="s">
        <v>67</v>
      </c>
      <c r="F114" s="29" t="s">
        <v>150</v>
      </c>
      <c r="H114" s="15"/>
      <c r="J114" s="15"/>
      <c r="K114" s="14"/>
    </row>
    <row r="115" spans="3:11" x14ac:dyDescent="0.25">
      <c r="C115" t="s">
        <v>126</v>
      </c>
      <c r="D115" s="13"/>
      <c r="E115" t="s">
        <v>68</v>
      </c>
      <c r="F115" s="29" t="s">
        <v>150</v>
      </c>
      <c r="H115" s="15"/>
      <c r="J115" s="15"/>
      <c r="K115" s="14"/>
    </row>
    <row r="116" spans="3:11" x14ac:dyDescent="0.25">
      <c r="C116" t="s">
        <v>2</v>
      </c>
      <c r="D116" s="13"/>
      <c r="E116" t="s">
        <v>124</v>
      </c>
      <c r="F116" s="29" t="s">
        <v>150</v>
      </c>
      <c r="H116" s="15"/>
      <c r="J116" s="15"/>
      <c r="K116" s="14"/>
    </row>
    <row r="117" spans="3:11" x14ac:dyDescent="0.25">
      <c r="C117" t="s">
        <v>59</v>
      </c>
      <c r="D117" s="29" t="s">
        <v>150</v>
      </c>
      <c r="E117" t="s">
        <v>69</v>
      </c>
      <c r="F117" s="29" t="s">
        <v>150</v>
      </c>
      <c r="H117" s="15"/>
      <c r="J117" s="15"/>
      <c r="K117" s="14"/>
    </row>
    <row r="118" spans="3:11" x14ac:dyDescent="0.25">
      <c r="C118" t="s">
        <v>60</v>
      </c>
      <c r="D118" s="29" t="s">
        <v>150</v>
      </c>
      <c r="E118" t="s">
        <v>70</v>
      </c>
      <c r="F118" s="29" t="s">
        <v>150</v>
      </c>
      <c r="H118" s="15"/>
      <c r="J118" s="15"/>
      <c r="K118" s="14"/>
    </row>
    <row r="119" spans="3:11" x14ac:dyDescent="0.25">
      <c r="C119" t="s">
        <v>61</v>
      </c>
      <c r="D119" s="29" t="s">
        <v>150</v>
      </c>
      <c r="E119" t="s">
        <v>71</v>
      </c>
      <c r="F119" s="29" t="s">
        <v>150</v>
      </c>
      <c r="H119" s="15"/>
      <c r="J119" s="15"/>
      <c r="K119" s="14"/>
    </row>
    <row r="120" spans="3:11" x14ac:dyDescent="0.25">
      <c r="C120" t="s">
        <v>62</v>
      </c>
      <c r="D120" s="29" t="s">
        <v>150</v>
      </c>
      <c r="E120" t="s">
        <v>72</v>
      </c>
      <c r="F120" s="29" t="s">
        <v>150</v>
      </c>
      <c r="H120" s="15"/>
      <c r="J120" s="15"/>
      <c r="K120" s="14"/>
    </row>
    <row r="121" spans="3:11" x14ac:dyDescent="0.25">
      <c r="C121" t="s">
        <v>63</v>
      </c>
      <c r="D121" s="13"/>
      <c r="E121" t="s">
        <v>73</v>
      </c>
      <c r="F121" s="29" t="s">
        <v>150</v>
      </c>
      <c r="H121" s="15"/>
      <c r="J121" s="15"/>
      <c r="K121" s="14"/>
    </row>
    <row r="122" spans="3:11" x14ac:dyDescent="0.25">
      <c r="C122" t="s">
        <v>64</v>
      </c>
      <c r="D122" s="13"/>
      <c r="E122" t="s">
        <v>75</v>
      </c>
      <c r="F122" s="29" t="s">
        <v>150</v>
      </c>
      <c r="H122" s="15"/>
      <c r="J122" s="15"/>
      <c r="K122" s="14"/>
    </row>
    <row r="123" spans="3:11" x14ac:dyDescent="0.25">
      <c r="C123" t="s">
        <v>65</v>
      </c>
      <c r="D123" s="13"/>
      <c r="E123" t="s">
        <v>76</v>
      </c>
      <c r="F123" s="29" t="s">
        <v>150</v>
      </c>
      <c r="H123" s="15"/>
      <c r="J123" s="15"/>
      <c r="K123" s="14"/>
    </row>
    <row r="124" spans="3:11" x14ac:dyDescent="0.25">
      <c r="C124" t="s">
        <v>66</v>
      </c>
      <c r="D124" s="13"/>
      <c r="E124" t="s">
        <v>78</v>
      </c>
      <c r="F124" s="29" t="s">
        <v>150</v>
      </c>
      <c r="H124" s="15"/>
      <c r="J124" s="15"/>
      <c r="K124" s="14"/>
    </row>
    <row r="125" spans="3:11" x14ac:dyDescent="0.25">
      <c r="C125" t="s">
        <v>67</v>
      </c>
      <c r="D125" s="13"/>
      <c r="E125" t="s">
        <v>79</v>
      </c>
      <c r="F125" s="29" t="s">
        <v>150</v>
      </c>
      <c r="H125" s="15"/>
      <c r="J125" s="15"/>
      <c r="K125" s="14"/>
    </row>
    <row r="126" spans="3:11" x14ac:dyDescent="0.25">
      <c r="C126" t="s">
        <v>68</v>
      </c>
      <c r="D126" s="13"/>
      <c r="E126" t="s">
        <v>80</v>
      </c>
      <c r="F126" s="29" t="s">
        <v>150</v>
      </c>
      <c r="H126" s="15"/>
      <c r="J126" s="15"/>
      <c r="K126" s="14"/>
    </row>
    <row r="127" spans="3:11" x14ac:dyDescent="0.25">
      <c r="C127" t="s">
        <v>124</v>
      </c>
      <c r="D127" s="13"/>
      <c r="E127" t="s">
        <v>81</v>
      </c>
      <c r="F127" s="29" t="s">
        <v>150</v>
      </c>
      <c r="H127" s="15"/>
      <c r="J127" s="15"/>
      <c r="K127" s="14"/>
    </row>
    <row r="128" spans="3:11" x14ac:dyDescent="0.25">
      <c r="C128" t="s">
        <v>69</v>
      </c>
      <c r="D128" s="13"/>
      <c r="E128" t="s">
        <v>82</v>
      </c>
      <c r="F128" s="29" t="s">
        <v>150</v>
      </c>
      <c r="H128" s="15"/>
      <c r="J128" s="15"/>
      <c r="K128" s="14"/>
    </row>
    <row r="129" spans="3:11" x14ac:dyDescent="0.25">
      <c r="C129" t="s">
        <v>70</v>
      </c>
      <c r="D129" s="13"/>
      <c r="E129" t="s">
        <v>83</v>
      </c>
      <c r="F129" s="29" t="s">
        <v>150</v>
      </c>
      <c r="H129" s="15"/>
      <c r="J129" s="15"/>
      <c r="K129" s="14"/>
    </row>
    <row r="130" spans="3:11" x14ac:dyDescent="0.25">
      <c r="C130" t="s">
        <v>71</v>
      </c>
      <c r="D130" s="13"/>
      <c r="E130" t="s">
        <v>84</v>
      </c>
      <c r="F130" s="29" t="s">
        <v>150</v>
      </c>
      <c r="H130" s="15"/>
      <c r="J130" s="15"/>
      <c r="K130" s="14"/>
    </row>
    <row r="131" spans="3:11" x14ac:dyDescent="0.25">
      <c r="C131" t="s">
        <v>72</v>
      </c>
      <c r="D131" s="13"/>
      <c r="E131" t="s">
        <v>87</v>
      </c>
      <c r="F131" s="29" t="s">
        <v>150</v>
      </c>
      <c r="H131" s="15"/>
      <c r="J131" s="15"/>
      <c r="K131" s="14"/>
    </row>
    <row r="132" spans="3:11" x14ac:dyDescent="0.25">
      <c r="C132" t="s">
        <v>106</v>
      </c>
      <c r="D132" s="13"/>
      <c r="E132" t="s">
        <v>88</v>
      </c>
      <c r="F132" s="29" t="s">
        <v>150</v>
      </c>
      <c r="H132" s="15"/>
      <c r="J132" s="15"/>
      <c r="K132" s="14"/>
    </row>
    <row r="133" spans="3:11" x14ac:dyDescent="0.25">
      <c r="C133" t="s">
        <v>73</v>
      </c>
      <c r="D133" s="13"/>
      <c r="E133" t="s">
        <v>91</v>
      </c>
      <c r="F133" s="29" t="s">
        <v>150</v>
      </c>
      <c r="H133" s="15"/>
      <c r="J133" s="15"/>
      <c r="K133" s="14"/>
    </row>
    <row r="134" spans="3:11" x14ac:dyDescent="0.25">
      <c r="C134" t="s">
        <v>74</v>
      </c>
      <c r="D134" s="29" t="s">
        <v>150</v>
      </c>
      <c r="E134" t="s">
        <v>92</v>
      </c>
      <c r="F134" s="29" t="s">
        <v>150</v>
      </c>
      <c r="H134" s="15"/>
      <c r="J134" s="15"/>
      <c r="K134" s="14"/>
    </row>
    <row r="135" spans="3:11" x14ac:dyDescent="0.25">
      <c r="C135" t="s">
        <v>75</v>
      </c>
      <c r="D135" s="13"/>
      <c r="E135" t="s">
        <v>4</v>
      </c>
      <c r="F135" s="29" t="s">
        <v>150</v>
      </c>
      <c r="H135" s="15"/>
      <c r="J135" s="15"/>
      <c r="K135" s="14"/>
    </row>
    <row r="136" spans="3:11" x14ac:dyDescent="0.25">
      <c r="C136" t="s">
        <v>76</v>
      </c>
      <c r="D136" s="13"/>
      <c r="E136" t="s">
        <v>93</v>
      </c>
      <c r="F136" s="29" t="s">
        <v>150</v>
      </c>
      <c r="H136" s="15"/>
      <c r="J136" s="15"/>
      <c r="K136" s="14"/>
    </row>
    <row r="137" spans="3:11" x14ac:dyDescent="0.25">
      <c r="C137" t="s">
        <v>77</v>
      </c>
      <c r="D137" s="29" t="s">
        <v>150</v>
      </c>
      <c r="E137" t="s">
        <v>96</v>
      </c>
      <c r="F137" s="29" t="s">
        <v>150</v>
      </c>
      <c r="H137" s="15"/>
      <c r="J137" s="15"/>
      <c r="K137" s="14"/>
    </row>
    <row r="138" spans="3:11" x14ac:dyDescent="0.25">
      <c r="C138" t="s">
        <v>78</v>
      </c>
      <c r="D138" s="13"/>
      <c r="E138" t="s">
        <v>97</v>
      </c>
      <c r="F138" s="29" t="s">
        <v>150</v>
      </c>
      <c r="H138" s="15"/>
      <c r="J138" s="15"/>
      <c r="K138" s="14"/>
    </row>
    <row r="139" spans="3:11" x14ac:dyDescent="0.25">
      <c r="C139" t="s">
        <v>79</v>
      </c>
      <c r="D139" s="13"/>
      <c r="E139" t="s">
        <v>99</v>
      </c>
      <c r="F139" s="15"/>
      <c r="H139" s="15"/>
      <c r="J139" s="15"/>
      <c r="K139" s="14"/>
    </row>
    <row r="140" spans="3:11" x14ac:dyDescent="0.25">
      <c r="C140" t="s">
        <v>80</v>
      </c>
      <c r="D140" s="13"/>
      <c r="E140" t="s">
        <v>100</v>
      </c>
      <c r="F140" s="29" t="s">
        <v>150</v>
      </c>
      <c r="H140" s="15"/>
      <c r="J140" s="15"/>
      <c r="K140" s="14"/>
    </row>
    <row r="141" spans="3:11" x14ac:dyDescent="0.25">
      <c r="C141" t="s">
        <v>81</v>
      </c>
      <c r="D141" s="13"/>
      <c r="E141" t="s">
        <v>104</v>
      </c>
      <c r="F141" s="29" t="s">
        <v>150</v>
      </c>
      <c r="H141" s="15"/>
      <c r="J141" s="15"/>
      <c r="K141" s="14"/>
    </row>
    <row r="142" spans="3:11" x14ac:dyDescent="0.25">
      <c r="C142" t="s">
        <v>82</v>
      </c>
      <c r="D142" s="13"/>
      <c r="E142" t="s">
        <v>125</v>
      </c>
      <c r="F142" s="29" t="s">
        <v>150</v>
      </c>
      <c r="H142" s="15"/>
      <c r="J142" s="15"/>
      <c r="K142" s="14"/>
    </row>
    <row r="143" spans="3:11" x14ac:dyDescent="0.25">
      <c r="C143" t="s">
        <v>83</v>
      </c>
      <c r="D143" s="13"/>
      <c r="E143" t="s">
        <v>106</v>
      </c>
      <c r="F143" s="15"/>
      <c r="H143" s="15"/>
      <c r="J143" s="15"/>
      <c r="K143" s="14"/>
    </row>
    <row r="144" spans="3:11" x14ac:dyDescent="0.25">
      <c r="C144" t="s">
        <v>84</v>
      </c>
      <c r="D144" s="13"/>
      <c r="E144" t="s">
        <v>109</v>
      </c>
      <c r="F144" s="29" t="s">
        <v>150</v>
      </c>
      <c r="H144" s="15"/>
      <c r="J144" s="15"/>
      <c r="K144" s="14"/>
    </row>
    <row r="145" spans="3:11" x14ac:dyDescent="0.25">
      <c r="C145" t="s">
        <v>85</v>
      </c>
      <c r="D145" s="29" t="s">
        <v>150</v>
      </c>
      <c r="E145" t="s">
        <v>111</v>
      </c>
      <c r="F145" s="29" t="s">
        <v>150</v>
      </c>
      <c r="H145" s="15"/>
      <c r="J145" s="15"/>
      <c r="K145" s="14"/>
    </row>
    <row r="146" spans="3:11" x14ac:dyDescent="0.25">
      <c r="C146" t="s">
        <v>86</v>
      </c>
      <c r="D146" s="29" t="s">
        <v>150</v>
      </c>
      <c r="E146" t="s">
        <v>186</v>
      </c>
      <c r="F146" s="15"/>
      <c r="H146" s="15"/>
      <c r="J146" s="15"/>
      <c r="K146" s="14"/>
    </row>
    <row r="147" spans="3:11" x14ac:dyDescent="0.25">
      <c r="C147" t="s">
        <v>87</v>
      </c>
      <c r="D147" s="13"/>
      <c r="E147" t="s">
        <v>121</v>
      </c>
      <c r="F147" s="29" t="s">
        <v>150</v>
      </c>
      <c r="H147" s="15"/>
      <c r="J147" s="15"/>
      <c r="K147" s="14"/>
    </row>
    <row r="148" spans="3:11" x14ac:dyDescent="0.25">
      <c r="C148" t="s">
        <v>88</v>
      </c>
      <c r="D148" s="13"/>
      <c r="E148" t="s">
        <v>122</v>
      </c>
      <c r="F148" s="29" t="s">
        <v>150</v>
      </c>
      <c r="H148" s="15"/>
      <c r="J148" s="15"/>
      <c r="K148" s="14"/>
    </row>
    <row r="149" spans="3:11" x14ac:dyDescent="0.25">
      <c r="C149" t="s">
        <v>89</v>
      </c>
      <c r="D149" s="29" t="s">
        <v>150</v>
      </c>
      <c r="E149" t="s">
        <v>1</v>
      </c>
      <c r="F149" s="29"/>
      <c r="H149" s="15"/>
      <c r="J149" s="15"/>
      <c r="K149" s="14"/>
    </row>
    <row r="150" spans="3:11" x14ac:dyDescent="0.25">
      <c r="C150" t="s">
        <v>90</v>
      </c>
      <c r="D150" s="29" t="s">
        <v>150</v>
      </c>
      <c r="E150" t="s">
        <v>137</v>
      </c>
      <c r="F150" s="29" t="s">
        <v>150</v>
      </c>
      <c r="H150" s="15"/>
      <c r="J150" s="15"/>
      <c r="K150" s="14"/>
    </row>
    <row r="151" spans="3:11" x14ac:dyDescent="0.25">
      <c r="C151" t="s">
        <v>91</v>
      </c>
      <c r="D151" s="13"/>
      <c r="E151" t="s">
        <v>6</v>
      </c>
      <c r="F151" s="15"/>
      <c r="H151" s="15"/>
      <c r="J151" s="15"/>
      <c r="K151" s="14"/>
    </row>
    <row r="152" spans="3:11" x14ac:dyDescent="0.25">
      <c r="C152" t="s">
        <v>92</v>
      </c>
      <c r="D152" s="13"/>
      <c r="E152" t="s">
        <v>10</v>
      </c>
      <c r="F152" s="15"/>
      <c r="H152" s="15"/>
      <c r="J152" s="15"/>
      <c r="K152" s="14"/>
    </row>
    <row r="153" spans="3:11" x14ac:dyDescent="0.25">
      <c r="C153" t="s">
        <v>4</v>
      </c>
      <c r="D153" s="13"/>
      <c r="E153" t="s">
        <v>139</v>
      </c>
      <c r="F153" s="15"/>
      <c r="H153" s="15"/>
      <c r="J153" s="15"/>
      <c r="K153" s="14"/>
    </row>
    <row r="154" spans="3:11" x14ac:dyDescent="0.25">
      <c r="C154" t="s">
        <v>93</v>
      </c>
      <c r="D154" s="13"/>
      <c r="E154" t="s">
        <v>142</v>
      </c>
      <c r="F154" s="15"/>
      <c r="H154" s="15"/>
      <c r="J154" s="15"/>
      <c r="K154" s="14"/>
    </row>
    <row r="155" spans="3:11" x14ac:dyDescent="0.25">
      <c r="C155" t="s">
        <v>94</v>
      </c>
      <c r="D155" s="29" t="s">
        <v>150</v>
      </c>
      <c r="E155" t="s">
        <v>143</v>
      </c>
      <c r="F155" s="15"/>
      <c r="H155" s="15"/>
      <c r="J155" s="15"/>
      <c r="K155" s="14"/>
    </row>
    <row r="156" spans="3:11" x14ac:dyDescent="0.25">
      <c r="C156" t="s">
        <v>95</v>
      </c>
      <c r="D156" s="29" t="s">
        <v>150</v>
      </c>
      <c r="E156" t="s">
        <v>11</v>
      </c>
      <c r="F156" s="15"/>
      <c r="H156" s="15"/>
      <c r="J156" s="15"/>
      <c r="K156" s="14"/>
    </row>
    <row r="157" spans="3:11" x14ac:dyDescent="0.25">
      <c r="C157" t="s">
        <v>96</v>
      </c>
      <c r="D157" s="13"/>
      <c r="F157" s="15"/>
      <c r="H157" s="15"/>
      <c r="J157" s="15"/>
      <c r="K157" s="14"/>
    </row>
    <row r="158" spans="3:11" x14ac:dyDescent="0.25">
      <c r="C158" t="s">
        <v>97</v>
      </c>
      <c r="D158" s="13"/>
      <c r="F158" s="15"/>
      <c r="H158" s="15"/>
      <c r="J158" s="15"/>
      <c r="K158" s="14"/>
    </row>
    <row r="159" spans="3:11" x14ac:dyDescent="0.25">
      <c r="C159" t="s">
        <v>98</v>
      </c>
      <c r="D159" s="29" t="s">
        <v>150</v>
      </c>
      <c r="F159" s="15"/>
      <c r="H159" s="15"/>
      <c r="J159" s="15"/>
      <c r="K159" s="14"/>
    </row>
    <row r="160" spans="3:11" x14ac:dyDescent="0.25">
      <c r="C160" t="s">
        <v>99</v>
      </c>
      <c r="D160" s="13"/>
      <c r="F160" s="15"/>
      <c r="H160" s="15"/>
      <c r="J160" s="15"/>
      <c r="K160" s="14"/>
    </row>
    <row r="161" spans="3:11" x14ac:dyDescent="0.25">
      <c r="C161" t="s">
        <v>100</v>
      </c>
      <c r="D161" s="13"/>
      <c r="F161" s="15"/>
      <c r="H161" s="15"/>
      <c r="J161" s="15"/>
      <c r="K161" s="14"/>
    </row>
    <row r="162" spans="3:11" x14ac:dyDescent="0.25">
      <c r="C162" t="s">
        <v>101</v>
      </c>
      <c r="D162" s="29" t="s">
        <v>150</v>
      </c>
      <c r="F162" s="15"/>
      <c r="H162" s="15"/>
      <c r="J162" s="15"/>
      <c r="K162" s="14"/>
    </row>
    <row r="163" spans="3:11" x14ac:dyDescent="0.25">
      <c r="C163" t="s">
        <v>102</v>
      </c>
      <c r="D163" s="29" t="s">
        <v>150</v>
      </c>
      <c r="F163" s="15"/>
      <c r="H163" s="15"/>
      <c r="J163" s="15"/>
      <c r="K163" s="14"/>
    </row>
    <row r="164" spans="3:11" x14ac:dyDescent="0.25">
      <c r="C164" t="s">
        <v>103</v>
      </c>
      <c r="D164" s="29" t="s">
        <v>150</v>
      </c>
      <c r="F164" s="15"/>
      <c r="H164" s="15"/>
      <c r="J164" s="15"/>
      <c r="K164" s="14"/>
    </row>
    <row r="165" spans="3:11" x14ac:dyDescent="0.25">
      <c r="C165" t="s">
        <v>104</v>
      </c>
      <c r="D165" s="13"/>
      <c r="F165" s="15"/>
      <c r="H165" s="15"/>
      <c r="J165" s="15"/>
      <c r="K165" s="14"/>
    </row>
    <row r="166" spans="3:11" x14ac:dyDescent="0.25">
      <c r="C166" t="s">
        <v>125</v>
      </c>
      <c r="D166" s="13"/>
      <c r="F166" s="15"/>
      <c r="H166" s="15"/>
      <c r="J166" s="15"/>
      <c r="K166" s="14"/>
    </row>
    <row r="167" spans="3:11" x14ac:dyDescent="0.25">
      <c r="C167" t="s">
        <v>105</v>
      </c>
      <c r="D167" s="29" t="s">
        <v>150</v>
      </c>
      <c r="F167" s="15"/>
      <c r="H167" s="15"/>
      <c r="J167" s="15"/>
      <c r="K167" s="14"/>
    </row>
    <row r="168" spans="3:11" x14ac:dyDescent="0.25">
      <c r="C168" t="s">
        <v>107</v>
      </c>
      <c r="D168" s="29" t="s">
        <v>150</v>
      </c>
      <c r="F168" s="15"/>
      <c r="H168" s="15"/>
      <c r="J168" s="15"/>
      <c r="K168" s="14"/>
    </row>
    <row r="169" spans="3:11" x14ac:dyDescent="0.25">
      <c r="C169" t="s">
        <v>108</v>
      </c>
      <c r="D169" s="29" t="s">
        <v>150</v>
      </c>
      <c r="F169" s="15"/>
      <c r="H169" s="15"/>
      <c r="J169" s="15"/>
      <c r="K169" s="14"/>
    </row>
    <row r="170" spans="3:11" x14ac:dyDescent="0.25">
      <c r="C170" t="s">
        <v>109</v>
      </c>
      <c r="D170" s="13"/>
      <c r="F170" s="15"/>
      <c r="H170" s="15"/>
      <c r="J170" s="15"/>
      <c r="K170" s="14"/>
    </row>
    <row r="171" spans="3:11" x14ac:dyDescent="0.25">
      <c r="C171" t="s">
        <v>110</v>
      </c>
      <c r="D171" s="29" t="s">
        <v>150</v>
      </c>
      <c r="F171" s="15"/>
      <c r="H171" s="15"/>
      <c r="J171" s="15"/>
      <c r="K171" s="14"/>
    </row>
    <row r="172" spans="3:11" x14ac:dyDescent="0.25">
      <c r="C172" t="s">
        <v>111</v>
      </c>
      <c r="D172" s="13"/>
      <c r="F172" s="15"/>
      <c r="H172" s="15"/>
      <c r="J172" s="15"/>
      <c r="K172" s="14"/>
    </row>
    <row r="173" spans="3:11" x14ac:dyDescent="0.25">
      <c r="C173" t="s">
        <v>112</v>
      </c>
      <c r="D173" s="29" t="s">
        <v>150</v>
      </c>
      <c r="F173" s="15"/>
      <c r="H173" s="15"/>
      <c r="J173" s="15"/>
      <c r="K173" s="14"/>
    </row>
    <row r="174" spans="3:11" x14ac:dyDescent="0.25">
      <c r="C174" t="s">
        <v>113</v>
      </c>
      <c r="D174" s="29" t="s">
        <v>150</v>
      </c>
      <c r="F174" s="15"/>
      <c r="H174" s="15"/>
      <c r="J174" s="15"/>
      <c r="K174" s="14"/>
    </row>
    <row r="175" spans="3:11" x14ac:dyDescent="0.25">
      <c r="C175" t="s">
        <v>114</v>
      </c>
      <c r="D175" s="29" t="s">
        <v>150</v>
      </c>
      <c r="F175" s="15"/>
      <c r="H175" s="15"/>
      <c r="J175" s="15"/>
      <c r="K175" s="14"/>
    </row>
    <row r="176" spans="3:11" x14ac:dyDescent="0.25">
      <c r="C176" t="s">
        <v>115</v>
      </c>
      <c r="D176" s="29" t="s">
        <v>150</v>
      </c>
      <c r="F176" s="15"/>
      <c r="H176" s="15"/>
      <c r="J176" s="15"/>
      <c r="K176" s="14"/>
    </row>
    <row r="177" spans="3:11" x14ac:dyDescent="0.25">
      <c r="C177" t="s">
        <v>116</v>
      </c>
      <c r="D177" s="29" t="s">
        <v>150</v>
      </c>
      <c r="F177" s="15"/>
      <c r="H177" s="15"/>
      <c r="J177" s="15"/>
      <c r="K177" s="14"/>
    </row>
    <row r="178" spans="3:11" x14ac:dyDescent="0.25">
      <c r="C178" t="s">
        <v>118</v>
      </c>
      <c r="D178" s="29" t="s">
        <v>150</v>
      </c>
      <c r="F178" s="15"/>
      <c r="H178" s="15"/>
      <c r="J178" s="15"/>
      <c r="K178" s="14"/>
    </row>
    <row r="179" spans="3:11" x14ac:dyDescent="0.25">
      <c r="C179" t="s">
        <v>119</v>
      </c>
      <c r="D179" s="29" t="s">
        <v>150</v>
      </c>
      <c r="F179" s="15"/>
      <c r="H179" s="15"/>
      <c r="J179" s="15"/>
      <c r="K179" s="14"/>
    </row>
    <row r="180" spans="3:11" x14ac:dyDescent="0.25">
      <c r="C180" t="s">
        <v>120</v>
      </c>
      <c r="D180" s="29" t="s">
        <v>150</v>
      </c>
      <c r="F180" s="15"/>
      <c r="H180" s="15"/>
      <c r="J180" s="15"/>
      <c r="K180" s="14"/>
    </row>
    <row r="181" spans="3:11" x14ac:dyDescent="0.25">
      <c r="C181" t="s">
        <v>186</v>
      </c>
      <c r="D181" s="13"/>
      <c r="F181" s="15"/>
      <c r="H181" s="15"/>
      <c r="J181" s="15"/>
      <c r="K181" s="14"/>
    </row>
    <row r="182" spans="3:11" x14ac:dyDescent="0.25">
      <c r="C182" t="s">
        <v>121</v>
      </c>
      <c r="D182" s="13"/>
      <c r="F182" s="15"/>
      <c r="H182" s="15"/>
      <c r="J182" s="15"/>
      <c r="K182" s="14"/>
    </row>
    <row r="183" spans="3:11" x14ac:dyDescent="0.25">
      <c r="C183" t="s">
        <v>122</v>
      </c>
      <c r="D183" s="13"/>
      <c r="F183" s="15"/>
      <c r="H183" s="15"/>
      <c r="J183" s="15"/>
      <c r="K183" s="14"/>
    </row>
    <row r="184" spans="3:11" x14ac:dyDescent="0.25">
      <c r="C184" t="s">
        <v>1</v>
      </c>
      <c r="D184" s="13"/>
      <c r="F184" s="15"/>
      <c r="H184" s="15"/>
      <c r="J184" s="15"/>
      <c r="K184" s="14"/>
    </row>
    <row r="185" spans="3:11" x14ac:dyDescent="0.25">
      <c r="C185" t="s">
        <v>137</v>
      </c>
      <c r="D185" s="13"/>
      <c r="F185" s="15"/>
      <c r="H185" s="15"/>
      <c r="J185" s="15"/>
      <c r="K185" s="14"/>
    </row>
    <row r="186" spans="3:11" x14ac:dyDescent="0.25">
      <c r="C186" t="s">
        <v>138</v>
      </c>
      <c r="D186" s="29" t="s">
        <v>150</v>
      </c>
      <c r="F186" s="15"/>
      <c r="H186" s="15"/>
      <c r="J186" s="15"/>
      <c r="K186" s="14"/>
    </row>
    <row r="187" spans="3:11" x14ac:dyDescent="0.25">
      <c r="C187" t="s">
        <v>7</v>
      </c>
      <c r="D187" s="29" t="s">
        <v>150</v>
      </c>
      <c r="F187" s="15"/>
      <c r="H187" s="15"/>
      <c r="J187" s="15"/>
      <c r="K187" s="14"/>
    </row>
    <row r="188" spans="3:11" x14ac:dyDescent="0.25">
      <c r="C188" t="s">
        <v>6</v>
      </c>
      <c r="D188" s="13"/>
      <c r="F188" s="15"/>
      <c r="H188" s="15"/>
      <c r="J188" s="15"/>
      <c r="K188" s="14"/>
    </row>
    <row r="189" spans="3:11" x14ac:dyDescent="0.25">
      <c r="C189" t="s">
        <v>10</v>
      </c>
      <c r="D189" s="13"/>
      <c r="F189" s="15"/>
      <c r="H189" s="15"/>
      <c r="J189" s="15"/>
      <c r="K189" s="14"/>
    </row>
    <row r="190" spans="3:11" x14ac:dyDescent="0.25">
      <c r="C190" t="s">
        <v>139</v>
      </c>
      <c r="D190" s="13"/>
      <c r="F190" s="15"/>
      <c r="H190" s="15"/>
      <c r="J190" s="15"/>
      <c r="K190" s="14"/>
    </row>
    <row r="191" spans="3:11" x14ac:dyDescent="0.25">
      <c r="C191" t="s">
        <v>142</v>
      </c>
      <c r="D191" s="13"/>
      <c r="F191" s="15"/>
      <c r="K191" s="14"/>
    </row>
    <row r="192" spans="3:11" x14ac:dyDescent="0.25">
      <c r="C192" t="s">
        <v>143</v>
      </c>
      <c r="D192" s="13"/>
      <c r="F192" s="15"/>
      <c r="K192" s="14"/>
    </row>
    <row r="193" spans="2:11" x14ac:dyDescent="0.25">
      <c r="C193" t="s">
        <v>11</v>
      </c>
      <c r="D193" s="13"/>
      <c r="F193" s="15"/>
      <c r="K193" s="14"/>
    </row>
    <row r="194" spans="2:11" x14ac:dyDescent="0.25">
      <c r="D194" s="13"/>
      <c r="F194" s="15"/>
      <c r="K194" s="14"/>
    </row>
    <row r="195" spans="2:11" ht="15.75" thickBot="1" x14ac:dyDescent="0.3">
      <c r="D195" s="16"/>
      <c r="E195" s="16"/>
      <c r="K195" s="16"/>
    </row>
    <row r="196" spans="2:11" x14ac:dyDescent="0.25">
      <c r="B196" s="17"/>
      <c r="C196" s="33" t="s">
        <v>148</v>
      </c>
      <c r="D196" s="38" t="s">
        <v>149</v>
      </c>
      <c r="E196" s="36" t="s">
        <v>154</v>
      </c>
      <c r="F196" s="38" t="s">
        <v>157</v>
      </c>
      <c r="G196" s="33" t="s">
        <v>161</v>
      </c>
      <c r="H196" s="44" t="s">
        <v>162</v>
      </c>
      <c r="I196" s="33" t="s">
        <v>166</v>
      </c>
      <c r="J196" s="44" t="s">
        <v>168</v>
      </c>
      <c r="K196" s="46" t="s">
        <v>167</v>
      </c>
    </row>
    <row r="197" spans="2:11" ht="15.75" thickBot="1" x14ac:dyDescent="0.3">
      <c r="B197" s="17"/>
      <c r="C197" s="30">
        <f>ROWS(C76:C193)</f>
        <v>118</v>
      </c>
      <c r="D197" s="39">
        <f>COUNTIF(D76:D193,"ü")</f>
        <v>37</v>
      </c>
      <c r="E197" s="37">
        <f>ROWS(E76:E156)</f>
        <v>81</v>
      </c>
      <c r="F197" s="39">
        <f>COUNTIF(F76:F193,"ü")</f>
        <v>65</v>
      </c>
      <c r="G197" s="30">
        <f>ROWS(G76:G91)</f>
        <v>16</v>
      </c>
      <c r="H197" s="39">
        <f>COUNTIF(H76:H189,"ü")</f>
        <v>5</v>
      </c>
      <c r="I197" s="30">
        <f>ROWS(I76:I86)</f>
        <v>11</v>
      </c>
      <c r="J197" s="39">
        <f>COUNTIF(J76:J189,"ü")</f>
        <v>3</v>
      </c>
      <c r="K197" s="47">
        <f>ROWS(K76:K83)</f>
        <v>8</v>
      </c>
    </row>
  </sheetData>
  <mergeCells count="6">
    <mergeCell ref="C71:G71"/>
    <mergeCell ref="C68:E68"/>
    <mergeCell ref="C69:E69"/>
    <mergeCell ref="F68:G68"/>
    <mergeCell ref="F69:G69"/>
    <mergeCell ref="C70:G70"/>
  </mergeCells>
  <conditionalFormatting sqref="C4:C17 C20:C44">
    <cfRule type="duplicateValues" dxfId="290" priority="277"/>
    <cfRule type="duplicateValues" dxfId="289" priority="281"/>
  </conditionalFormatting>
  <conditionalFormatting sqref="C18">
    <cfRule type="duplicateValues" dxfId="288" priority="242"/>
    <cfRule type="duplicateValues" dxfId="287" priority="243"/>
    <cfRule type="duplicateValues" dxfId="286" priority="244"/>
  </conditionalFormatting>
  <conditionalFormatting sqref="C19">
    <cfRule type="duplicateValues" dxfId="285" priority="254"/>
    <cfRule type="duplicateValues" dxfId="284" priority="255"/>
    <cfRule type="duplicateValues" dxfId="283" priority="256"/>
  </conditionalFormatting>
  <conditionalFormatting sqref="C76:C115">
    <cfRule type="duplicateValues" dxfId="282" priority="282"/>
    <cfRule type="duplicateValues" dxfId="281" priority="283"/>
    <cfRule type="duplicateValues" dxfId="280" priority="286"/>
  </conditionalFormatting>
  <conditionalFormatting sqref="C116:C134">
    <cfRule type="duplicateValues" dxfId="279" priority="229"/>
    <cfRule type="duplicateValues" dxfId="278" priority="230"/>
    <cfRule type="duplicateValues" dxfId="277" priority="231"/>
  </conditionalFormatting>
  <conditionalFormatting sqref="C135:C144">
    <cfRule type="duplicateValues" dxfId="276" priority="223"/>
    <cfRule type="duplicateValues" dxfId="275" priority="224"/>
    <cfRule type="duplicateValues" dxfId="274" priority="225"/>
  </conditionalFormatting>
  <conditionalFormatting sqref="C145:C146">
    <cfRule type="duplicateValues" dxfId="273" priority="220"/>
    <cfRule type="duplicateValues" dxfId="272" priority="221"/>
    <cfRule type="duplicateValues" dxfId="271" priority="222"/>
  </conditionalFormatting>
  <conditionalFormatting sqref="C147">
    <cfRule type="duplicateValues" dxfId="270" priority="217"/>
    <cfRule type="duplicateValues" dxfId="269" priority="218"/>
    <cfRule type="duplicateValues" dxfId="268" priority="219"/>
  </conditionalFormatting>
  <conditionalFormatting sqref="C148:C176">
    <cfRule type="duplicateValues" dxfId="267" priority="303"/>
    <cfRule type="duplicateValues" dxfId="266" priority="304"/>
    <cfRule type="duplicateValues" dxfId="265" priority="307"/>
  </conditionalFormatting>
  <conditionalFormatting sqref="C177">
    <cfRule type="duplicateValues" dxfId="264" priority="211"/>
    <cfRule type="duplicateValues" dxfId="263" priority="212"/>
    <cfRule type="duplicateValues" dxfId="262" priority="213"/>
  </conditionalFormatting>
  <conditionalFormatting sqref="C178">
    <cfRule type="duplicateValues" dxfId="261" priority="208"/>
    <cfRule type="duplicateValues" dxfId="260" priority="209"/>
    <cfRule type="duplicateValues" dxfId="259" priority="210"/>
  </conditionalFormatting>
  <conditionalFormatting sqref="C179:C181">
    <cfRule type="duplicateValues" dxfId="258" priority="205"/>
    <cfRule type="duplicateValues" dxfId="257" priority="206"/>
    <cfRule type="duplicateValues" dxfId="256" priority="207"/>
  </conditionalFormatting>
  <conditionalFormatting sqref="C182:C183">
    <cfRule type="duplicateValues" dxfId="255" priority="199"/>
    <cfRule type="duplicateValues" dxfId="254" priority="200"/>
    <cfRule type="duplicateValues" dxfId="253" priority="201"/>
  </conditionalFormatting>
  <conditionalFormatting sqref="C184">
    <cfRule type="duplicateValues" dxfId="252" priority="196"/>
    <cfRule type="duplicateValues" dxfId="251" priority="197"/>
    <cfRule type="duplicateValues" dxfId="250" priority="198"/>
  </conditionalFormatting>
  <conditionalFormatting sqref="C184:C190">
    <cfRule type="duplicateValues" dxfId="249" priority="313"/>
  </conditionalFormatting>
  <conditionalFormatting sqref="C191:C194">
    <cfRule type="duplicateValues" dxfId="248" priority="194"/>
  </conditionalFormatting>
  <conditionalFormatting sqref="D4:D20 D23:D24">
    <cfRule type="duplicateValues" dxfId="247" priority="276"/>
    <cfRule type="duplicateValues" dxfId="246" priority="280"/>
  </conditionalFormatting>
  <conditionalFormatting sqref="D21:D22">
    <cfRule type="duplicateValues" dxfId="245" priority="251"/>
    <cfRule type="duplicateValues" dxfId="244" priority="252"/>
    <cfRule type="duplicateValues" dxfId="243" priority="253"/>
  </conditionalFormatting>
  <conditionalFormatting sqref="D65">
    <cfRule type="duplicateValues" dxfId="242" priority="266"/>
    <cfRule type="duplicateValues" dxfId="241" priority="267"/>
    <cfRule type="duplicateValues" dxfId="240" priority="268"/>
  </conditionalFormatting>
  <conditionalFormatting sqref="E42">
    <cfRule type="duplicateValues" dxfId="239" priority="118"/>
    <cfRule type="duplicateValues" dxfId="238" priority="119"/>
    <cfRule type="duplicateValues" dxfId="237" priority="120"/>
  </conditionalFormatting>
  <conditionalFormatting sqref="E55">
    <cfRule type="duplicateValues" dxfId="236" priority="248"/>
    <cfRule type="duplicateValues" dxfId="235" priority="249"/>
    <cfRule type="duplicateValues" dxfId="234" priority="250"/>
  </conditionalFormatting>
  <conditionalFormatting sqref="E60">
    <cfRule type="duplicateValues" dxfId="233" priority="245"/>
    <cfRule type="duplicateValues" dxfId="232" priority="246"/>
    <cfRule type="duplicateValues" dxfId="231" priority="247"/>
  </conditionalFormatting>
  <conditionalFormatting sqref="E76:E86">
    <cfRule type="duplicateValues" dxfId="230" priority="190"/>
    <cfRule type="duplicateValues" dxfId="229" priority="191"/>
    <cfRule type="duplicateValues" dxfId="228" priority="192"/>
  </conditionalFormatting>
  <conditionalFormatting sqref="E87:E88">
    <cfRule type="duplicateValues" dxfId="227" priority="187"/>
    <cfRule type="duplicateValues" dxfId="226" priority="188"/>
    <cfRule type="duplicateValues" dxfId="225" priority="189"/>
  </conditionalFormatting>
  <conditionalFormatting sqref="E89:E94">
    <cfRule type="duplicateValues" dxfId="224" priority="298"/>
    <cfRule type="duplicateValues" dxfId="223" priority="299"/>
    <cfRule type="duplicateValues" dxfId="222" priority="302"/>
  </conditionalFormatting>
  <conditionalFormatting sqref="E95:E97">
    <cfRule type="duplicateValues" dxfId="221" priority="181"/>
    <cfRule type="duplicateValues" dxfId="220" priority="182"/>
    <cfRule type="duplicateValues" dxfId="219" priority="183"/>
  </conditionalFormatting>
  <conditionalFormatting sqref="E98:E101">
    <cfRule type="duplicateValues" dxfId="218" priority="178"/>
    <cfRule type="duplicateValues" dxfId="217" priority="179"/>
    <cfRule type="duplicateValues" dxfId="216" priority="180"/>
  </conditionalFormatting>
  <conditionalFormatting sqref="E102:E108">
    <cfRule type="duplicateValues" dxfId="215" priority="175"/>
    <cfRule type="duplicateValues" dxfId="214" priority="176"/>
    <cfRule type="duplicateValues" dxfId="213" priority="177"/>
  </conditionalFormatting>
  <conditionalFormatting sqref="E109">
    <cfRule type="duplicateValues" dxfId="212" priority="172"/>
    <cfRule type="duplicateValues" dxfId="211" priority="173"/>
    <cfRule type="duplicateValues" dxfId="210" priority="174"/>
  </conditionalFormatting>
  <conditionalFormatting sqref="E110:E121">
    <cfRule type="duplicateValues" dxfId="209" priority="308"/>
    <cfRule type="duplicateValues" dxfId="208" priority="309"/>
    <cfRule type="duplicateValues" dxfId="207" priority="312"/>
  </conditionalFormatting>
  <conditionalFormatting sqref="E122:E123">
    <cfRule type="duplicateValues" dxfId="206" priority="166"/>
    <cfRule type="duplicateValues" dxfId="205" priority="167"/>
    <cfRule type="duplicateValues" dxfId="204" priority="168"/>
  </conditionalFormatting>
  <conditionalFormatting sqref="E124:E130">
    <cfRule type="duplicateValues" dxfId="203" priority="163"/>
    <cfRule type="duplicateValues" dxfId="202" priority="164"/>
    <cfRule type="duplicateValues" dxfId="201" priority="165"/>
  </conditionalFormatting>
  <conditionalFormatting sqref="E131">
    <cfRule type="duplicateValues" dxfId="200" priority="160"/>
    <cfRule type="duplicateValues" dxfId="199" priority="161"/>
    <cfRule type="duplicateValues" dxfId="198" priority="162"/>
  </conditionalFormatting>
  <conditionalFormatting sqref="E132">
    <cfRule type="duplicateValues" dxfId="197" priority="157"/>
    <cfRule type="duplicateValues" dxfId="196" priority="158"/>
    <cfRule type="duplicateValues" dxfId="195" priority="159"/>
  </conditionalFormatting>
  <conditionalFormatting sqref="E133:E136">
    <cfRule type="duplicateValues" dxfId="194" priority="154"/>
    <cfRule type="duplicateValues" dxfId="193" priority="155"/>
    <cfRule type="duplicateValues" dxfId="192" priority="156"/>
  </conditionalFormatting>
  <conditionalFormatting sqref="E137:E138">
    <cfRule type="duplicateValues" dxfId="191" priority="151"/>
    <cfRule type="duplicateValues" dxfId="190" priority="152"/>
    <cfRule type="duplicateValues" dxfId="189" priority="153"/>
  </conditionalFormatting>
  <conditionalFormatting sqref="E139:E140">
    <cfRule type="duplicateValues" dxfId="188" priority="148"/>
    <cfRule type="duplicateValues" dxfId="187" priority="149"/>
    <cfRule type="duplicateValues" dxfId="186" priority="150"/>
  </conditionalFormatting>
  <conditionalFormatting sqref="E141:E142">
    <cfRule type="duplicateValues" dxfId="185" priority="145"/>
    <cfRule type="duplicateValues" dxfId="184" priority="146"/>
    <cfRule type="duplicateValues" dxfId="183" priority="147"/>
  </conditionalFormatting>
  <conditionalFormatting sqref="E143">
    <cfRule type="duplicateValues" dxfId="182" priority="142"/>
    <cfRule type="duplicateValues" dxfId="181" priority="143"/>
    <cfRule type="duplicateValues" dxfId="180" priority="144"/>
  </conditionalFormatting>
  <conditionalFormatting sqref="E144">
    <cfRule type="duplicateValues" dxfId="179" priority="139"/>
    <cfRule type="duplicateValues" dxfId="178" priority="140"/>
    <cfRule type="duplicateValues" dxfId="177" priority="141"/>
  </conditionalFormatting>
  <conditionalFormatting sqref="E145">
    <cfRule type="duplicateValues" dxfId="176" priority="136"/>
    <cfRule type="duplicateValues" dxfId="175" priority="137"/>
    <cfRule type="duplicateValues" dxfId="174" priority="138"/>
  </conditionalFormatting>
  <conditionalFormatting sqref="E146">
    <cfRule type="duplicateValues" dxfId="173" priority="22"/>
    <cfRule type="duplicateValues" dxfId="172" priority="23"/>
    <cfRule type="duplicateValues" dxfId="171" priority="24"/>
  </conditionalFormatting>
  <conditionalFormatting sqref="E147:E148">
    <cfRule type="duplicateValues" dxfId="170" priority="130"/>
    <cfRule type="duplicateValues" dxfId="169" priority="131"/>
    <cfRule type="duplicateValues" dxfId="168" priority="132"/>
  </conditionalFormatting>
  <conditionalFormatting sqref="E149">
    <cfRule type="duplicateValues" dxfId="167" priority="127"/>
    <cfRule type="duplicateValues" dxfId="166" priority="128"/>
    <cfRule type="duplicateValues" dxfId="165" priority="129"/>
  </conditionalFormatting>
  <conditionalFormatting sqref="E149:E150">
    <cfRule type="duplicateValues" dxfId="164" priority="126"/>
  </conditionalFormatting>
  <conditionalFormatting sqref="E151:E153">
    <cfRule type="duplicateValues" dxfId="163" priority="314"/>
  </conditionalFormatting>
  <conditionalFormatting sqref="E154:E156">
    <cfRule type="duplicateValues" dxfId="162" priority="124"/>
  </conditionalFormatting>
  <conditionalFormatting sqref="E157">
    <cfRule type="duplicateValues" dxfId="161" priority="121"/>
    <cfRule type="duplicateValues" dxfId="160" priority="122"/>
    <cfRule type="duplicateValues" dxfId="159" priority="123"/>
  </conditionalFormatting>
  <conditionalFormatting sqref="F11">
    <cfRule type="duplicateValues" dxfId="158" priority="115"/>
    <cfRule type="duplicateValues" dxfId="157" priority="116"/>
    <cfRule type="duplicateValues" dxfId="156" priority="117"/>
  </conditionalFormatting>
  <conditionalFormatting sqref="F4:G4 C4:E17 C23:E41 C21:C22 E21:E22 C20:E20 D18:E19 C61:E64 C60:D60 C56:E59 C55:D55 G5 C43:E54 C42:D42">
    <cfRule type="duplicateValues" dxfId="155" priority="297"/>
  </conditionalFormatting>
  <conditionalFormatting sqref="F4:G4 E4:E41 E61:E64 E56:E59 G5 E43:E54">
    <cfRule type="duplicateValues" dxfId="154" priority="287"/>
    <cfRule type="duplicateValues" dxfId="153" priority="288"/>
  </conditionalFormatting>
  <conditionalFormatting sqref="F4:G10 G11">
    <cfRule type="duplicateValues" dxfId="152" priority="241"/>
  </conditionalFormatting>
  <conditionalFormatting sqref="G76">
    <cfRule type="duplicateValues" dxfId="151" priority="318"/>
    <cfRule type="duplicateValues" dxfId="150" priority="319"/>
    <cfRule type="duplicateValues" dxfId="149" priority="320"/>
  </conditionalFormatting>
  <conditionalFormatting sqref="G77">
    <cfRule type="duplicateValues" dxfId="148" priority="109"/>
    <cfRule type="duplicateValues" dxfId="147" priority="110"/>
    <cfRule type="duplicateValues" dxfId="146" priority="111"/>
  </conditionalFormatting>
  <conditionalFormatting sqref="G78">
    <cfRule type="duplicateValues" dxfId="145" priority="321"/>
    <cfRule type="duplicateValues" dxfId="144" priority="322"/>
    <cfRule type="duplicateValues" dxfId="143" priority="323"/>
  </conditionalFormatting>
  <conditionalFormatting sqref="G79:G80">
    <cfRule type="duplicateValues" dxfId="142" priority="97"/>
    <cfRule type="duplicateValues" dxfId="141" priority="98"/>
    <cfRule type="duplicateValues" dxfId="140" priority="99"/>
  </conditionalFormatting>
  <conditionalFormatting sqref="G81">
    <cfRule type="duplicateValues" dxfId="139" priority="91"/>
    <cfRule type="duplicateValues" dxfId="138" priority="92"/>
    <cfRule type="duplicateValues" dxfId="137" priority="93"/>
  </conditionalFormatting>
  <conditionalFormatting sqref="G82">
    <cfRule type="duplicateValues" dxfId="136" priority="85"/>
    <cfRule type="duplicateValues" dxfId="135" priority="86"/>
    <cfRule type="duplicateValues" dxfId="134" priority="87"/>
  </conditionalFormatting>
  <conditionalFormatting sqref="G83">
    <cfRule type="duplicateValues" dxfId="133" priority="82"/>
    <cfRule type="duplicateValues" dxfId="132" priority="83"/>
    <cfRule type="duplicateValues" dxfId="131" priority="84"/>
  </conditionalFormatting>
  <conditionalFormatting sqref="G84">
    <cfRule type="duplicateValues" dxfId="130" priority="19"/>
    <cfRule type="duplicateValues" dxfId="129" priority="20"/>
    <cfRule type="duplicateValues" dxfId="128" priority="21"/>
  </conditionalFormatting>
  <conditionalFormatting sqref="G85:G87">
    <cfRule type="duplicateValues" dxfId="127" priority="78"/>
  </conditionalFormatting>
  <conditionalFormatting sqref="G88:G90">
    <cfRule type="duplicateValues" dxfId="126" priority="73"/>
  </conditionalFormatting>
  <conditionalFormatting sqref="G91">
    <cfRule type="duplicateValues" dxfId="125" priority="9"/>
    <cfRule type="duplicateValues" dxfId="124" priority="10"/>
    <cfRule type="duplicateValues" dxfId="123" priority="11"/>
    <cfRule type="duplicateValues" dxfId="122" priority="12"/>
  </conditionalFormatting>
  <conditionalFormatting sqref="I76">
    <cfRule type="duplicateValues" dxfId="121" priority="324"/>
    <cfRule type="duplicateValues" dxfId="120" priority="325"/>
    <cfRule type="duplicateValues" dxfId="119" priority="326"/>
  </conditionalFormatting>
  <conditionalFormatting sqref="I77">
    <cfRule type="duplicateValues" dxfId="118" priority="327"/>
    <cfRule type="duplicateValues" dxfId="117" priority="328"/>
    <cfRule type="duplicateValues" dxfId="116" priority="329"/>
  </conditionalFormatting>
  <conditionalFormatting sqref="I78">
    <cfRule type="duplicateValues" dxfId="115" priority="64"/>
    <cfRule type="duplicateValues" dxfId="114" priority="65"/>
    <cfRule type="duplicateValues" dxfId="113" priority="66"/>
  </conditionalFormatting>
  <conditionalFormatting sqref="I79">
    <cfRule type="duplicateValues" dxfId="112" priority="61"/>
    <cfRule type="duplicateValues" dxfId="111" priority="62"/>
    <cfRule type="duplicateValues" dxfId="110" priority="63"/>
  </conditionalFormatting>
  <conditionalFormatting sqref="I80">
    <cfRule type="duplicateValues" dxfId="109" priority="58"/>
    <cfRule type="duplicateValues" dxfId="108" priority="59"/>
    <cfRule type="duplicateValues" dxfId="107" priority="60"/>
  </conditionalFormatting>
  <conditionalFormatting sqref="I81">
    <cfRule type="duplicateValues" dxfId="106" priority="55"/>
    <cfRule type="duplicateValues" dxfId="105" priority="56"/>
    <cfRule type="duplicateValues" dxfId="104" priority="57"/>
  </conditionalFormatting>
  <conditionalFormatting sqref="I82">
    <cfRule type="duplicateValues" dxfId="103" priority="16"/>
    <cfRule type="duplicateValues" dxfId="102" priority="17"/>
    <cfRule type="duplicateValues" dxfId="101" priority="18"/>
  </conditionalFormatting>
  <conditionalFormatting sqref="I83:I84">
    <cfRule type="duplicateValues" dxfId="100" priority="51"/>
  </conditionalFormatting>
  <conditionalFormatting sqref="I85">
    <cfRule type="duplicateValues" dxfId="99" priority="46"/>
  </conditionalFormatting>
  <conditionalFormatting sqref="I86">
    <cfRule type="duplicateValues" dxfId="98" priority="5"/>
    <cfRule type="duplicateValues" dxfId="97" priority="6"/>
    <cfRule type="duplicateValues" dxfId="96" priority="7"/>
    <cfRule type="duplicateValues" dxfId="95" priority="8"/>
  </conditionalFormatting>
  <conditionalFormatting sqref="K76">
    <cfRule type="duplicateValues" dxfId="94" priority="43"/>
    <cfRule type="duplicateValues" dxfId="93" priority="44"/>
    <cfRule type="duplicateValues" dxfId="92" priority="45"/>
  </conditionalFormatting>
  <conditionalFormatting sqref="K77">
    <cfRule type="duplicateValues" dxfId="91" priority="37"/>
    <cfRule type="duplicateValues" dxfId="90" priority="38"/>
    <cfRule type="duplicateValues" dxfId="89" priority="39"/>
  </conditionalFormatting>
  <conditionalFormatting sqref="K78">
    <cfRule type="duplicateValues" dxfId="88" priority="34"/>
    <cfRule type="duplicateValues" dxfId="87" priority="35"/>
    <cfRule type="duplicateValues" dxfId="86" priority="36"/>
  </conditionalFormatting>
  <conditionalFormatting sqref="K79">
    <cfRule type="duplicateValues" dxfId="85" priority="13"/>
    <cfRule type="duplicateValues" dxfId="84" priority="14"/>
    <cfRule type="duplicateValues" dxfId="83" priority="15"/>
  </conditionalFormatting>
  <conditionalFormatting sqref="K80:K81">
    <cfRule type="duplicateValues" dxfId="82" priority="30"/>
  </conditionalFormatting>
  <conditionalFormatting sqref="K82">
    <cfRule type="duplicateValues" dxfId="81" priority="25"/>
  </conditionalFormatting>
  <conditionalFormatting sqref="K83">
    <cfRule type="duplicateValues" dxfId="80" priority="1"/>
    <cfRule type="duplicateValues" dxfId="79" priority="2"/>
    <cfRule type="duplicateValues" dxfId="78" priority="3"/>
    <cfRule type="duplicateValues" dxfId="77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zoomScaleNormal="100" workbookViewId="0">
      <selection activeCell="F4" sqref="F4"/>
    </sheetView>
  </sheetViews>
  <sheetFormatPr defaultRowHeight="15" x14ac:dyDescent="0.25"/>
  <cols>
    <col min="1" max="1" width="14.28515625" style="1" customWidth="1"/>
    <col min="2" max="2" width="15.28515625" style="1" customWidth="1"/>
    <col min="3" max="3" width="21" style="1" customWidth="1"/>
    <col min="4" max="4" width="26.28515625" style="1" customWidth="1"/>
    <col min="5" max="5" width="23" style="1" customWidth="1"/>
    <col min="6" max="6" width="27.5703125" style="1" customWidth="1"/>
    <col min="7" max="7" width="15.85546875" style="1" customWidth="1"/>
    <col min="8" max="8" width="18.5703125" style="1" customWidth="1"/>
    <col min="9" max="9" width="24.7109375" style="1" customWidth="1"/>
    <col min="10" max="10" width="23.140625" style="1" customWidth="1"/>
    <col min="11" max="11" width="21.42578125" style="1" bestFit="1" customWidth="1"/>
    <col min="12" max="12" width="19.7109375" style="1" customWidth="1"/>
    <col min="13" max="13" width="19.28515625" style="1" customWidth="1"/>
    <col min="14" max="14" width="18.28515625" style="1" customWidth="1"/>
  </cols>
  <sheetData>
    <row r="1" spans="1:16" x14ac:dyDescent="0.25">
      <c r="A1" s="48" t="s">
        <v>197</v>
      </c>
      <c r="B1" s="48" t="s">
        <v>0</v>
      </c>
      <c r="C1" s="48" t="s">
        <v>192</v>
      </c>
      <c r="D1" s="48" t="s">
        <v>178</v>
      </c>
      <c r="E1" s="48" t="s">
        <v>12</v>
      </c>
      <c r="F1" s="48" t="s">
        <v>193</v>
      </c>
      <c r="G1" s="48" t="s">
        <v>194</v>
      </c>
      <c r="H1" s="48" t="s">
        <v>13</v>
      </c>
      <c r="I1" s="48" t="s">
        <v>14</v>
      </c>
      <c r="J1" s="48" t="s">
        <v>15</v>
      </c>
      <c r="K1" s="48" t="s">
        <v>16</v>
      </c>
      <c r="L1" s="48" t="s">
        <v>210</v>
      </c>
      <c r="M1" s="48" t="s">
        <v>17</v>
      </c>
      <c r="N1" s="48" t="s">
        <v>181</v>
      </c>
    </row>
    <row r="2" spans="1:16" x14ac:dyDescent="0.25">
      <c r="A2" s="1" t="s">
        <v>3</v>
      </c>
      <c r="B2" s="1">
        <v>2021</v>
      </c>
      <c r="C2" s="2" t="s">
        <v>170</v>
      </c>
      <c r="D2" s="2" t="s">
        <v>180</v>
      </c>
      <c r="E2" s="1">
        <v>1755</v>
      </c>
      <c r="F2" s="1" t="s">
        <v>177</v>
      </c>
      <c r="G2" s="1" t="s">
        <v>176</v>
      </c>
      <c r="H2" s="1" t="s">
        <v>171</v>
      </c>
      <c r="I2" s="1" t="s">
        <v>212</v>
      </c>
      <c r="J2" s="1" t="s">
        <v>182</v>
      </c>
      <c r="K2" s="1" t="s">
        <v>173</v>
      </c>
      <c r="L2" s="1" t="s">
        <v>211</v>
      </c>
      <c r="M2" s="1" t="s">
        <v>175</v>
      </c>
      <c r="N2" s="1" t="s">
        <v>184</v>
      </c>
      <c r="O2" s="1"/>
      <c r="P2" s="1"/>
    </row>
    <row r="3" spans="1:16" x14ac:dyDescent="0.25">
      <c r="A3" s="1" t="s">
        <v>2</v>
      </c>
      <c r="B3" s="1">
        <v>2021</v>
      </c>
      <c r="C3" s="2" t="s">
        <v>170</v>
      </c>
      <c r="D3" s="2" t="s">
        <v>179</v>
      </c>
      <c r="E3" s="1">
        <v>4295</v>
      </c>
      <c r="F3" s="1" t="s">
        <v>176</v>
      </c>
      <c r="G3" s="1" t="s">
        <v>177</v>
      </c>
      <c r="H3" s="1" t="s">
        <v>171</v>
      </c>
      <c r="I3" s="1" t="s">
        <v>215</v>
      </c>
      <c r="J3" s="1" t="s">
        <v>172</v>
      </c>
      <c r="K3" s="1" t="s">
        <v>214</v>
      </c>
      <c r="L3" s="1" t="s">
        <v>172</v>
      </c>
      <c r="M3" s="1" t="s">
        <v>175</v>
      </c>
      <c r="N3" s="1" t="s">
        <v>184</v>
      </c>
      <c r="O3" s="1"/>
      <c r="P3" s="1"/>
    </row>
    <row r="4" spans="1:16" x14ac:dyDescent="0.25">
      <c r="A4" s="1" t="s">
        <v>106</v>
      </c>
      <c r="B4" s="1">
        <v>2021</v>
      </c>
      <c r="C4" s="2" t="s">
        <v>170</v>
      </c>
      <c r="D4" s="2" t="s">
        <v>179</v>
      </c>
      <c r="E4" s="1">
        <v>1126</v>
      </c>
      <c r="F4" s="1" t="s">
        <v>190</v>
      </c>
      <c r="G4" s="1" t="s">
        <v>177</v>
      </c>
      <c r="H4" s="1" t="s">
        <v>171</v>
      </c>
      <c r="I4" s="1" t="s">
        <v>212</v>
      </c>
      <c r="J4" s="1" t="s">
        <v>172</v>
      </c>
      <c r="K4" s="1" t="s">
        <v>199</v>
      </c>
      <c r="L4" s="1" t="s">
        <v>172</v>
      </c>
      <c r="M4" s="1" t="s">
        <v>175</v>
      </c>
      <c r="N4" s="1" t="s">
        <v>184</v>
      </c>
      <c r="O4" s="1"/>
      <c r="P4" s="1"/>
    </row>
    <row r="5" spans="1:16" x14ac:dyDescent="0.25">
      <c r="A5" s="1" t="s">
        <v>187</v>
      </c>
      <c r="B5" s="1">
        <v>2021</v>
      </c>
      <c r="C5" s="2" t="s">
        <v>8</v>
      </c>
      <c r="D5" s="2" t="s">
        <v>179</v>
      </c>
      <c r="E5" s="1">
        <v>1528</v>
      </c>
      <c r="F5" s="1" t="s">
        <v>176</v>
      </c>
      <c r="G5" s="1" t="s">
        <v>176</v>
      </c>
      <c r="H5" s="1" t="s">
        <v>174</v>
      </c>
      <c r="I5" s="1" t="s">
        <v>212</v>
      </c>
      <c r="J5" s="1" t="s">
        <v>182</v>
      </c>
      <c r="K5" s="1" t="s">
        <v>173</v>
      </c>
      <c r="L5" s="1" t="s">
        <v>211</v>
      </c>
      <c r="M5" s="1" t="s">
        <v>175</v>
      </c>
      <c r="N5" s="1" t="s">
        <v>184</v>
      </c>
      <c r="O5" s="1"/>
      <c r="P5" s="1"/>
    </row>
    <row r="6" spans="1:16" x14ac:dyDescent="0.25">
      <c r="A6" s="1" t="s">
        <v>6</v>
      </c>
      <c r="B6" s="1">
        <v>2021</v>
      </c>
      <c r="C6" s="2" t="s">
        <v>9</v>
      </c>
      <c r="D6" s="2" t="s">
        <v>179</v>
      </c>
      <c r="E6" s="1">
        <v>297</v>
      </c>
      <c r="F6" s="1" t="s">
        <v>176</v>
      </c>
      <c r="G6" s="1" t="s">
        <v>177</v>
      </c>
      <c r="H6" s="1" t="s">
        <v>171</v>
      </c>
      <c r="I6" s="1" t="s">
        <v>172</v>
      </c>
      <c r="J6" s="1" t="s">
        <v>182</v>
      </c>
      <c r="K6" s="1" t="s">
        <v>173</v>
      </c>
      <c r="L6" s="1" t="s">
        <v>211</v>
      </c>
      <c r="M6" s="1" t="s">
        <v>175</v>
      </c>
      <c r="N6" s="1" t="s">
        <v>184</v>
      </c>
      <c r="O6" s="1"/>
      <c r="P6" s="1"/>
    </row>
    <row r="7" spans="1:16" x14ac:dyDescent="0.25">
      <c r="A7" s="1" t="s">
        <v>10</v>
      </c>
      <c r="B7" s="1">
        <v>2021</v>
      </c>
      <c r="C7" s="2" t="s">
        <v>170</v>
      </c>
      <c r="D7" s="2" t="s">
        <v>179</v>
      </c>
      <c r="E7" s="1">
        <v>1602</v>
      </c>
      <c r="F7" s="1" t="s">
        <v>188</v>
      </c>
      <c r="G7" s="1" t="s">
        <v>177</v>
      </c>
      <c r="H7" s="1" t="s">
        <v>171</v>
      </c>
      <c r="I7" s="1" t="s">
        <v>172</v>
      </c>
      <c r="J7" s="1" t="s">
        <v>182</v>
      </c>
      <c r="K7" s="1" t="s">
        <v>173</v>
      </c>
      <c r="L7" s="1" t="s">
        <v>211</v>
      </c>
      <c r="M7" s="1" t="s">
        <v>175</v>
      </c>
      <c r="N7" s="1" t="s">
        <v>184</v>
      </c>
      <c r="O7" s="1"/>
      <c r="P7" s="1"/>
    </row>
    <row r="8" spans="1:16" x14ac:dyDescent="0.25">
      <c r="A8" s="1" t="s">
        <v>11</v>
      </c>
      <c r="B8" s="1">
        <v>2019</v>
      </c>
      <c r="C8" s="2" t="s">
        <v>170</v>
      </c>
      <c r="D8" s="2" t="s">
        <v>185</v>
      </c>
      <c r="E8" s="1">
        <v>1153</v>
      </c>
      <c r="F8" s="1" t="s">
        <v>176</v>
      </c>
      <c r="G8" s="1" t="s">
        <v>176</v>
      </c>
      <c r="H8" s="1" t="s">
        <v>171</v>
      </c>
      <c r="I8" s="1" t="s">
        <v>212</v>
      </c>
      <c r="J8" s="1" t="s">
        <v>182</v>
      </c>
      <c r="K8" s="1" t="s">
        <v>173</v>
      </c>
      <c r="L8" s="1" t="s">
        <v>211</v>
      </c>
      <c r="M8" s="1" t="s">
        <v>183</v>
      </c>
      <c r="N8" s="1" t="s">
        <v>184</v>
      </c>
      <c r="O8" s="1"/>
      <c r="P8" s="1"/>
    </row>
    <row r="9" spans="1:16" x14ac:dyDescent="0.25">
      <c r="A9" s="1" t="s">
        <v>1</v>
      </c>
      <c r="B9" s="1">
        <v>2014</v>
      </c>
      <c r="C9" s="2" t="s">
        <v>170</v>
      </c>
      <c r="D9" s="2" t="s">
        <v>179</v>
      </c>
      <c r="E9" s="1">
        <v>1766</v>
      </c>
      <c r="F9" s="1" t="s">
        <v>176</v>
      </c>
      <c r="G9" s="1" t="s">
        <v>177</v>
      </c>
      <c r="H9" s="1" t="s">
        <v>171</v>
      </c>
      <c r="I9" s="1" t="s">
        <v>172</v>
      </c>
      <c r="J9" s="1" t="s">
        <v>172</v>
      </c>
      <c r="K9" s="1" t="s">
        <v>199</v>
      </c>
      <c r="L9" s="1" t="s">
        <v>172</v>
      </c>
      <c r="M9" s="1" t="s">
        <v>175</v>
      </c>
      <c r="N9" s="1" t="s">
        <v>184</v>
      </c>
    </row>
    <row r="10" spans="1:16" x14ac:dyDescent="0.25">
      <c r="C10" s="2" t="s">
        <v>196</v>
      </c>
      <c r="D10" s="2"/>
      <c r="F10" s="1" t="s">
        <v>191</v>
      </c>
      <c r="I10" s="1" t="s">
        <v>213</v>
      </c>
    </row>
    <row r="11" spans="1:16" x14ac:dyDescent="0.25">
      <c r="C11" s="2"/>
      <c r="D11" s="2"/>
    </row>
    <row r="13" spans="1:16" x14ac:dyDescent="0.25">
      <c r="M13"/>
      <c r="N13"/>
    </row>
    <row r="14" spans="1:16" x14ac:dyDescent="0.25">
      <c r="M14"/>
      <c r="N14"/>
    </row>
    <row r="15" spans="1:16" s="61" customFormat="1" x14ac:dyDescent="0.25">
      <c r="J15" s="60"/>
      <c r="K15" s="60"/>
      <c r="L15" s="60"/>
      <c r="M15" s="60"/>
      <c r="N15" s="60"/>
    </row>
    <row r="28" spans="10:14" s="61" customFormat="1" x14ac:dyDescent="0.25">
      <c r="J28" s="60"/>
      <c r="K28" s="60"/>
      <c r="L28" s="60"/>
      <c r="M28" s="60"/>
      <c r="N28" s="60"/>
    </row>
    <row r="29" spans="10:14" s="67" customFormat="1" x14ac:dyDescent="0.25">
      <c r="J29" s="66"/>
      <c r="K29" s="66"/>
      <c r="L29" s="66"/>
      <c r="M29" s="66"/>
      <c r="N29" s="66"/>
    </row>
  </sheetData>
  <phoneticPr fontId="2" type="noConversion"/>
  <conditionalFormatting sqref="A2">
    <cfRule type="duplicateValues" dxfId="76" priority="78"/>
    <cfRule type="duplicateValues" dxfId="75" priority="79"/>
    <cfRule type="duplicateValues" dxfId="74" priority="80"/>
  </conditionalFormatting>
  <conditionalFormatting sqref="A3">
    <cfRule type="duplicateValues" dxfId="73" priority="72"/>
    <cfRule type="duplicateValues" dxfId="72" priority="73"/>
    <cfRule type="duplicateValues" dxfId="71" priority="74"/>
  </conditionalFormatting>
  <conditionalFormatting sqref="A4">
    <cfRule type="duplicateValues" dxfId="70" priority="69"/>
    <cfRule type="duplicateValues" dxfId="69" priority="70"/>
    <cfRule type="duplicateValues" dxfId="68" priority="71"/>
  </conditionalFormatting>
  <conditionalFormatting sqref="A5">
    <cfRule type="duplicateValues" dxfId="67" priority="66"/>
    <cfRule type="duplicateValues" dxfId="66" priority="67"/>
    <cfRule type="duplicateValues" dxfId="65" priority="68"/>
  </conditionalFormatting>
  <conditionalFormatting sqref="A6:A7">
    <cfRule type="duplicateValues" dxfId="64" priority="65"/>
  </conditionalFormatting>
  <conditionalFormatting sqref="A8">
    <cfRule type="duplicateValues" dxfId="63" priority="60"/>
  </conditionalFormatting>
  <conditionalFormatting sqref="A9">
    <cfRule type="duplicateValues" dxfId="62" priority="56"/>
    <cfRule type="duplicateValues" dxfId="61" priority="57"/>
    <cfRule type="duplicateValues" dxfId="60" priority="58"/>
    <cfRule type="duplicateValues" dxfId="59" priority="59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7874D-FF35-4AC6-8FBE-8BCF7B1879CB}">
  <dimension ref="A1:K94"/>
  <sheetViews>
    <sheetView tabSelected="1" topLeftCell="A79" zoomScaleNormal="100" workbookViewId="0">
      <selection activeCell="E77" sqref="E77:G87"/>
    </sheetView>
  </sheetViews>
  <sheetFormatPr defaultRowHeight="15" x14ac:dyDescent="0.25"/>
  <cols>
    <col min="1" max="1" width="24.140625" customWidth="1"/>
    <col min="2" max="2" width="40.85546875" customWidth="1"/>
    <col min="3" max="5" width="25.85546875" customWidth="1"/>
    <col min="6" max="6" width="29.85546875" customWidth="1"/>
    <col min="7" max="7" width="18.140625" customWidth="1"/>
    <col min="8" max="8" width="19.7109375" customWidth="1"/>
    <col min="9" max="9" width="21.42578125" customWidth="1"/>
    <col min="10" max="10" width="15.7109375" customWidth="1"/>
    <col min="11" max="11" width="18.140625" customWidth="1"/>
    <col min="12" max="12" width="15.28515625" customWidth="1"/>
  </cols>
  <sheetData>
    <row r="1" spans="1:11" x14ac:dyDescent="0.25">
      <c r="A1" s="63" t="s">
        <v>198</v>
      </c>
      <c r="B1" s="62"/>
      <c r="C1" s="62"/>
      <c r="D1" s="65"/>
      <c r="E1" s="60"/>
      <c r="F1" s="60"/>
      <c r="G1" s="60"/>
      <c r="H1" s="60"/>
      <c r="I1" s="60"/>
      <c r="J1" s="60"/>
    </row>
    <row r="2" spans="1:11" x14ac:dyDescent="0.25">
      <c r="A2" s="48" t="s">
        <v>197</v>
      </c>
      <c r="B2" s="48" t="s">
        <v>13</v>
      </c>
      <c r="C2" s="48" t="s">
        <v>14</v>
      </c>
      <c r="D2" s="48" t="s">
        <v>15</v>
      </c>
      <c r="E2" s="48" t="s">
        <v>210</v>
      </c>
      <c r="F2" s="48" t="s">
        <v>16</v>
      </c>
      <c r="G2" s="48" t="s">
        <v>17</v>
      </c>
      <c r="H2" s="48" t="s">
        <v>181</v>
      </c>
      <c r="I2" s="1"/>
    </row>
    <row r="3" spans="1:11" x14ac:dyDescent="0.25">
      <c r="A3" s="1" t="s">
        <v>3</v>
      </c>
      <c r="B3" s="1" t="s">
        <v>171</v>
      </c>
      <c r="C3" s="1" t="s">
        <v>212</v>
      </c>
      <c r="D3" s="1" t="s">
        <v>182</v>
      </c>
      <c r="E3" s="1" t="s">
        <v>211</v>
      </c>
      <c r="F3" s="1" t="s">
        <v>173</v>
      </c>
      <c r="G3" s="1" t="s">
        <v>175</v>
      </c>
      <c r="H3" s="1" t="s">
        <v>184</v>
      </c>
      <c r="I3" s="1"/>
    </row>
    <row r="4" spans="1:11" x14ac:dyDescent="0.25">
      <c r="A4" s="1" t="s">
        <v>2</v>
      </c>
      <c r="B4" s="1" t="s">
        <v>171</v>
      </c>
      <c r="C4" s="1" t="s">
        <v>215</v>
      </c>
      <c r="D4" s="1" t="s">
        <v>172</v>
      </c>
      <c r="E4" s="1" t="s">
        <v>172</v>
      </c>
      <c r="F4" s="1" t="s">
        <v>214</v>
      </c>
      <c r="G4" s="1" t="s">
        <v>175</v>
      </c>
      <c r="H4" s="1" t="s">
        <v>184</v>
      </c>
      <c r="I4" s="1"/>
    </row>
    <row r="5" spans="1:11" x14ac:dyDescent="0.25">
      <c r="A5" s="1" t="s">
        <v>106</v>
      </c>
      <c r="B5" s="1" t="s">
        <v>171</v>
      </c>
      <c r="C5" s="1" t="s">
        <v>212</v>
      </c>
      <c r="D5" s="1" t="s">
        <v>172</v>
      </c>
      <c r="E5" s="1" t="s">
        <v>172</v>
      </c>
      <c r="F5" s="1" t="s">
        <v>199</v>
      </c>
      <c r="G5" s="1" t="s">
        <v>175</v>
      </c>
      <c r="H5" s="1" t="s">
        <v>184</v>
      </c>
      <c r="I5" s="1"/>
    </row>
    <row r="6" spans="1:11" x14ac:dyDescent="0.25">
      <c r="A6" s="1" t="s">
        <v>187</v>
      </c>
      <c r="B6" s="1" t="s">
        <v>174</v>
      </c>
      <c r="C6" s="1" t="s">
        <v>212</v>
      </c>
      <c r="D6" s="1" t="s">
        <v>182</v>
      </c>
      <c r="E6" s="1" t="s">
        <v>211</v>
      </c>
      <c r="F6" s="1" t="s">
        <v>173</v>
      </c>
      <c r="G6" s="1" t="s">
        <v>175</v>
      </c>
      <c r="H6" s="1" t="s">
        <v>184</v>
      </c>
      <c r="I6" s="1"/>
    </row>
    <row r="7" spans="1:11" x14ac:dyDescent="0.25">
      <c r="A7" s="1" t="s">
        <v>6</v>
      </c>
      <c r="B7" s="1" t="s">
        <v>171</v>
      </c>
      <c r="C7" s="1" t="s">
        <v>172</v>
      </c>
      <c r="D7" s="1" t="s">
        <v>182</v>
      </c>
      <c r="E7" s="1" t="s">
        <v>211</v>
      </c>
      <c r="F7" s="1" t="s">
        <v>173</v>
      </c>
      <c r="G7" s="1" t="s">
        <v>175</v>
      </c>
      <c r="H7" s="1" t="s">
        <v>184</v>
      </c>
      <c r="I7" s="1"/>
    </row>
    <row r="8" spans="1:11" x14ac:dyDescent="0.25">
      <c r="A8" s="1" t="s">
        <v>10</v>
      </c>
      <c r="B8" s="1" t="s">
        <v>171</v>
      </c>
      <c r="C8" s="1" t="s">
        <v>172</v>
      </c>
      <c r="D8" s="1" t="s">
        <v>182</v>
      </c>
      <c r="E8" s="1" t="s">
        <v>211</v>
      </c>
      <c r="F8" s="1" t="s">
        <v>173</v>
      </c>
      <c r="G8" s="1" t="s">
        <v>175</v>
      </c>
      <c r="H8" s="1" t="s">
        <v>184</v>
      </c>
      <c r="I8" s="1"/>
    </row>
    <row r="9" spans="1:11" x14ac:dyDescent="0.25">
      <c r="A9" s="1" t="s">
        <v>11</v>
      </c>
      <c r="B9" s="1" t="s">
        <v>171</v>
      </c>
      <c r="C9" s="1" t="s">
        <v>212</v>
      </c>
      <c r="D9" s="1" t="s">
        <v>182</v>
      </c>
      <c r="E9" s="1" t="s">
        <v>211</v>
      </c>
      <c r="F9" s="1" t="s">
        <v>173</v>
      </c>
      <c r="G9" s="1" t="s">
        <v>183</v>
      </c>
      <c r="H9" s="1" t="s">
        <v>184</v>
      </c>
      <c r="I9" s="1"/>
    </row>
    <row r="10" spans="1:11" x14ac:dyDescent="0.25">
      <c r="A10" s="1" t="s">
        <v>1</v>
      </c>
      <c r="B10" s="1" t="s">
        <v>171</v>
      </c>
      <c r="C10" s="1" t="s">
        <v>172</v>
      </c>
      <c r="D10" s="1" t="s">
        <v>172</v>
      </c>
      <c r="E10" s="1" t="s">
        <v>172</v>
      </c>
      <c r="F10" s="1" t="s">
        <v>199</v>
      </c>
      <c r="G10" s="1" t="s">
        <v>175</v>
      </c>
      <c r="H10" s="1" t="s">
        <v>184</v>
      </c>
      <c r="I10" s="1"/>
    </row>
    <row r="11" spans="1:11" x14ac:dyDescent="0.25">
      <c r="A11" s="1"/>
      <c r="B11" s="1" t="s">
        <v>213</v>
      </c>
      <c r="C11" s="1"/>
      <c r="D11" s="1"/>
      <c r="E11" s="1"/>
      <c r="F11" s="1"/>
      <c r="G11" s="1"/>
      <c r="H11" s="1"/>
      <c r="I11" s="1"/>
      <c r="J11" s="1"/>
    </row>
    <row r="12" spans="1:11" x14ac:dyDescent="0.25">
      <c r="A12" s="1"/>
      <c r="B12" s="1"/>
      <c r="C12" s="2"/>
      <c r="D12" s="2"/>
      <c r="E12" s="2"/>
      <c r="F12" s="1"/>
      <c r="G12" s="1"/>
      <c r="H12" s="1"/>
      <c r="I12" s="1"/>
      <c r="J12" s="1"/>
    </row>
    <row r="13" spans="1:11" x14ac:dyDescent="0.25">
      <c r="A13" s="1"/>
      <c r="B13" s="1"/>
      <c r="C13" s="2"/>
      <c r="D13" s="2"/>
      <c r="E13" s="2"/>
      <c r="F13" s="1"/>
      <c r="G13" s="1"/>
      <c r="H13" s="1"/>
      <c r="I13" s="1"/>
      <c r="J13" s="1"/>
    </row>
    <row r="14" spans="1:11" s="61" customFormat="1" x14ac:dyDescent="0.25">
      <c r="A14" s="63" t="s">
        <v>242</v>
      </c>
      <c r="B14" s="62"/>
      <c r="C14" s="62"/>
      <c r="D14" s="65"/>
      <c r="E14" s="64"/>
      <c r="F14" s="60"/>
      <c r="G14" s="60"/>
      <c r="H14" s="60"/>
      <c r="I14" s="60"/>
      <c r="J14" s="60"/>
    </row>
    <row r="15" spans="1:11" x14ac:dyDescent="0.25">
      <c r="A15" s="68"/>
      <c r="B15" s="69" t="s">
        <v>208</v>
      </c>
      <c r="C15" s="69" t="s">
        <v>206</v>
      </c>
      <c r="D15" s="70" t="s">
        <v>200</v>
      </c>
      <c r="E15" s="69" t="s">
        <v>201</v>
      </c>
      <c r="F15" s="69" t="s">
        <v>202</v>
      </c>
      <c r="G15" s="69" t="s">
        <v>203</v>
      </c>
      <c r="H15" s="69" t="s">
        <v>204</v>
      </c>
      <c r="I15" s="69" t="s">
        <v>205</v>
      </c>
      <c r="J15" s="69" t="s">
        <v>207</v>
      </c>
      <c r="K15" s="69" t="s">
        <v>209</v>
      </c>
    </row>
    <row r="16" spans="1:11" x14ac:dyDescent="0.25">
      <c r="A16" s="69" t="s">
        <v>3</v>
      </c>
      <c r="B16" s="71">
        <v>1</v>
      </c>
      <c r="C16" s="71">
        <v>1</v>
      </c>
      <c r="D16" s="71">
        <v>1</v>
      </c>
      <c r="E16" s="72">
        <v>0</v>
      </c>
      <c r="F16" s="72">
        <v>0</v>
      </c>
      <c r="G16" s="72">
        <v>0</v>
      </c>
      <c r="H16" s="72">
        <v>0</v>
      </c>
      <c r="I16" s="71">
        <v>1</v>
      </c>
      <c r="J16" s="71">
        <v>1</v>
      </c>
      <c r="K16" s="72">
        <v>0</v>
      </c>
    </row>
    <row r="17" spans="1:11" x14ac:dyDescent="0.25">
      <c r="A17" s="69" t="s">
        <v>2</v>
      </c>
      <c r="B17" s="71">
        <v>1</v>
      </c>
      <c r="C17" s="71">
        <v>1</v>
      </c>
      <c r="D17" s="71">
        <v>1</v>
      </c>
      <c r="E17" s="71">
        <v>1</v>
      </c>
      <c r="F17" s="71">
        <v>1</v>
      </c>
      <c r="G17" s="71">
        <v>1</v>
      </c>
      <c r="H17" s="71">
        <v>1</v>
      </c>
      <c r="I17" s="71">
        <v>1</v>
      </c>
      <c r="J17" s="71">
        <v>1</v>
      </c>
      <c r="K17" s="71">
        <v>1</v>
      </c>
    </row>
    <row r="18" spans="1:11" x14ac:dyDescent="0.25">
      <c r="A18" s="69" t="s">
        <v>106</v>
      </c>
      <c r="B18" s="71">
        <v>1</v>
      </c>
      <c r="C18" s="71">
        <v>1</v>
      </c>
      <c r="D18" s="71">
        <v>1</v>
      </c>
      <c r="E18" s="71">
        <v>1</v>
      </c>
      <c r="F18" s="71">
        <v>1</v>
      </c>
      <c r="G18" s="71">
        <v>1</v>
      </c>
      <c r="H18" s="71">
        <v>1</v>
      </c>
      <c r="I18" s="71">
        <v>1</v>
      </c>
      <c r="J18" s="71">
        <v>1</v>
      </c>
      <c r="K18" s="71">
        <v>1</v>
      </c>
    </row>
    <row r="19" spans="1:11" x14ac:dyDescent="0.25">
      <c r="A19" s="69" t="s">
        <v>187</v>
      </c>
      <c r="B19" s="71">
        <v>1</v>
      </c>
      <c r="C19" s="71">
        <v>1</v>
      </c>
      <c r="D19" s="71">
        <v>1</v>
      </c>
      <c r="E19" s="72">
        <v>0</v>
      </c>
      <c r="F19" s="72">
        <v>0</v>
      </c>
      <c r="G19" s="72">
        <v>0</v>
      </c>
      <c r="H19" s="72">
        <v>0</v>
      </c>
      <c r="I19" s="71">
        <v>1</v>
      </c>
      <c r="J19" s="72">
        <v>0</v>
      </c>
      <c r="K19" s="72">
        <v>0</v>
      </c>
    </row>
    <row r="20" spans="1:11" x14ac:dyDescent="0.25">
      <c r="A20" s="69" t="s">
        <v>6</v>
      </c>
      <c r="B20" s="71">
        <v>1</v>
      </c>
      <c r="C20" s="71">
        <v>1</v>
      </c>
      <c r="D20" s="71">
        <v>1</v>
      </c>
      <c r="E20" s="71">
        <v>0</v>
      </c>
      <c r="F20" s="72">
        <v>0</v>
      </c>
      <c r="G20" s="72">
        <v>0</v>
      </c>
      <c r="H20" s="72">
        <v>0</v>
      </c>
      <c r="I20" s="72">
        <v>0</v>
      </c>
      <c r="J20" s="72">
        <v>0</v>
      </c>
      <c r="K20" s="71">
        <v>0</v>
      </c>
    </row>
    <row r="21" spans="1:11" x14ac:dyDescent="0.25">
      <c r="A21" s="69" t="s">
        <v>10</v>
      </c>
      <c r="B21" s="71">
        <v>1</v>
      </c>
      <c r="C21" s="71">
        <v>1</v>
      </c>
      <c r="D21" s="71">
        <v>1</v>
      </c>
      <c r="E21" s="71">
        <v>1</v>
      </c>
      <c r="F21" s="71">
        <v>1</v>
      </c>
      <c r="G21" s="72">
        <v>0</v>
      </c>
      <c r="H21" s="71">
        <v>1</v>
      </c>
      <c r="I21" s="71">
        <v>1</v>
      </c>
      <c r="J21" s="72">
        <v>0</v>
      </c>
      <c r="K21" s="72">
        <v>0</v>
      </c>
    </row>
    <row r="22" spans="1:11" x14ac:dyDescent="0.25">
      <c r="A22" s="69" t="s">
        <v>11</v>
      </c>
      <c r="B22" s="71">
        <v>1</v>
      </c>
      <c r="C22" s="71">
        <v>1</v>
      </c>
      <c r="D22" s="71">
        <v>1</v>
      </c>
      <c r="E22" s="71">
        <v>1</v>
      </c>
      <c r="F22" s="71">
        <v>1</v>
      </c>
      <c r="G22" s="71">
        <v>1</v>
      </c>
      <c r="H22" s="71">
        <v>1</v>
      </c>
      <c r="I22" s="71">
        <v>1</v>
      </c>
      <c r="J22" s="71">
        <v>1</v>
      </c>
      <c r="K22" s="72">
        <v>0</v>
      </c>
    </row>
    <row r="23" spans="1:11" x14ac:dyDescent="0.25">
      <c r="A23" s="69" t="s">
        <v>1</v>
      </c>
      <c r="B23" s="71">
        <v>0</v>
      </c>
      <c r="C23" s="71">
        <v>0</v>
      </c>
      <c r="D23" s="71">
        <v>0</v>
      </c>
      <c r="E23" s="71">
        <v>1</v>
      </c>
      <c r="F23" s="71">
        <v>1</v>
      </c>
      <c r="G23" s="72">
        <v>0</v>
      </c>
      <c r="H23" s="72">
        <v>0</v>
      </c>
      <c r="I23" s="71">
        <v>0</v>
      </c>
      <c r="J23" s="71">
        <v>0</v>
      </c>
      <c r="K23" s="72">
        <v>0</v>
      </c>
    </row>
    <row r="48" ht="15" customHeight="1" x14ac:dyDescent="0.25"/>
    <row r="49" spans="1:7" s="61" customFormat="1" ht="20.25" customHeight="1" x14ac:dyDescent="0.25">
      <c r="A49" s="79" t="s">
        <v>227</v>
      </c>
    </row>
    <row r="50" spans="1:7" ht="20.25" customHeight="1" x14ac:dyDescent="0.25">
      <c r="A50" s="74"/>
      <c r="B50" s="76" t="s">
        <v>222</v>
      </c>
      <c r="C50" s="76"/>
      <c r="D50" s="76" t="s">
        <v>14</v>
      </c>
      <c r="E50" s="76"/>
      <c r="F50" s="76" t="s">
        <v>210</v>
      </c>
      <c r="G50" s="76"/>
    </row>
    <row r="51" spans="1:7" x14ac:dyDescent="0.25">
      <c r="A51" s="77"/>
      <c r="B51" s="78" t="s">
        <v>223</v>
      </c>
      <c r="C51" s="78" t="s">
        <v>224</v>
      </c>
      <c r="D51" s="78" t="s">
        <v>225</v>
      </c>
      <c r="E51" s="78" t="s">
        <v>220</v>
      </c>
      <c r="F51" s="78" t="s">
        <v>225</v>
      </c>
      <c r="G51" s="78" t="s">
        <v>221</v>
      </c>
    </row>
    <row r="52" spans="1:7" ht="20.25" customHeight="1" x14ac:dyDescent="0.25">
      <c r="A52" s="74" t="s">
        <v>216</v>
      </c>
      <c r="B52" s="73">
        <v>7</v>
      </c>
      <c r="C52" s="73">
        <v>1</v>
      </c>
      <c r="D52" s="73">
        <v>3</v>
      </c>
      <c r="E52" s="73">
        <v>5</v>
      </c>
      <c r="F52" s="73">
        <v>3</v>
      </c>
      <c r="G52" s="73">
        <v>5</v>
      </c>
    </row>
    <row r="53" spans="1:7" x14ac:dyDescent="0.25">
      <c r="A53" s="74" t="s">
        <v>217</v>
      </c>
      <c r="B53" s="73">
        <v>7</v>
      </c>
      <c r="C53" s="73">
        <v>1</v>
      </c>
      <c r="D53" s="73">
        <v>6</v>
      </c>
      <c r="E53" s="73">
        <v>2</v>
      </c>
      <c r="F53" s="73">
        <v>6</v>
      </c>
      <c r="G53" s="73">
        <v>2</v>
      </c>
    </row>
    <row r="56" spans="1:7" x14ac:dyDescent="0.25">
      <c r="A56" s="75"/>
      <c r="B56" s="74" t="s">
        <v>218</v>
      </c>
      <c r="C56" s="74" t="s">
        <v>219</v>
      </c>
      <c r="D56" s="74" t="s">
        <v>226</v>
      </c>
    </row>
    <row r="57" spans="1:7" x14ac:dyDescent="0.25">
      <c r="A57" s="74" t="s">
        <v>216</v>
      </c>
      <c r="B57" s="73">
        <v>7</v>
      </c>
      <c r="C57" s="73">
        <v>3</v>
      </c>
      <c r="D57" s="73">
        <v>3</v>
      </c>
    </row>
    <row r="58" spans="1:7" x14ac:dyDescent="0.25">
      <c r="A58" s="74" t="s">
        <v>217</v>
      </c>
      <c r="B58" s="73">
        <v>7</v>
      </c>
      <c r="C58" s="73">
        <v>6</v>
      </c>
      <c r="D58" s="73">
        <v>6</v>
      </c>
    </row>
    <row r="76" spans="1:7" s="61" customFormat="1" x14ac:dyDescent="0.25">
      <c r="A76" s="79" t="s">
        <v>228</v>
      </c>
    </row>
    <row r="77" spans="1:7" x14ac:dyDescent="0.25">
      <c r="A77" s="48" t="s">
        <v>197</v>
      </c>
      <c r="B77" s="48" t="s">
        <v>193</v>
      </c>
      <c r="C77" s="48" t="s">
        <v>194</v>
      </c>
      <c r="E77" s="48" t="s">
        <v>197</v>
      </c>
      <c r="F77" s="48" t="s">
        <v>193</v>
      </c>
      <c r="G77" s="48" t="s">
        <v>194</v>
      </c>
    </row>
    <row r="78" spans="1:7" x14ac:dyDescent="0.25">
      <c r="A78" s="1" t="s">
        <v>3</v>
      </c>
      <c r="B78" s="1" t="s">
        <v>177</v>
      </c>
      <c r="C78" s="1" t="s">
        <v>176</v>
      </c>
      <c r="E78" s="72" t="s">
        <v>229</v>
      </c>
      <c r="F78" s="72" t="s">
        <v>177</v>
      </c>
      <c r="G78" s="72" t="s">
        <v>177</v>
      </c>
    </row>
    <row r="79" spans="1:7" x14ac:dyDescent="0.25">
      <c r="A79" s="1" t="s">
        <v>2</v>
      </c>
      <c r="B79" s="1" t="s">
        <v>176</v>
      </c>
      <c r="C79" s="1" t="s">
        <v>177</v>
      </c>
      <c r="E79" s="72" t="s">
        <v>230</v>
      </c>
      <c r="F79" s="72" t="s">
        <v>177</v>
      </c>
      <c r="G79" s="72" t="s">
        <v>177</v>
      </c>
    </row>
    <row r="80" spans="1:7" x14ac:dyDescent="0.25">
      <c r="A80" s="1" t="s">
        <v>106</v>
      </c>
      <c r="B80" s="1" t="s">
        <v>190</v>
      </c>
      <c r="C80" s="1" t="s">
        <v>177</v>
      </c>
      <c r="E80" s="72" t="s">
        <v>231</v>
      </c>
      <c r="F80" s="72" t="s">
        <v>237</v>
      </c>
      <c r="G80" s="72" t="s">
        <v>177</v>
      </c>
    </row>
    <row r="81" spans="1:7" x14ac:dyDescent="0.25">
      <c r="A81" s="1" t="s">
        <v>187</v>
      </c>
      <c r="B81" s="1" t="s">
        <v>176</v>
      </c>
      <c r="C81" s="1" t="s">
        <v>176</v>
      </c>
      <c r="E81" s="72" t="s">
        <v>232</v>
      </c>
      <c r="F81" s="72" t="s">
        <v>189</v>
      </c>
      <c r="G81" s="72" t="s">
        <v>177</v>
      </c>
    </row>
    <row r="82" spans="1:7" x14ac:dyDescent="0.25">
      <c r="A82" s="1" t="s">
        <v>6</v>
      </c>
      <c r="B82" s="1" t="s">
        <v>176</v>
      </c>
      <c r="C82" s="1" t="s">
        <v>177</v>
      </c>
      <c r="E82" s="72" t="s">
        <v>233</v>
      </c>
      <c r="F82" s="72" t="s">
        <v>237</v>
      </c>
      <c r="G82" s="72" t="s">
        <v>177</v>
      </c>
    </row>
    <row r="83" spans="1:7" x14ac:dyDescent="0.25">
      <c r="A83" s="1" t="s">
        <v>10</v>
      </c>
      <c r="B83" s="1" t="s">
        <v>188</v>
      </c>
      <c r="C83" s="1" t="s">
        <v>177</v>
      </c>
      <c r="E83" s="72" t="s">
        <v>234</v>
      </c>
      <c r="F83" s="72" t="s">
        <v>238</v>
      </c>
      <c r="G83" s="72" t="s">
        <v>177</v>
      </c>
    </row>
    <row r="84" spans="1:7" x14ac:dyDescent="0.25">
      <c r="A84" s="1" t="s">
        <v>11</v>
      </c>
      <c r="B84" s="1" t="s">
        <v>176</v>
      </c>
      <c r="C84" s="1" t="s">
        <v>176</v>
      </c>
      <c r="E84" s="72" t="s">
        <v>235</v>
      </c>
      <c r="F84" s="72" t="s">
        <v>177</v>
      </c>
      <c r="G84" s="72" t="s">
        <v>238</v>
      </c>
    </row>
    <row r="85" spans="1:7" x14ac:dyDescent="0.25">
      <c r="A85" s="1" t="s">
        <v>1</v>
      </c>
      <c r="B85" s="1" t="s">
        <v>176</v>
      </c>
      <c r="C85" s="1" t="s">
        <v>177</v>
      </c>
      <c r="E85" s="72" t="s">
        <v>236</v>
      </c>
      <c r="F85" s="72" t="s">
        <v>239</v>
      </c>
      <c r="G85" s="72" t="s">
        <v>176</v>
      </c>
    </row>
    <row r="86" spans="1:7" x14ac:dyDescent="0.25">
      <c r="B86" s="1" t="s">
        <v>191</v>
      </c>
      <c r="C86" s="1"/>
      <c r="F86" s="72" t="s">
        <v>240</v>
      </c>
    </row>
    <row r="87" spans="1:7" x14ac:dyDescent="0.25">
      <c r="F87" t="s">
        <v>241</v>
      </c>
    </row>
    <row r="92" spans="1:7" x14ac:dyDescent="0.25">
      <c r="A92" s="81"/>
      <c r="B92" s="82" t="s">
        <v>244</v>
      </c>
      <c r="C92" s="82" t="s">
        <v>243</v>
      </c>
    </row>
    <row r="93" spans="1:7" x14ac:dyDescent="0.25">
      <c r="A93" s="80" t="s">
        <v>216</v>
      </c>
      <c r="B93" s="73">
        <v>3</v>
      </c>
      <c r="C93" s="73">
        <v>5</v>
      </c>
    </row>
    <row r="94" spans="1:7" x14ac:dyDescent="0.25">
      <c r="A94" s="80" t="s">
        <v>217</v>
      </c>
      <c r="B94" s="73">
        <v>6</v>
      </c>
      <c r="C94" s="73">
        <v>7</v>
      </c>
    </row>
  </sheetData>
  <mergeCells count="5">
    <mergeCell ref="A1:C1"/>
    <mergeCell ref="A14:C14"/>
    <mergeCell ref="B50:C50"/>
    <mergeCell ref="D50:E50"/>
    <mergeCell ref="F50:G50"/>
  </mergeCells>
  <conditionalFormatting sqref="A12">
    <cfRule type="duplicateValues" dxfId="58" priority="129"/>
    <cfRule type="duplicateValues" dxfId="57" priority="130"/>
    <cfRule type="duplicateValues" dxfId="56" priority="131"/>
  </conditionalFormatting>
  <conditionalFormatting sqref="A13">
    <cfRule type="duplicateValues" dxfId="55" priority="128"/>
  </conditionalFormatting>
  <conditionalFormatting sqref="A16">
    <cfRule type="duplicateValues" dxfId="54" priority="107"/>
    <cfRule type="duplicateValues" dxfId="53" priority="108"/>
    <cfRule type="duplicateValues" dxfId="52" priority="109"/>
  </conditionalFormatting>
  <conditionalFormatting sqref="A17">
    <cfRule type="duplicateValues" dxfId="51" priority="104"/>
    <cfRule type="duplicateValues" dxfId="50" priority="105"/>
    <cfRule type="duplicateValues" dxfId="49" priority="106"/>
  </conditionalFormatting>
  <conditionalFormatting sqref="A18">
    <cfRule type="duplicateValues" dxfId="48" priority="101"/>
    <cfRule type="duplicateValues" dxfId="47" priority="102"/>
    <cfRule type="duplicateValues" dxfId="46" priority="103"/>
  </conditionalFormatting>
  <conditionalFormatting sqref="A19">
    <cfRule type="duplicateValues" dxfId="45" priority="98"/>
    <cfRule type="duplicateValues" dxfId="44" priority="99"/>
    <cfRule type="duplicateValues" dxfId="43" priority="100"/>
  </conditionalFormatting>
  <conditionalFormatting sqref="A20:A21">
    <cfRule type="duplicateValues" dxfId="42" priority="97"/>
  </conditionalFormatting>
  <conditionalFormatting sqref="A22">
    <cfRule type="duplicateValues" dxfId="41" priority="96"/>
  </conditionalFormatting>
  <conditionalFormatting sqref="A23">
    <cfRule type="duplicateValues" dxfId="40" priority="92"/>
    <cfRule type="duplicateValues" dxfId="39" priority="93"/>
    <cfRule type="duplicateValues" dxfId="38" priority="94"/>
    <cfRule type="duplicateValues" dxfId="37" priority="95"/>
  </conditionalFormatting>
  <conditionalFormatting sqref="A3">
    <cfRule type="duplicateValues" dxfId="36" priority="53"/>
    <cfRule type="duplicateValues" dxfId="35" priority="54"/>
    <cfRule type="duplicateValues" dxfId="34" priority="55"/>
  </conditionalFormatting>
  <conditionalFormatting sqref="A4">
    <cfRule type="duplicateValues" dxfId="33" priority="50"/>
    <cfRule type="duplicateValues" dxfId="32" priority="51"/>
    <cfRule type="duplicateValues" dxfId="31" priority="52"/>
  </conditionalFormatting>
  <conditionalFormatting sqref="A5">
    <cfRule type="duplicateValues" dxfId="30" priority="47"/>
    <cfRule type="duplicateValues" dxfId="29" priority="48"/>
    <cfRule type="duplicateValues" dxfId="28" priority="49"/>
  </conditionalFormatting>
  <conditionalFormatting sqref="A6">
    <cfRule type="duplicateValues" dxfId="27" priority="44"/>
    <cfRule type="duplicateValues" dxfId="26" priority="45"/>
    <cfRule type="duplicateValues" dxfId="25" priority="46"/>
  </conditionalFormatting>
  <conditionalFormatting sqref="A7:A8">
    <cfRule type="duplicateValues" dxfId="24" priority="43"/>
  </conditionalFormatting>
  <conditionalFormatting sqref="A9">
    <cfRule type="duplicateValues" dxfId="23" priority="42"/>
  </conditionalFormatting>
  <conditionalFormatting sqref="A10">
    <cfRule type="duplicateValues" dxfId="22" priority="38"/>
    <cfRule type="duplicateValues" dxfId="21" priority="39"/>
    <cfRule type="duplicateValues" dxfId="20" priority="40"/>
    <cfRule type="duplicateValues" dxfId="19" priority="41"/>
  </conditionalFormatting>
  <conditionalFormatting sqref="A78">
    <cfRule type="duplicateValues" dxfId="18" priority="17"/>
    <cfRule type="duplicateValues" dxfId="17" priority="18"/>
    <cfRule type="duplicateValues" dxfId="16" priority="19"/>
  </conditionalFormatting>
  <conditionalFormatting sqref="A79">
    <cfRule type="duplicateValues" dxfId="15" priority="14"/>
    <cfRule type="duplicateValues" dxfId="14" priority="15"/>
    <cfRule type="duplicateValues" dxfId="13" priority="16"/>
  </conditionalFormatting>
  <conditionalFormatting sqref="A80">
    <cfRule type="duplicateValues" dxfId="12" priority="11"/>
    <cfRule type="duplicateValues" dxfId="11" priority="12"/>
    <cfRule type="duplicateValues" dxfId="10" priority="13"/>
  </conditionalFormatting>
  <conditionalFormatting sqref="A81">
    <cfRule type="duplicateValues" dxfId="9" priority="8"/>
    <cfRule type="duplicateValues" dxfId="8" priority="9"/>
    <cfRule type="duplicateValues" dxfId="7" priority="10"/>
  </conditionalFormatting>
  <conditionalFormatting sqref="A82:A83">
    <cfRule type="duplicateValues" dxfId="6" priority="7"/>
  </conditionalFormatting>
  <conditionalFormatting sqref="A84">
    <cfRule type="duplicateValues" dxfId="5" priority="6"/>
  </conditionalFormatting>
  <conditionalFormatting sqref="A85">
    <cfRule type="duplicateValues" dxfId="4" priority="2"/>
    <cfRule type="duplicateValues" dxfId="3" priority="3"/>
    <cfRule type="duplicateValues" dxfId="2" priority="4"/>
    <cfRule type="duplicateValues" dxfId="1" priority="5"/>
  </conditionalFormatting>
  <conditionalFormatting sqref="E78">
    <cfRule type="duplicateValues" dxfId="0" priority="1"/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PRISMA</vt:lpstr>
      <vt:lpstr>Table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Tianren Zhang</dc:creator>
  <cp:lastModifiedBy>Tianren Zhang</cp:lastModifiedBy>
  <dcterms:created xsi:type="dcterms:W3CDTF">2015-06-05T18:19:34Z</dcterms:created>
  <dcterms:modified xsi:type="dcterms:W3CDTF">2024-05-27T02:16:06Z</dcterms:modified>
</cp:coreProperties>
</file>