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4580" tabRatio="211"/>
  </bookViews>
  <sheets>
    <sheet name="print shee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" i="2" l="1"/>
  <c r="U20" i="2"/>
  <c r="AE8" i="2"/>
  <c r="AF8" i="2"/>
  <c r="T23" i="2"/>
  <c r="U23" i="2"/>
  <c r="T22" i="2"/>
  <c r="U22" i="2"/>
  <c r="T21" i="2"/>
  <c r="U21" i="2"/>
  <c r="AE11" i="2"/>
  <c r="AF11" i="2"/>
  <c r="AE10" i="2"/>
  <c r="AF10" i="2"/>
  <c r="AE9" i="2"/>
  <c r="AF9" i="2"/>
</calcChain>
</file>

<file path=xl/sharedStrings.xml><?xml version="1.0" encoding="utf-8"?>
<sst xmlns="http://schemas.openxmlformats.org/spreadsheetml/2006/main" count="72" uniqueCount="30">
  <si>
    <t>Date Range: 12/1/2020 - 12/31/2020</t>
  </si>
  <si>
    <t>[TELE HEALTH VISITS]</t>
  </si>
  <si>
    <t xml:space="preserve">Location: </t>
  </si>
  <si>
    <t>Alma Illery</t>
  </si>
  <si>
    <t>Braddock</t>
  </si>
  <si>
    <t xml:space="preserve">East End </t>
  </si>
  <si>
    <t>Hazelwood</t>
  </si>
  <si>
    <t>Hill House</t>
  </si>
  <si>
    <t>McKeesport</t>
  </si>
  <si>
    <t>Steel Valley</t>
  </si>
  <si>
    <t>West End</t>
  </si>
  <si>
    <t>Wilkinsburg</t>
  </si>
  <si>
    <t>Item</t>
  </si>
  <si>
    <t>Value</t>
  </si>
  <si>
    <t>%</t>
  </si>
  <si>
    <t xml:space="preserve">1. </t>
  </si>
  <si>
    <t>Number of Telehealth Visits</t>
  </si>
  <si>
    <t xml:space="preserve">A. </t>
  </si>
  <si>
    <t>Total number of unique patients who had either a medical or telehealth visit during the reporting period</t>
  </si>
  <si>
    <t>[MEDICAL VISIT ONLY]: Total number of unique patients who had a medical visit during reporting peirod</t>
  </si>
  <si>
    <t xml:space="preserve">2. </t>
  </si>
  <si>
    <t>[TELEHEALTH VISIT ONLY]: Total number of unique patients who had a telehealth visit during the reporting period</t>
  </si>
  <si>
    <t xml:space="preserve">3. </t>
  </si>
  <si>
    <t>[MEDICAL &amp; TELEHEALTH]: Number of uniqe patients who had both a medical visit and a telehealth visit during reporting period</t>
  </si>
  <si>
    <t xml:space="preserve">Date Range: </t>
  </si>
  <si>
    <t>10/1/2020 - 12/31/2020</t>
  </si>
  <si>
    <t>7/1/2020 - 9/30/2020</t>
  </si>
  <si>
    <t>4/1/2020 - 6/30/2020</t>
  </si>
  <si>
    <t>1/1/2020 - 3/31/2020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</si>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</sst>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\ %;\-0.0\ %"/>
    <numFmt numFmtId="165" formatCode="0.0%"/>
  </numFmts>
  <fonts count="11" x14ac:knownFonts="1">
    <font>
      <sz val="8.25"/>
      <name val="Microsoft Sans Serif"/>
    </font>
    <font>
      <sz val="8.25"/>
      <name val="Microsoft Sans Serif"/>
      <family val="2"/>
    </font>
    <font>
      <b/>
      <sz val="14"/>
      <color rgb="FF008080"/>
      <name val="Arial"/>
      <family val="2"/>
    </font>
    <font>
      <sz val="14"/>
      <name val="Microsoft Sans Serif"/>
      <family val="2"/>
    </font>
    <font>
      <b/>
      <sz val="14"/>
      <color rgb="FF000000"/>
      <name val="Arial"/>
      <family val="2"/>
    </font>
    <font>
      <sz val="14"/>
      <color rgb="FFFFFFFF"/>
      <name val="Arial"/>
      <family val="2"/>
    </font>
    <font>
      <sz val="14"/>
      <color rgb="FF000000"/>
      <name val="Arial"/>
      <family val="2"/>
    </font>
    <font>
      <u/>
      <sz val="8.25"/>
      <color theme="10"/>
      <name val="Microsoft Sans Serif"/>
    </font>
    <font>
      <u/>
      <sz val="8.25"/>
      <color theme="11"/>
      <name val="Microsoft Sans Serif"/>
    </font>
    <font>
      <sz val="8.25"/>
      <name val="Arial"/>
    </font>
    <font>
      <sz val="14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6">
    <xf numFmtId="0" fontId="0" fillId="0" borderId="0">
      <alignment vertical="top"/>
      <protection locked="0"/>
    </xf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71">
    <xf numFmtId="0" fontId="1" fillId="0" borderId="0" xfId="0" applyFont="1" applyFill="1" applyBorder="1" applyAlignment="1" applyProtection="1">
      <alignment vertical="top"/>
      <protection locked="0"/>
    </xf>
    <xf numFmtId="49" fontId="4" fillId="2" borderId="5" xfId="0" applyNumberFormat="1" applyFont="1" applyFill="1" applyBorder="1" applyAlignment="1" applyProtection="1">
      <alignment horizontal="right"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49" fontId="6" fillId="2" borderId="6" xfId="0" applyNumberFormat="1" applyFont="1" applyFill="1" applyBorder="1" applyAlignment="1" applyProtection="1">
      <alignment horizontal="right" vertical="top"/>
      <protection locked="0"/>
    </xf>
    <xf numFmtId="0" fontId="3" fillId="0" borderId="6" xfId="0" applyFont="1" applyFill="1" applyBorder="1" applyAlignment="1" applyProtection="1">
      <alignment vertical="top"/>
      <protection locked="0"/>
    </xf>
    <xf numFmtId="49" fontId="5" fillId="4" borderId="9" xfId="0" applyNumberFormat="1" applyFont="1" applyFill="1" applyBorder="1" applyAlignment="1" applyProtection="1">
      <alignment horizontal="center" vertical="top"/>
      <protection locked="0"/>
    </xf>
    <xf numFmtId="49" fontId="5" fillId="4" borderId="10" xfId="0" applyNumberFormat="1" applyFont="1" applyFill="1" applyBorder="1" applyAlignment="1" applyProtection="1">
      <alignment horizontal="center" vertical="top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0" fontId="3" fillId="0" borderId="12" xfId="0" applyFont="1" applyFill="1" applyBorder="1" applyAlignment="1" applyProtection="1">
      <alignment horizontal="center" vertical="top"/>
      <protection locked="0"/>
    </xf>
    <xf numFmtId="1" fontId="6" fillId="2" borderId="11" xfId="0" applyNumberFormat="1" applyFont="1" applyFill="1" applyBorder="1" applyAlignment="1" applyProtection="1">
      <alignment horizontal="center" vertical="top"/>
      <protection locked="0"/>
    </xf>
    <xf numFmtId="9" fontId="6" fillId="2" borderId="12" xfId="0" applyNumberFormat="1" applyFont="1" applyFill="1" applyBorder="1" applyAlignment="1" applyProtection="1">
      <alignment horizontal="center" vertical="top"/>
      <protection locked="0"/>
    </xf>
    <xf numFmtId="10" fontId="6" fillId="2" borderId="12" xfId="0" applyNumberFormat="1" applyFont="1" applyFill="1" applyBorder="1" applyAlignment="1" applyProtection="1">
      <alignment horizontal="center" vertical="top"/>
      <protection locked="0"/>
    </xf>
    <xf numFmtId="1" fontId="6" fillId="2" borderId="13" xfId="0" applyNumberFormat="1" applyFont="1" applyFill="1" applyBorder="1" applyAlignment="1" applyProtection="1">
      <alignment horizontal="center" vertical="top"/>
      <protection locked="0"/>
    </xf>
    <xf numFmtId="10" fontId="6" fillId="2" borderId="14" xfId="0" applyNumberFormat="1" applyFont="1" applyFill="1" applyBorder="1" applyAlignment="1" applyProtection="1">
      <alignment horizontal="center" vertical="top"/>
      <protection locked="0"/>
    </xf>
    <xf numFmtId="164" fontId="6" fillId="2" borderId="14" xfId="0" applyNumberFormat="1" applyFont="1" applyFill="1" applyBorder="1" applyAlignment="1" applyProtection="1">
      <alignment horizontal="center" vertical="top"/>
      <protection locked="0"/>
    </xf>
    <xf numFmtId="9" fontId="6" fillId="2" borderId="14" xfId="0" applyNumberFormat="1" applyFont="1" applyFill="1" applyBorder="1" applyAlignment="1" applyProtection="1">
      <alignment horizontal="center" vertical="top"/>
      <protection locked="0"/>
    </xf>
    <xf numFmtId="49" fontId="5" fillId="4" borderId="9" xfId="0" applyNumberFormat="1" applyFont="1" applyFill="1" applyBorder="1" applyAlignment="1">
      <alignment horizontal="center" vertical="top"/>
      <protection locked="0"/>
    </xf>
    <xf numFmtId="49" fontId="5" fillId="4" borderId="10" xfId="0" applyNumberFormat="1" applyFont="1" applyFill="1" applyBorder="1" applyAlignment="1">
      <alignment horizontal="center" vertical="top"/>
      <protection locked="0"/>
    </xf>
    <xf numFmtId="49" fontId="4" fillId="2" borderId="5" xfId="0" applyNumberFormat="1" applyFont="1" applyFill="1" applyBorder="1" applyAlignment="1">
      <alignment horizontal="right" vertical="top"/>
      <protection locked="0"/>
    </xf>
    <xf numFmtId="0" fontId="3" fillId="0" borderId="11" xfId="0" applyFont="1" applyBorder="1" applyAlignment="1">
      <alignment horizontal="center" vertical="top"/>
      <protection locked="0"/>
    </xf>
    <xf numFmtId="0" fontId="3" fillId="0" borderId="12" xfId="0" applyFont="1" applyBorder="1" applyAlignment="1">
      <alignment horizontal="center" vertical="top"/>
      <protection locked="0"/>
    </xf>
    <xf numFmtId="0" fontId="3" fillId="0" borderId="5" xfId="0" applyFont="1" applyBorder="1">
      <alignment vertical="top"/>
      <protection locked="0"/>
    </xf>
    <xf numFmtId="49" fontId="6" fillId="2" borderId="6" xfId="0" applyNumberFormat="1" applyFont="1" applyFill="1" applyBorder="1" applyAlignment="1">
      <alignment horizontal="right" vertical="top"/>
      <protection locked="0"/>
    </xf>
    <xf numFmtId="1" fontId="6" fillId="2" borderId="11" xfId="0" applyNumberFormat="1" applyFont="1" applyFill="1" applyBorder="1" applyAlignment="1">
      <alignment horizontal="center" vertical="top"/>
      <protection locked="0"/>
    </xf>
    <xf numFmtId="9" fontId="6" fillId="2" borderId="12" xfId="0" applyNumberFormat="1" applyFont="1" applyFill="1" applyBorder="1" applyAlignment="1">
      <alignment horizontal="center" vertical="top"/>
      <protection locked="0"/>
    </xf>
    <xf numFmtId="0" fontId="3" fillId="0" borderId="6" xfId="0" applyFont="1" applyBorder="1">
      <alignment vertical="top"/>
      <protection locked="0"/>
    </xf>
    <xf numFmtId="10" fontId="6" fillId="2" borderId="12" xfId="0" applyNumberFormat="1" applyFont="1" applyFill="1" applyBorder="1" applyAlignment="1">
      <alignment horizontal="center" vertical="top"/>
      <protection locked="0"/>
    </xf>
    <xf numFmtId="1" fontId="6" fillId="2" borderId="13" xfId="0" applyNumberFormat="1" applyFont="1" applyFill="1" applyBorder="1" applyAlignment="1">
      <alignment horizontal="center" vertical="top"/>
      <protection locked="0"/>
    </xf>
    <xf numFmtId="10" fontId="6" fillId="2" borderId="14" xfId="0" applyNumberFormat="1" applyFont="1" applyFill="1" applyBorder="1" applyAlignment="1">
      <alignment horizontal="center" vertical="top"/>
      <protection locked="0"/>
    </xf>
    <xf numFmtId="164" fontId="6" fillId="2" borderId="14" xfId="0" applyNumberFormat="1" applyFont="1" applyFill="1" applyBorder="1" applyAlignment="1">
      <alignment horizontal="center" vertical="top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49" fontId="5" fillId="4" borderId="1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  <xf numFmtId="0" fontId="1" fillId="0" borderId="15" xfId="0" applyFont="1" applyFill="1" applyBorder="1" applyAlignment="1" applyProtection="1">
      <alignment vertical="top"/>
      <protection locked="0"/>
    </xf>
    <xf numFmtId="0" fontId="1" fillId="0" borderId="16" xfId="0" applyFont="1" applyFill="1" applyBorder="1" applyAlignment="1" applyProtection="1">
      <alignment horizontal="center" vertical="top"/>
      <protection locked="0"/>
    </xf>
    <xf numFmtId="1" fontId="10" fillId="0" borderId="17" xfId="0" applyNumberFormat="1" applyFont="1" applyFill="1" applyBorder="1" applyAlignment="1" applyProtection="1">
      <alignment vertical="top"/>
      <protection locked="0"/>
    </xf>
    <xf numFmtId="9" fontId="10" fillId="0" borderId="18" xfId="1" applyNumberFormat="1" applyFont="1" applyFill="1" applyBorder="1" applyAlignment="1" applyProtection="1">
      <alignment horizontal="center" vertical="top"/>
      <protection locked="0"/>
    </xf>
    <xf numFmtId="165" fontId="10" fillId="0" borderId="18" xfId="1" applyNumberFormat="1" applyFont="1" applyFill="1" applyBorder="1" applyAlignment="1" applyProtection="1">
      <alignment horizontal="center" vertical="top"/>
      <protection locked="0"/>
    </xf>
    <xf numFmtId="1" fontId="10" fillId="0" borderId="19" xfId="0" applyNumberFormat="1" applyFont="1" applyFill="1" applyBorder="1" applyAlignment="1" applyProtection="1">
      <alignment vertical="top"/>
      <protection locked="0"/>
    </xf>
    <xf numFmtId="165" fontId="10" fillId="0" borderId="14" xfId="1" applyNumberFormat="1" applyFont="1" applyFill="1" applyBorder="1" applyAlignment="1" applyProtection="1">
      <alignment horizontal="center" vertical="top"/>
      <protection locked="0"/>
    </xf>
    <xf numFmtId="0" fontId="9" fillId="0" borderId="15" xfId="0" applyFont="1" applyFill="1" applyBorder="1" applyAlignment="1" applyProtection="1">
      <alignment horizontal="center" vertical="top"/>
      <protection locked="0"/>
    </xf>
    <xf numFmtId="0" fontId="9" fillId="0" borderId="16" xfId="0" applyFont="1" applyFill="1" applyBorder="1" applyAlignment="1" applyProtection="1">
      <alignment vertical="top"/>
      <protection locked="0"/>
    </xf>
    <xf numFmtId="1" fontId="10" fillId="0" borderId="17" xfId="0" applyNumberFormat="1" applyFont="1" applyFill="1" applyBorder="1" applyAlignment="1" applyProtection="1">
      <alignment horizontal="center" vertical="top"/>
      <protection locked="0"/>
    </xf>
    <xf numFmtId="165" fontId="10" fillId="0" borderId="18" xfId="1" applyNumberFormat="1" applyFont="1" applyFill="1" applyBorder="1" applyAlignment="1" applyProtection="1">
      <alignment vertical="top"/>
      <protection locked="0"/>
    </xf>
    <xf numFmtId="1" fontId="10" fillId="0" borderId="19" xfId="0" applyNumberFormat="1" applyFont="1" applyFill="1" applyBorder="1" applyAlignment="1" applyProtection="1">
      <alignment horizontal="center" vertical="top"/>
      <protection locked="0"/>
    </xf>
    <xf numFmtId="165" fontId="10" fillId="0" borderId="14" xfId="1" applyNumberFormat="1" applyFont="1" applyFill="1" applyBorder="1" applyAlignment="1" applyProtection="1">
      <alignment vertical="top"/>
      <protection locked="0"/>
    </xf>
    <xf numFmtId="49" fontId="4" fillId="3" borderId="7" xfId="0" applyNumberFormat="1" applyFont="1" applyFill="1" applyBorder="1" applyAlignment="1" applyProtection="1">
      <alignment horizontal="center" vertical="top" wrapText="1"/>
      <protection locked="0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4" fillId="2" borderId="6" xfId="0" applyNumberFormat="1" applyFont="1" applyFill="1" applyBorder="1" applyAlignment="1">
      <alignment horizontal="left" vertical="top" wrapText="1"/>
      <protection locked="0"/>
    </xf>
    <xf numFmtId="0" fontId="3" fillId="0" borderId="6" xfId="0" applyFont="1" applyBorder="1">
      <alignment vertical="top"/>
      <protection locked="0"/>
    </xf>
    <xf numFmtId="49" fontId="6" fillId="2" borderId="6" xfId="0" applyNumberFormat="1" applyFont="1" applyFill="1" applyBorder="1" applyAlignment="1">
      <alignment horizontal="left" vertical="top" wrapText="1"/>
      <protection locked="0"/>
    </xf>
    <xf numFmtId="49" fontId="5" fillId="4" borderId="3" xfId="0" applyNumberFormat="1" applyFont="1" applyFill="1" applyBorder="1" applyAlignment="1">
      <alignment horizontal="left" vertical="top"/>
      <protection locked="0"/>
    </xf>
    <xf numFmtId="49" fontId="5" fillId="4" borderId="4" xfId="0" applyNumberFormat="1" applyFont="1" applyFill="1" applyBorder="1" applyAlignment="1">
      <alignment horizontal="left" vertical="top"/>
      <protection locked="0"/>
    </xf>
    <xf numFmtId="49" fontId="6" fillId="2" borderId="6" xfId="0" applyNumberFormat="1" applyFont="1" applyFill="1" applyBorder="1" applyAlignment="1" applyProtection="1">
      <alignment horizontal="left" vertical="top" wrapText="1"/>
      <protection locked="0"/>
    </xf>
    <xf numFmtId="0" fontId="3" fillId="0" borderId="6" xfId="0" applyFont="1" applyFill="1" applyBorder="1" applyAlignment="1" applyProtection="1">
      <alignment vertical="top"/>
      <protection locked="0"/>
    </xf>
    <xf numFmtId="49" fontId="2" fillId="2" borderId="0" xfId="0" applyNumberFormat="1" applyFont="1" applyFill="1" applyAlignment="1">
      <alignment horizontal="center" vertical="top" wrapText="1"/>
      <protection locked="0"/>
    </xf>
    <xf numFmtId="0" fontId="3" fillId="0" borderId="0" xfId="0" applyFont="1">
      <alignment vertical="top"/>
      <protection locked="0"/>
    </xf>
    <xf numFmtId="49" fontId="4" fillId="3" borderId="1" xfId="0" applyNumberFormat="1" applyFont="1" applyFill="1" applyBorder="1" applyAlignment="1">
      <alignment horizontal="left" vertical="top" wrapText="1"/>
      <protection locked="0"/>
    </xf>
    <xf numFmtId="0" fontId="3" fillId="0" borderId="2" xfId="0" applyFont="1" applyBorder="1">
      <alignment vertical="top"/>
      <protection locked="0"/>
    </xf>
    <xf numFmtId="49" fontId="4" fillId="3" borderId="7" xfId="0" applyNumberFormat="1" applyFont="1" applyFill="1" applyBorder="1" applyAlignment="1">
      <alignment horizontal="center" vertical="top" wrapText="1"/>
      <protection locked="0"/>
    </xf>
    <xf numFmtId="49" fontId="4" fillId="3" borderId="8" xfId="0" applyNumberFormat="1" applyFont="1" applyFill="1" applyBorder="1" applyAlignment="1">
      <alignment horizontal="center" vertical="top" wrapText="1"/>
      <protection locked="0"/>
    </xf>
    <xf numFmtId="49" fontId="4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5" borderId="0" xfId="0" applyNumberFormat="1" applyFont="1" applyFill="1" applyBorder="1" applyAlignment="1" applyProtection="1">
      <alignment horizontal="left" vertical="top" wrapText="1"/>
      <protection locked="0"/>
    </xf>
    <xf numFmtId="0" fontId="3" fillId="6" borderId="0" xfId="0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2" xfId="0" applyFont="1" applyFill="1" applyBorder="1" applyAlignment="1" applyProtection="1">
      <alignment vertical="top"/>
      <protection locked="0"/>
    </xf>
    <xf numFmtId="49" fontId="5" fillId="4" borderId="3" xfId="0" applyNumberFormat="1" applyFont="1" applyFill="1" applyBorder="1" applyAlignment="1" applyProtection="1">
      <alignment horizontal="left" vertical="top"/>
      <protection locked="0"/>
    </xf>
    <xf numFmtId="49" fontId="5" fillId="4" borderId="4" xfId="0" applyNumberFormat="1" applyFont="1" applyFill="1" applyBorder="1" applyAlignment="1" applyProtection="1">
      <alignment horizontal="left" vertical="top"/>
      <protection locked="0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topLeftCell="K4" workbookViewId="0">
      <selection activeCell="X23" sqref="X23"/>
    </sheetView>
  </sheetViews>
  <sheetFormatPr baseColWidth="10" defaultColWidth="9" defaultRowHeight="10" x14ac:dyDescent="0"/>
  <cols>
    <col min="10" max="10" width="103.796875" customWidth="1"/>
    <col min="11" max="11" width="16.3984375" customWidth="1"/>
    <col min="12" max="13" width="16.796875" customWidth="1"/>
    <col min="14" max="14" width="11.19921875" bestFit="1" customWidth="1"/>
    <col min="15" max="15" width="14.19921875" customWidth="1"/>
    <col min="16" max="16" width="14.3984375" customWidth="1"/>
    <col min="17" max="17" width="15.59765625" customWidth="1"/>
    <col min="18" max="18" width="14" customWidth="1"/>
    <col min="19" max="19" width="9.19921875" bestFit="1" customWidth="1"/>
    <col min="20" max="20" width="11.19921875" bestFit="1" customWidth="1"/>
    <col min="21" max="21" width="11.3984375" style="33" customWidth="1"/>
    <col min="22" max="22" width="11.19921875" bestFit="1" customWidth="1"/>
    <col min="23" max="23" width="9.19921875" bestFit="1" customWidth="1"/>
    <col min="24" max="24" width="11.19921875" bestFit="1" customWidth="1"/>
    <col min="25" max="25" width="9.19921875" bestFit="1" customWidth="1"/>
    <col min="26" max="26" width="11.19921875" bestFit="1" customWidth="1"/>
    <col min="27" max="28" width="9.19921875" bestFit="1" customWidth="1"/>
    <col min="31" max="31" width="9" style="31"/>
    <col min="32" max="32" width="11" style="30" bestFit="1" customWidth="1"/>
  </cols>
  <sheetData>
    <row r="1" spans="1:32" ht="17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32" ht="17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32" ht="17">
      <c r="A3" s="66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32" ht="18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32" ht="17">
      <c r="A5" s="67" t="s">
        <v>2</v>
      </c>
      <c r="B5" s="68"/>
      <c r="C5" s="68"/>
      <c r="D5" s="68"/>
      <c r="E5" s="68"/>
      <c r="F5" s="68"/>
      <c r="G5" s="68"/>
      <c r="H5" s="68"/>
      <c r="I5" s="68"/>
      <c r="J5" s="68"/>
      <c r="K5" s="47" t="s">
        <v>3</v>
      </c>
      <c r="L5" s="48"/>
      <c r="M5" s="47" t="s">
        <v>4</v>
      </c>
      <c r="N5" s="48"/>
      <c r="O5" s="47" t="s">
        <v>5</v>
      </c>
      <c r="P5" s="48"/>
      <c r="Q5" s="47" t="s">
        <v>6</v>
      </c>
      <c r="R5" s="48"/>
      <c r="S5" s="47" t="s">
        <v>7</v>
      </c>
      <c r="T5" s="48"/>
      <c r="U5" s="47" t="s">
        <v>8</v>
      </c>
      <c r="V5" s="48"/>
      <c r="W5" s="47" t="s">
        <v>9</v>
      </c>
      <c r="X5" s="48"/>
      <c r="Y5" s="47" t="s">
        <v>10</v>
      </c>
      <c r="Z5" s="48"/>
      <c r="AA5" s="47" t="s">
        <v>11</v>
      </c>
      <c r="AB5" s="48"/>
      <c r="AE5" s="47" t="s">
        <v>29</v>
      </c>
      <c r="AF5" s="48"/>
    </row>
    <row r="6" spans="1:32" ht="17">
      <c r="A6" s="69" t="s">
        <v>12</v>
      </c>
      <c r="B6" s="70"/>
      <c r="C6" s="70"/>
      <c r="D6" s="70"/>
      <c r="E6" s="70"/>
      <c r="F6" s="70"/>
      <c r="G6" s="70"/>
      <c r="H6" s="70"/>
      <c r="I6" s="70"/>
      <c r="J6" s="70"/>
      <c r="K6" s="5" t="s">
        <v>13</v>
      </c>
      <c r="L6" s="6" t="s">
        <v>14</v>
      </c>
      <c r="M6" s="5" t="s">
        <v>13</v>
      </c>
      <c r="N6" s="6" t="s">
        <v>14</v>
      </c>
      <c r="O6" s="5" t="s">
        <v>13</v>
      </c>
      <c r="P6" s="6" t="s">
        <v>14</v>
      </c>
      <c r="Q6" s="5" t="s">
        <v>13</v>
      </c>
      <c r="R6" s="6" t="s">
        <v>14</v>
      </c>
      <c r="S6" s="5" t="s">
        <v>13</v>
      </c>
      <c r="T6" s="6" t="s">
        <v>14</v>
      </c>
      <c r="U6" s="5" t="s">
        <v>13</v>
      </c>
      <c r="V6" s="6" t="s">
        <v>14</v>
      </c>
      <c r="W6" s="5" t="s">
        <v>13</v>
      </c>
      <c r="X6" s="6" t="s">
        <v>14</v>
      </c>
      <c r="Y6" s="5" t="s">
        <v>13</v>
      </c>
      <c r="Z6" s="6" t="s">
        <v>14</v>
      </c>
      <c r="AA6" s="5" t="s">
        <v>13</v>
      </c>
      <c r="AB6" s="6" t="s">
        <v>14</v>
      </c>
      <c r="AE6" s="5" t="s">
        <v>13</v>
      </c>
      <c r="AF6" s="32" t="s">
        <v>14</v>
      </c>
    </row>
    <row r="7" spans="1:32" ht="17">
      <c r="A7" s="1" t="s">
        <v>15</v>
      </c>
      <c r="B7" s="62" t="s">
        <v>16</v>
      </c>
      <c r="C7" s="55"/>
      <c r="D7" s="55"/>
      <c r="E7" s="55"/>
      <c r="F7" s="55"/>
      <c r="G7" s="55"/>
      <c r="H7" s="55"/>
      <c r="I7" s="55"/>
      <c r="J7" s="55"/>
      <c r="K7" s="7"/>
      <c r="L7" s="8"/>
      <c r="M7" s="7"/>
      <c r="N7" s="8"/>
      <c r="O7" s="7"/>
      <c r="P7" s="8"/>
      <c r="Q7" s="7"/>
      <c r="R7" s="8"/>
      <c r="S7" s="7"/>
      <c r="T7" s="8"/>
      <c r="U7" s="7"/>
      <c r="V7" s="8"/>
      <c r="W7" s="7"/>
      <c r="X7" s="8"/>
      <c r="Y7" s="7"/>
      <c r="Z7" s="8"/>
      <c r="AA7" s="7"/>
      <c r="AB7" s="8"/>
      <c r="AE7" s="41"/>
      <c r="AF7" s="42"/>
    </row>
    <row r="8" spans="1:32" ht="24.5" customHeight="1">
      <c r="A8" s="2"/>
      <c r="B8" s="3" t="s">
        <v>17</v>
      </c>
      <c r="C8" s="54" t="s">
        <v>18</v>
      </c>
      <c r="D8" s="55"/>
      <c r="E8" s="55"/>
      <c r="F8" s="55"/>
      <c r="G8" s="55"/>
      <c r="H8" s="55"/>
      <c r="I8" s="55"/>
      <c r="J8" s="55"/>
      <c r="K8" s="9">
        <v>271</v>
      </c>
      <c r="L8" s="10">
        <v>1</v>
      </c>
      <c r="M8" s="9">
        <v>132</v>
      </c>
      <c r="N8" s="10">
        <v>1</v>
      </c>
      <c r="O8" s="9">
        <v>266</v>
      </c>
      <c r="P8" s="10">
        <v>1</v>
      </c>
      <c r="Q8" s="9">
        <v>46</v>
      </c>
      <c r="R8" s="10">
        <v>1</v>
      </c>
      <c r="S8" s="9">
        <v>91</v>
      </c>
      <c r="T8" s="10">
        <v>1</v>
      </c>
      <c r="U8" s="9">
        <v>70</v>
      </c>
      <c r="V8" s="10">
        <v>1</v>
      </c>
      <c r="W8" s="9">
        <v>97</v>
      </c>
      <c r="X8" s="10">
        <v>1</v>
      </c>
      <c r="Y8" s="9">
        <v>46</v>
      </c>
      <c r="Z8" s="10">
        <v>1</v>
      </c>
      <c r="AA8" s="9">
        <v>20</v>
      </c>
      <c r="AB8" s="10">
        <v>1</v>
      </c>
      <c r="AE8" s="43">
        <f>SUM(K8+M8+O8+Q8+S8+U8+W8+Y8+AA8)</f>
        <v>1039</v>
      </c>
      <c r="AF8" s="44">
        <f>AE8/AE8</f>
        <v>1</v>
      </c>
    </row>
    <row r="9" spans="1:32" ht="24.5" customHeight="1">
      <c r="A9" s="2"/>
      <c r="B9" s="4"/>
      <c r="C9" s="3" t="s">
        <v>15</v>
      </c>
      <c r="D9" s="54" t="s">
        <v>19</v>
      </c>
      <c r="E9" s="55"/>
      <c r="F9" s="55"/>
      <c r="G9" s="55"/>
      <c r="H9" s="55"/>
      <c r="I9" s="55"/>
      <c r="J9" s="55"/>
      <c r="K9" s="9">
        <v>248</v>
      </c>
      <c r="L9" s="11">
        <v>0.91510000000000002</v>
      </c>
      <c r="M9" s="9">
        <v>104</v>
      </c>
      <c r="N9" s="11">
        <v>0.78790000000000004</v>
      </c>
      <c r="O9" s="9">
        <v>92</v>
      </c>
      <c r="P9" s="11">
        <v>0.34589999999999999</v>
      </c>
      <c r="Q9" s="9">
        <v>32</v>
      </c>
      <c r="R9" s="11">
        <v>0.69569999999999999</v>
      </c>
      <c r="S9" s="9">
        <v>58</v>
      </c>
      <c r="T9" s="11">
        <v>0.63739999999999997</v>
      </c>
      <c r="U9" s="9">
        <v>58</v>
      </c>
      <c r="V9" s="11">
        <v>0.8286</v>
      </c>
      <c r="W9" s="9">
        <v>64</v>
      </c>
      <c r="X9" s="11">
        <v>0.65980000000000005</v>
      </c>
      <c r="Y9" s="9">
        <v>28</v>
      </c>
      <c r="Z9" s="11">
        <v>0.60870000000000002</v>
      </c>
      <c r="AA9" s="9">
        <v>20</v>
      </c>
      <c r="AB9" s="10">
        <v>1</v>
      </c>
      <c r="AE9" s="43">
        <f t="shared" ref="AE9:AE11" si="0">SUM(K9+M9+O9+Q9+S9+U9+W9+Y9+AA9)</f>
        <v>704</v>
      </c>
      <c r="AF9" s="44">
        <f>AE9/AE8</f>
        <v>0.67757459095283923</v>
      </c>
    </row>
    <row r="10" spans="1:32" ht="23.5" customHeight="1">
      <c r="A10" s="2"/>
      <c r="B10" s="4"/>
      <c r="C10" s="3" t="s">
        <v>20</v>
      </c>
      <c r="D10" s="54" t="s">
        <v>21</v>
      </c>
      <c r="E10" s="55"/>
      <c r="F10" s="55"/>
      <c r="G10" s="55"/>
      <c r="H10" s="55"/>
      <c r="I10" s="55"/>
      <c r="J10" s="55"/>
      <c r="K10" s="9">
        <v>19</v>
      </c>
      <c r="L10" s="11">
        <v>7.0099999999999996E-2</v>
      </c>
      <c r="M10" s="9">
        <v>24</v>
      </c>
      <c r="N10" s="11">
        <v>0.18179999999999999</v>
      </c>
      <c r="O10" s="9">
        <v>149</v>
      </c>
      <c r="P10" s="11">
        <v>0.56020000000000003</v>
      </c>
      <c r="Q10" s="9">
        <v>13</v>
      </c>
      <c r="R10" s="11">
        <v>0.28260000000000002</v>
      </c>
      <c r="S10" s="9">
        <v>27</v>
      </c>
      <c r="T10" s="11">
        <v>0.29670000000000002</v>
      </c>
      <c r="U10" s="9">
        <v>7</v>
      </c>
      <c r="V10" s="10">
        <v>0.1</v>
      </c>
      <c r="W10" s="9">
        <v>33</v>
      </c>
      <c r="X10" s="11">
        <v>0.3402</v>
      </c>
      <c r="Y10" s="9">
        <v>16</v>
      </c>
      <c r="Z10" s="11">
        <v>0.3478</v>
      </c>
      <c r="AA10" s="9">
        <v>0</v>
      </c>
      <c r="AB10" s="10">
        <v>0</v>
      </c>
      <c r="AE10" s="43">
        <f t="shared" si="0"/>
        <v>288</v>
      </c>
      <c r="AF10" s="44">
        <f>AE10/AE8</f>
        <v>0.27718960538979787</v>
      </c>
    </row>
    <row r="11" spans="1:32" ht="48" customHeight="1" thickBot="1">
      <c r="A11" s="2"/>
      <c r="B11" s="4"/>
      <c r="C11" s="3" t="s">
        <v>22</v>
      </c>
      <c r="D11" s="54" t="s">
        <v>23</v>
      </c>
      <c r="E11" s="55"/>
      <c r="F11" s="55"/>
      <c r="G11" s="55"/>
      <c r="H11" s="55"/>
      <c r="I11" s="55"/>
      <c r="J11" s="55"/>
      <c r="K11" s="12">
        <v>4</v>
      </c>
      <c r="L11" s="13">
        <v>1.4800000000000001E-2</v>
      </c>
      <c r="M11" s="12">
        <v>4</v>
      </c>
      <c r="N11" s="13">
        <v>3.0300000000000001E-2</v>
      </c>
      <c r="O11" s="12">
        <v>25</v>
      </c>
      <c r="P11" s="14">
        <v>9.4E-2</v>
      </c>
      <c r="Q11" s="12">
        <v>1</v>
      </c>
      <c r="R11" s="13">
        <v>2.1700000000000001E-2</v>
      </c>
      <c r="S11" s="12">
        <v>6</v>
      </c>
      <c r="T11" s="13">
        <v>6.59E-2</v>
      </c>
      <c r="U11" s="12">
        <v>5</v>
      </c>
      <c r="V11" s="13">
        <v>7.1400000000000005E-2</v>
      </c>
      <c r="W11" s="12">
        <v>0</v>
      </c>
      <c r="X11" s="15">
        <v>0</v>
      </c>
      <c r="Y11" s="12">
        <v>2</v>
      </c>
      <c r="Z11" s="13">
        <v>4.3499999999999997E-2</v>
      </c>
      <c r="AA11" s="12">
        <v>0</v>
      </c>
      <c r="AB11" s="15">
        <v>0</v>
      </c>
      <c r="AE11" s="45">
        <f t="shared" si="0"/>
        <v>47</v>
      </c>
      <c r="AF11" s="46">
        <f>AE11/AE8</f>
        <v>4.523580365736285E-2</v>
      </c>
    </row>
    <row r="15" spans="1:32" ht="17">
      <c r="A15" s="56" t="s">
        <v>1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spans="1:32" ht="18" thickBot="1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7" spans="1:21" ht="17">
      <c r="A17" s="58" t="s">
        <v>24</v>
      </c>
      <c r="B17" s="59"/>
      <c r="C17" s="59"/>
      <c r="D17" s="59"/>
      <c r="E17" s="59"/>
      <c r="F17" s="59"/>
      <c r="G17" s="59"/>
      <c r="H17" s="59"/>
      <c r="I17" s="59"/>
      <c r="J17" s="59"/>
      <c r="K17" s="60" t="s">
        <v>25</v>
      </c>
      <c r="L17" s="61"/>
      <c r="M17" s="60" t="s">
        <v>26</v>
      </c>
      <c r="N17" s="61"/>
      <c r="O17" s="60" t="s">
        <v>27</v>
      </c>
      <c r="P17" s="61"/>
      <c r="Q17" s="60" t="s">
        <v>28</v>
      </c>
      <c r="R17" s="61"/>
      <c r="T17" s="47" t="s">
        <v>29</v>
      </c>
      <c r="U17" s="48"/>
    </row>
    <row r="18" spans="1:21" ht="17">
      <c r="A18" s="52" t="s">
        <v>12</v>
      </c>
      <c r="B18" s="53"/>
      <c r="C18" s="53"/>
      <c r="D18" s="53"/>
      <c r="E18" s="53"/>
      <c r="F18" s="53"/>
      <c r="G18" s="53"/>
      <c r="H18" s="53"/>
      <c r="I18" s="53"/>
      <c r="J18" s="53"/>
      <c r="K18" s="16" t="s">
        <v>13</v>
      </c>
      <c r="L18" s="17" t="s">
        <v>14</v>
      </c>
      <c r="M18" s="16" t="s">
        <v>13</v>
      </c>
      <c r="N18" s="17" t="s">
        <v>14</v>
      </c>
      <c r="O18" s="16" t="s">
        <v>13</v>
      </c>
      <c r="P18" s="17" t="s">
        <v>14</v>
      </c>
      <c r="Q18" s="16" t="s">
        <v>13</v>
      </c>
      <c r="R18" s="17" t="s">
        <v>14</v>
      </c>
      <c r="T18" s="5" t="s">
        <v>13</v>
      </c>
      <c r="U18" s="6" t="s">
        <v>14</v>
      </c>
    </row>
    <row r="19" spans="1:21" ht="17">
      <c r="A19" s="18" t="s">
        <v>15</v>
      </c>
      <c r="B19" s="49" t="s">
        <v>16</v>
      </c>
      <c r="C19" s="50"/>
      <c r="D19" s="50"/>
      <c r="E19" s="50"/>
      <c r="F19" s="50"/>
      <c r="G19" s="50"/>
      <c r="H19" s="50"/>
      <c r="I19" s="50"/>
      <c r="J19" s="50"/>
      <c r="K19" s="19"/>
      <c r="L19" s="20"/>
      <c r="M19" s="19"/>
      <c r="N19" s="20"/>
      <c r="O19" s="19"/>
      <c r="P19" s="20"/>
      <c r="Q19" s="19"/>
      <c r="R19" s="20"/>
      <c r="T19" s="34"/>
      <c r="U19" s="35"/>
    </row>
    <row r="20" spans="1:21" ht="17">
      <c r="A20" s="21"/>
      <c r="B20" s="22" t="s">
        <v>17</v>
      </c>
      <c r="C20" s="51" t="s">
        <v>18</v>
      </c>
      <c r="D20" s="50"/>
      <c r="E20" s="50"/>
      <c r="F20" s="50"/>
      <c r="G20" s="50"/>
      <c r="H20" s="50"/>
      <c r="I20" s="50"/>
      <c r="J20" s="50"/>
      <c r="K20" s="23">
        <v>3008</v>
      </c>
      <c r="L20" s="24">
        <v>1</v>
      </c>
      <c r="M20" s="23">
        <v>3270</v>
      </c>
      <c r="N20" s="24">
        <v>1</v>
      </c>
      <c r="O20" s="23">
        <v>2932</v>
      </c>
      <c r="P20" s="24">
        <v>1</v>
      </c>
      <c r="Q20" s="23">
        <v>3289</v>
      </c>
      <c r="R20" s="24">
        <v>1</v>
      </c>
      <c r="T20" s="36">
        <f>SUM(K20+M20+O20+Q20)</f>
        <v>12499</v>
      </c>
      <c r="U20" s="37">
        <f>T20/T20</f>
        <v>1</v>
      </c>
    </row>
    <row r="21" spans="1:21" ht="17">
      <c r="A21" s="21"/>
      <c r="B21" s="25"/>
      <c r="C21" s="22" t="s">
        <v>15</v>
      </c>
      <c r="D21" s="51" t="s">
        <v>19</v>
      </c>
      <c r="E21" s="50"/>
      <c r="F21" s="50"/>
      <c r="G21" s="50"/>
      <c r="H21" s="50"/>
      <c r="I21" s="50"/>
      <c r="J21" s="50"/>
      <c r="K21" s="23">
        <v>2269</v>
      </c>
      <c r="L21" s="26">
        <v>0.75429999999999997</v>
      </c>
      <c r="M21" s="23">
        <v>2463</v>
      </c>
      <c r="N21" s="26">
        <v>0.75319999999999998</v>
      </c>
      <c r="O21" s="23">
        <v>1339</v>
      </c>
      <c r="P21" s="26">
        <v>0.45669999999999999</v>
      </c>
      <c r="Q21" s="23">
        <v>3018</v>
      </c>
      <c r="R21" s="26">
        <v>0.91759999999999997</v>
      </c>
      <c r="T21" s="36">
        <f>SUM(K21+M21+O21+Q21)</f>
        <v>9089</v>
      </c>
      <c r="U21" s="38">
        <f>T21/T20</f>
        <v>0.72717817425394027</v>
      </c>
    </row>
    <row r="22" spans="1:21" ht="17">
      <c r="A22" s="21"/>
      <c r="B22" s="25"/>
      <c r="C22" s="22" t="s">
        <v>20</v>
      </c>
      <c r="D22" s="51" t="s">
        <v>21</v>
      </c>
      <c r="E22" s="50"/>
      <c r="F22" s="50"/>
      <c r="G22" s="50"/>
      <c r="H22" s="50"/>
      <c r="I22" s="50"/>
      <c r="J22" s="50"/>
      <c r="K22" s="23">
        <v>500</v>
      </c>
      <c r="L22" s="26">
        <v>0.16619999999999999</v>
      </c>
      <c r="M22" s="23">
        <v>491</v>
      </c>
      <c r="N22" s="26">
        <v>0.1502</v>
      </c>
      <c r="O22" s="23">
        <v>1159</v>
      </c>
      <c r="P22" s="26">
        <v>0.39529999999999998</v>
      </c>
      <c r="Q22" s="23">
        <v>107</v>
      </c>
      <c r="R22" s="26">
        <v>3.2500000000000001E-2</v>
      </c>
      <c r="T22" s="36">
        <f>SUM(K22+M22+O22+Q22)</f>
        <v>2257</v>
      </c>
      <c r="U22" s="38">
        <f>T22/T20</f>
        <v>0.18057444595567645</v>
      </c>
    </row>
    <row r="23" spans="1:21" ht="36" customHeight="1" thickBot="1">
      <c r="A23" s="21"/>
      <c r="B23" s="25"/>
      <c r="C23" s="22" t="s">
        <v>22</v>
      </c>
      <c r="D23" s="51" t="s">
        <v>23</v>
      </c>
      <c r="E23" s="50"/>
      <c r="F23" s="50"/>
      <c r="G23" s="50"/>
      <c r="H23" s="50"/>
      <c r="I23" s="50"/>
      <c r="J23" s="50"/>
      <c r="K23" s="27">
        <v>239</v>
      </c>
      <c r="L23" s="28">
        <v>7.9500000000000001E-2</v>
      </c>
      <c r="M23" s="27">
        <v>316</v>
      </c>
      <c r="N23" s="28">
        <v>9.6600000000000005E-2</v>
      </c>
      <c r="O23" s="27">
        <v>434</v>
      </c>
      <c r="P23" s="29">
        <v>0.14799999999999999</v>
      </c>
      <c r="Q23" s="27">
        <v>164</v>
      </c>
      <c r="R23" s="28">
        <v>4.99E-2</v>
      </c>
      <c r="T23" s="39">
        <f>SUM(K23+M23+O23+Q23)</f>
        <v>1153</v>
      </c>
      <c r="U23" s="40">
        <f>T23/T20</f>
        <v>9.2247379790383235E-2</v>
      </c>
    </row>
  </sheetData>
  <mergeCells count="35">
    <mergeCell ref="A1:AB1"/>
    <mergeCell ref="A2:AB2"/>
    <mergeCell ref="A3:AB3"/>
    <mergeCell ref="A4:AB4"/>
    <mergeCell ref="A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D22:J22"/>
    <mergeCell ref="D23:J23"/>
    <mergeCell ref="A18:J18"/>
    <mergeCell ref="C8:J8"/>
    <mergeCell ref="D9:J9"/>
    <mergeCell ref="D10:J10"/>
    <mergeCell ref="D11:J11"/>
    <mergeCell ref="A15:R15"/>
    <mergeCell ref="A16:R16"/>
    <mergeCell ref="A17:J17"/>
    <mergeCell ref="K17:L17"/>
    <mergeCell ref="M17:N17"/>
    <mergeCell ref="O17:P17"/>
    <mergeCell ref="Q17:R17"/>
    <mergeCell ref="AE5:AF5"/>
    <mergeCell ref="T17:U17"/>
    <mergeCell ref="B19:J19"/>
    <mergeCell ref="C20:J20"/>
    <mergeCell ref="D21:J21"/>
    <mergeCell ref="B7:J7"/>
    <mergeCell ref="A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Chinadoll Gardner</dc:creator>
  <cp:lastModifiedBy>Dan Lapp</cp:lastModifiedBy>
  <dcterms:created xsi:type="dcterms:W3CDTF">2021-01-09T02:34:48Z</dcterms:created>
  <dcterms:modified xsi:type="dcterms:W3CDTF">2021-01-17T01:49:39Z</dcterms:modified>
</cp:coreProperties>
</file>