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\Surbhi_PhD\Literature Review_section\Drought\Kerala_output_final\output_final\"/>
    </mc:Choice>
  </mc:AlternateContent>
  <xr:revisionPtr revIDLastSave="0" documentId="8_{17F66D62-0A71-49EF-95D2-024DC66B8300}" xr6:coauthVersionLast="47" xr6:coauthVersionMax="47" xr10:uidLastSave="{00000000-0000-0000-0000-000000000000}"/>
  <bookViews>
    <workbookView xWindow="-108" yWindow="-108" windowWidth="23256" windowHeight="12456" xr2:uid="{A8862E02-8921-4C02-B29B-31F41D692E64}"/>
  </bookViews>
  <sheets>
    <sheet name="Vulnerability" sheetId="1" r:id="rId1"/>
    <sheet name="Expo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J17" i="2"/>
  <c r="E17" i="2"/>
  <c r="J16" i="2"/>
  <c r="L16" i="2" s="1"/>
  <c r="E16" i="2"/>
  <c r="J15" i="2"/>
  <c r="L15" i="2" s="1"/>
  <c r="E15" i="2"/>
  <c r="J14" i="2"/>
  <c r="L14" i="2" s="1"/>
  <c r="E14" i="2"/>
  <c r="J13" i="2"/>
  <c r="L13" i="2" s="1"/>
  <c r="E13" i="2"/>
  <c r="J12" i="2"/>
  <c r="L12" i="2" s="1"/>
  <c r="E12" i="2"/>
  <c r="J11" i="2"/>
  <c r="L11" i="2" s="1"/>
  <c r="E11" i="2"/>
  <c r="J10" i="2"/>
  <c r="L10" i="2" s="1"/>
  <c r="E10" i="2"/>
  <c r="J9" i="2"/>
  <c r="L9" i="2" s="1"/>
  <c r="E9" i="2"/>
  <c r="J8" i="2"/>
  <c r="L8" i="2" s="1"/>
  <c r="E8" i="2"/>
  <c r="J7" i="2"/>
  <c r="L7" i="2" s="1"/>
  <c r="E7" i="2"/>
  <c r="J6" i="2"/>
  <c r="L6" i="2" s="1"/>
  <c r="E6" i="2"/>
  <c r="J5" i="2"/>
  <c r="L5" i="2" s="1"/>
  <c r="E5" i="2"/>
  <c r="L4" i="2"/>
  <c r="J4" i="2"/>
  <c r="E4" i="2"/>
</calcChain>
</file>

<file path=xl/sharedStrings.xml><?xml version="1.0" encoding="utf-8"?>
<sst xmlns="http://schemas.openxmlformats.org/spreadsheetml/2006/main" count="116" uniqueCount="46">
  <si>
    <t>Number of districts</t>
  </si>
  <si>
    <t>States</t>
  </si>
  <si>
    <t>Districts 2011</t>
  </si>
  <si>
    <t>District Considered</t>
  </si>
  <si>
    <t>(2012-2019) (722)</t>
  </si>
  <si>
    <t>% of Households having Monthly income of highest earning household member Less than
Rs. 5,000 in rural area (2011)</t>
  </si>
  <si>
    <t>Livestock to human ratio</t>
  </si>
  <si>
    <t>% of marginal and small operational holders</t>
  </si>
  <si>
    <t>% area covered under centrally funded crop insurance (PMFBY, WBCIS)</t>
  </si>
  <si>
    <t>Proportion of rainfed agriculture</t>
  </si>
  <si>
    <t>% Net Sown area under horticulture</t>
  </si>
  <si>
    <t>Forest area per 100 rural population (2019)</t>
  </si>
  <si>
    <t>% Womens participation in workforce</t>
  </si>
  <si>
    <t>Average person days per household employed under MGNREGA</t>
  </si>
  <si>
    <t>Road Density</t>
  </si>
  <si>
    <t>Health infrastructure per thousand population</t>
  </si>
  <si>
    <t>% HH With improved drinking water source(NHFS)</t>
  </si>
  <si>
    <t>% of Female literacy rate_(NHFS)</t>
  </si>
  <si>
    <t>Coefficient of variation/ yield variability of foodgrains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</si>
  <si>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</si>
  <si>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</si>
  <si>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</si>
  <si>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</si>
  <si>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</si>
  <si>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</si>
  <si>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</si>
  <si>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</si>
  <si>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</si>
  <si>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</si>
  <si>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</si>
  <si>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</si>
  <si>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</si>
  <si>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</si>
  <si>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</si>
  <si>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Districts 2011 Considered</t>
  </si>
  <si>
    <t>Population</t>
  </si>
  <si>
    <t>Rural population</t>
  </si>
  <si>
    <t xml:space="preserve">Urban population </t>
  </si>
  <si>
    <t>Geographical area</t>
  </si>
  <si>
    <t>population density</t>
  </si>
  <si>
    <t>Number of Operational Marginal Land Holders (&lt;1 hectare)</t>
  </si>
  <si>
    <t xml:space="preserve">Number of Operational Small Land Holders  (1-2 hectare)_2011 </t>
  </si>
  <si>
    <t xml:space="preserve">Total Number of marginal and small landholders (&lt;2 ha)_2011 </t>
  </si>
  <si>
    <t>Total number of operaional holders)_2011</t>
  </si>
  <si>
    <t>% of marginal and small operational holders_2011</t>
  </si>
  <si>
    <t>2011/2011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</si>
</sst>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vertical="center" wrapText="1"/>
    </xf>
    <xf numFmtId="2" fontId="2" fillId="2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889C-DC05-4A5C-A49C-1458186C73FB}">
  <dimension ref="A1:S15"/>
  <sheetViews>
    <sheetView tabSelected="1" workbookViewId="0">
      <selection activeCell="H5" sqref="H5"/>
    </sheetView>
  </sheetViews>
  <sheetFormatPr defaultRowHeight="14.4" x14ac:dyDescent="0.3"/>
  <sheetData>
    <row r="1" spans="1:19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14</v>
      </c>
      <c r="B2" t="s">
        <v>19</v>
      </c>
      <c r="C2" t="s">
        <v>20</v>
      </c>
      <c r="D2" t="s">
        <v>20</v>
      </c>
      <c r="E2" t="s">
        <v>20</v>
      </c>
      <c r="F2">
        <v>69.41</v>
      </c>
      <c r="G2">
        <v>0.02</v>
      </c>
      <c r="H2">
        <v>1</v>
      </c>
      <c r="I2">
        <v>0.11</v>
      </c>
      <c r="J2">
        <v>0.52</v>
      </c>
      <c r="K2">
        <v>0</v>
      </c>
      <c r="L2">
        <v>0.01</v>
      </c>
      <c r="M2">
        <v>0.33</v>
      </c>
      <c r="N2">
        <v>52.98</v>
      </c>
      <c r="O2">
        <v>2.06</v>
      </c>
      <c r="P2">
        <v>0.21</v>
      </c>
      <c r="Q2">
        <v>93.4</v>
      </c>
      <c r="R2">
        <v>98.7</v>
      </c>
      <c r="S2">
        <v>0.16</v>
      </c>
    </row>
    <row r="3" spans="1:19" x14ac:dyDescent="0.3">
      <c r="A3">
        <v>14</v>
      </c>
      <c r="B3" t="s">
        <v>19</v>
      </c>
      <c r="C3" t="s">
        <v>21</v>
      </c>
      <c r="D3" t="s">
        <v>21</v>
      </c>
      <c r="E3" t="s">
        <v>21</v>
      </c>
      <c r="F3">
        <v>64.37</v>
      </c>
      <c r="G3">
        <v>0.02</v>
      </c>
      <c r="H3">
        <v>0.99</v>
      </c>
      <c r="I3">
        <v>0</v>
      </c>
      <c r="J3">
        <v>0.85</v>
      </c>
      <c r="K3" s="2">
        <v>6.7070000000000003E-6</v>
      </c>
      <c r="L3">
        <v>0.13</v>
      </c>
      <c r="M3">
        <v>0.27</v>
      </c>
      <c r="N3">
        <v>57.68</v>
      </c>
      <c r="O3">
        <v>1.93</v>
      </c>
      <c r="P3">
        <v>0.16</v>
      </c>
      <c r="Q3">
        <v>97</v>
      </c>
      <c r="R3">
        <v>99.2</v>
      </c>
      <c r="S3">
        <v>0.03</v>
      </c>
    </row>
    <row r="4" spans="1:19" x14ac:dyDescent="0.3">
      <c r="A4">
        <v>14</v>
      </c>
      <c r="B4" t="s">
        <v>19</v>
      </c>
      <c r="C4" t="s">
        <v>22</v>
      </c>
      <c r="D4" t="s">
        <v>22</v>
      </c>
      <c r="E4" t="s">
        <v>22</v>
      </c>
      <c r="F4">
        <v>73.260000000000005</v>
      </c>
      <c r="G4">
        <v>0.06</v>
      </c>
      <c r="H4">
        <v>0.97</v>
      </c>
      <c r="I4">
        <v>1.39</v>
      </c>
      <c r="J4">
        <v>0.8</v>
      </c>
      <c r="K4" s="2">
        <v>0</v>
      </c>
      <c r="L4">
        <v>0.3</v>
      </c>
      <c r="M4">
        <v>0.36</v>
      </c>
      <c r="N4">
        <v>55.04</v>
      </c>
      <c r="O4">
        <v>0.03</v>
      </c>
      <c r="P4">
        <v>0.33</v>
      </c>
      <c r="Q4">
        <v>92.4</v>
      </c>
      <c r="R4">
        <v>94.9</v>
      </c>
      <c r="S4">
        <v>0.11</v>
      </c>
    </row>
    <row r="5" spans="1:19" x14ac:dyDescent="0.3">
      <c r="A5">
        <v>14</v>
      </c>
      <c r="B5" t="s">
        <v>19</v>
      </c>
      <c r="C5" t="s">
        <v>23</v>
      </c>
      <c r="D5" t="s">
        <v>23</v>
      </c>
      <c r="E5" t="s">
        <v>23</v>
      </c>
      <c r="F5">
        <v>69.05</v>
      </c>
      <c r="G5">
        <v>0.02</v>
      </c>
      <c r="H5">
        <v>0.99</v>
      </c>
      <c r="I5">
        <v>0</v>
      </c>
      <c r="J5">
        <v>0.92</v>
      </c>
      <c r="K5" s="2">
        <v>0</v>
      </c>
      <c r="L5">
        <v>0.19</v>
      </c>
      <c r="M5">
        <v>0.26</v>
      </c>
      <c r="N5">
        <v>53.74</v>
      </c>
      <c r="O5">
        <v>2.0299999999999998</v>
      </c>
      <c r="P5">
        <v>0.21</v>
      </c>
      <c r="Q5">
        <v>92.2</v>
      </c>
      <c r="R5">
        <v>98.6</v>
      </c>
      <c r="S5">
        <v>0.06</v>
      </c>
    </row>
    <row r="6" spans="1:19" x14ac:dyDescent="0.3">
      <c r="A6">
        <v>14</v>
      </c>
      <c r="B6" t="s">
        <v>19</v>
      </c>
      <c r="C6" t="s">
        <v>24</v>
      </c>
      <c r="D6" t="s">
        <v>24</v>
      </c>
      <c r="E6" t="s">
        <v>24</v>
      </c>
      <c r="F6">
        <v>71.569999999999993</v>
      </c>
      <c r="G6">
        <v>0.03</v>
      </c>
      <c r="H6">
        <v>0.98</v>
      </c>
      <c r="I6">
        <v>0</v>
      </c>
      <c r="J6">
        <v>0.63</v>
      </c>
      <c r="K6" s="2">
        <v>0</v>
      </c>
      <c r="L6">
        <v>0.12</v>
      </c>
      <c r="M6">
        <v>0.3</v>
      </c>
      <c r="N6">
        <v>57.91</v>
      </c>
      <c r="O6">
        <v>0.87</v>
      </c>
      <c r="P6">
        <v>0.23</v>
      </c>
      <c r="Q6">
        <v>92.7</v>
      </c>
      <c r="R6">
        <v>94.4</v>
      </c>
      <c r="S6">
        <v>0.06</v>
      </c>
    </row>
    <row r="7" spans="1:19" x14ac:dyDescent="0.3">
      <c r="A7">
        <v>14</v>
      </c>
      <c r="B7" t="s">
        <v>19</v>
      </c>
      <c r="C7" t="s">
        <v>25</v>
      </c>
      <c r="D7" t="s">
        <v>25</v>
      </c>
      <c r="E7" t="s">
        <v>25</v>
      </c>
      <c r="F7">
        <v>69.11</v>
      </c>
      <c r="G7">
        <v>0.03</v>
      </c>
      <c r="H7">
        <v>1</v>
      </c>
      <c r="I7">
        <v>0</v>
      </c>
      <c r="J7">
        <v>0.95</v>
      </c>
      <c r="K7" s="2">
        <v>0</v>
      </c>
      <c r="L7">
        <v>0.09</v>
      </c>
      <c r="M7">
        <v>0.28999999999999998</v>
      </c>
      <c r="N7">
        <v>52.32</v>
      </c>
      <c r="O7">
        <v>1.19</v>
      </c>
      <c r="P7">
        <v>0.19</v>
      </c>
      <c r="Q7">
        <v>94.4</v>
      </c>
      <c r="R7">
        <v>97.4</v>
      </c>
      <c r="S7">
        <v>0.03</v>
      </c>
    </row>
    <row r="8" spans="1:19" x14ac:dyDescent="0.3">
      <c r="A8">
        <v>14</v>
      </c>
      <c r="B8" t="s">
        <v>19</v>
      </c>
      <c r="C8" t="s">
        <v>26</v>
      </c>
      <c r="D8" t="s">
        <v>26</v>
      </c>
      <c r="E8" t="s">
        <v>26</v>
      </c>
      <c r="F8">
        <v>64.459999999999994</v>
      </c>
      <c r="G8">
        <v>0.03</v>
      </c>
      <c r="H8">
        <v>0.98</v>
      </c>
      <c r="I8">
        <v>0</v>
      </c>
      <c r="J8">
        <v>0.91</v>
      </c>
      <c r="K8" s="2">
        <v>6.1970000000000001E-6</v>
      </c>
      <c r="L8">
        <v>0.08</v>
      </c>
      <c r="M8">
        <v>0.28000000000000003</v>
      </c>
      <c r="N8">
        <v>62.32</v>
      </c>
      <c r="O8">
        <v>0.86</v>
      </c>
      <c r="P8">
        <v>0.21</v>
      </c>
      <c r="Q8">
        <v>95.2</v>
      </c>
      <c r="R8">
        <v>99.6</v>
      </c>
      <c r="S8">
        <v>0.06</v>
      </c>
    </row>
    <row r="9" spans="1:19" x14ac:dyDescent="0.3">
      <c r="A9">
        <v>14</v>
      </c>
      <c r="B9" t="s">
        <v>19</v>
      </c>
      <c r="C9" t="s">
        <v>27</v>
      </c>
      <c r="D9" t="s">
        <v>27</v>
      </c>
      <c r="E9" t="s">
        <v>27</v>
      </c>
      <c r="F9">
        <v>73.03</v>
      </c>
      <c r="G9">
        <v>0.02</v>
      </c>
      <c r="H9">
        <v>0.99</v>
      </c>
      <c r="I9">
        <v>0</v>
      </c>
      <c r="J9">
        <v>0.97</v>
      </c>
      <c r="K9" s="2">
        <v>0</v>
      </c>
      <c r="L9">
        <v>0.14000000000000001</v>
      </c>
      <c r="M9">
        <v>0.21</v>
      </c>
      <c r="N9">
        <v>59.42</v>
      </c>
      <c r="O9">
        <v>2.02</v>
      </c>
      <c r="P9">
        <v>0.16</v>
      </c>
      <c r="Q9">
        <v>96.4</v>
      </c>
      <c r="R9">
        <v>99</v>
      </c>
      <c r="S9">
        <v>0.28999999999999998</v>
      </c>
    </row>
    <row r="10" spans="1:19" x14ac:dyDescent="0.3">
      <c r="A10">
        <v>14</v>
      </c>
      <c r="B10" t="s">
        <v>19</v>
      </c>
      <c r="C10" t="s">
        <v>28</v>
      </c>
      <c r="D10" t="s">
        <v>28</v>
      </c>
      <c r="E10" t="s">
        <v>28</v>
      </c>
      <c r="F10">
        <v>75.55</v>
      </c>
      <c r="G10">
        <v>0.01</v>
      </c>
      <c r="H10">
        <v>0.99</v>
      </c>
      <c r="I10">
        <v>0</v>
      </c>
      <c r="J10">
        <v>0.83</v>
      </c>
      <c r="K10" s="2">
        <v>5.7389999999999996E-6</v>
      </c>
      <c r="L10">
        <v>0.09</v>
      </c>
      <c r="M10">
        <v>0.15</v>
      </c>
      <c r="N10">
        <v>56.15</v>
      </c>
      <c r="O10">
        <v>1.1499999999999999</v>
      </c>
      <c r="P10">
        <v>0.17</v>
      </c>
      <c r="Q10">
        <v>93.8</v>
      </c>
      <c r="R10">
        <v>98.4</v>
      </c>
      <c r="S10">
        <v>0.08</v>
      </c>
    </row>
    <row r="11" spans="1:19" x14ac:dyDescent="0.3">
      <c r="A11">
        <v>14</v>
      </c>
      <c r="B11" t="s">
        <v>19</v>
      </c>
      <c r="C11" t="s">
        <v>29</v>
      </c>
      <c r="D11" t="s">
        <v>29</v>
      </c>
      <c r="E11" t="s">
        <v>29</v>
      </c>
      <c r="F11">
        <v>74.38</v>
      </c>
      <c r="G11">
        <v>0.04</v>
      </c>
      <c r="H11">
        <v>0.98</v>
      </c>
      <c r="I11">
        <v>0.11</v>
      </c>
      <c r="J11">
        <v>0.54</v>
      </c>
      <c r="K11" s="2">
        <v>5.2279999999999998E-6</v>
      </c>
      <c r="L11">
        <v>0.1</v>
      </c>
      <c r="M11">
        <v>0.28000000000000003</v>
      </c>
      <c r="N11">
        <v>46.45</v>
      </c>
      <c r="O11">
        <v>0.45</v>
      </c>
      <c r="P11">
        <v>0.22</v>
      </c>
      <c r="Q11">
        <v>93.4</v>
      </c>
      <c r="R11">
        <v>95.8</v>
      </c>
      <c r="S11">
        <v>0.02</v>
      </c>
    </row>
    <row r="12" spans="1:19" x14ac:dyDescent="0.3">
      <c r="A12">
        <v>14</v>
      </c>
      <c r="B12" t="s">
        <v>19</v>
      </c>
      <c r="C12" t="s">
        <v>30</v>
      </c>
      <c r="D12" t="s">
        <v>30</v>
      </c>
      <c r="E12" t="s">
        <v>30</v>
      </c>
      <c r="F12">
        <v>64.66</v>
      </c>
      <c r="G12">
        <v>0.03</v>
      </c>
      <c r="H12">
        <v>0.99</v>
      </c>
      <c r="I12">
        <v>0</v>
      </c>
      <c r="J12">
        <v>0.93</v>
      </c>
      <c r="K12" s="2">
        <v>1.2465E-5</v>
      </c>
      <c r="L12">
        <v>0.18</v>
      </c>
      <c r="M12">
        <v>0.28000000000000003</v>
      </c>
      <c r="N12">
        <v>60.58</v>
      </c>
      <c r="O12">
        <v>0.31</v>
      </c>
      <c r="P12">
        <v>0.27</v>
      </c>
      <c r="Q12">
        <v>93</v>
      </c>
      <c r="R12">
        <v>98.7</v>
      </c>
      <c r="S12">
        <v>0.12</v>
      </c>
    </row>
    <row r="13" spans="1:19" x14ac:dyDescent="0.3">
      <c r="A13">
        <v>14</v>
      </c>
      <c r="B13" t="s">
        <v>19</v>
      </c>
      <c r="C13" t="s">
        <v>31</v>
      </c>
      <c r="D13" t="s">
        <v>31</v>
      </c>
      <c r="E13" t="s">
        <v>31</v>
      </c>
      <c r="F13">
        <v>74.150000000000006</v>
      </c>
      <c r="G13">
        <v>0.02</v>
      </c>
      <c r="H13">
        <v>1</v>
      </c>
      <c r="I13">
        <v>0</v>
      </c>
      <c r="J13">
        <v>0.93</v>
      </c>
      <c r="K13" s="2">
        <v>0</v>
      </c>
      <c r="L13">
        <v>0.09</v>
      </c>
      <c r="M13">
        <v>0.3</v>
      </c>
      <c r="N13">
        <v>57.18</v>
      </c>
      <c r="O13">
        <v>2.25</v>
      </c>
      <c r="P13">
        <v>0.18</v>
      </c>
      <c r="Q13">
        <v>92.7</v>
      </c>
      <c r="R13">
        <v>97.2</v>
      </c>
      <c r="S13">
        <v>0.03</v>
      </c>
    </row>
    <row r="14" spans="1:19" x14ac:dyDescent="0.3">
      <c r="A14">
        <v>14</v>
      </c>
      <c r="B14" t="s">
        <v>19</v>
      </c>
      <c r="C14" t="s">
        <v>32</v>
      </c>
      <c r="D14" t="s">
        <v>32</v>
      </c>
      <c r="E14" t="s">
        <v>32</v>
      </c>
      <c r="F14">
        <v>69.239999999999995</v>
      </c>
      <c r="G14">
        <v>0.02</v>
      </c>
      <c r="H14">
        <v>1</v>
      </c>
      <c r="I14">
        <v>0.03</v>
      </c>
      <c r="J14">
        <v>0.45</v>
      </c>
      <c r="K14" s="2">
        <v>0</v>
      </c>
      <c r="L14">
        <v>0.11</v>
      </c>
      <c r="M14">
        <v>0.28000000000000003</v>
      </c>
      <c r="N14">
        <v>61.42</v>
      </c>
      <c r="O14">
        <v>2.4300000000000002</v>
      </c>
      <c r="P14">
        <v>0.19</v>
      </c>
      <c r="Q14">
        <v>95.9</v>
      </c>
      <c r="R14">
        <v>99</v>
      </c>
      <c r="S14">
        <v>7.0000000000000007E-2</v>
      </c>
    </row>
    <row r="15" spans="1:19" x14ac:dyDescent="0.3">
      <c r="A15">
        <v>14</v>
      </c>
      <c r="B15" t="s">
        <v>19</v>
      </c>
      <c r="C15" t="s">
        <v>33</v>
      </c>
      <c r="D15" t="s">
        <v>33</v>
      </c>
      <c r="E15" t="s">
        <v>33</v>
      </c>
      <c r="F15">
        <v>79.67</v>
      </c>
      <c r="G15">
        <v>0.06</v>
      </c>
      <c r="H15">
        <v>0.97</v>
      </c>
      <c r="I15">
        <v>0</v>
      </c>
      <c r="J15">
        <v>0.89</v>
      </c>
      <c r="K15" s="2">
        <v>8.8249999999999994E-6</v>
      </c>
      <c r="L15">
        <v>0.2</v>
      </c>
      <c r="M15">
        <v>0.33</v>
      </c>
      <c r="N15">
        <v>61.07</v>
      </c>
      <c r="O15">
        <v>0.09</v>
      </c>
      <c r="P15">
        <v>0.27</v>
      </c>
      <c r="Q15">
        <v>93.4</v>
      </c>
      <c r="R15">
        <v>92.8</v>
      </c>
      <c r="S15"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5319-1086-41C4-B589-6D31A2BB7CBF}">
  <dimension ref="A1:L17"/>
  <sheetViews>
    <sheetView workbookViewId="0">
      <selection activeCell="N4" sqref="N4"/>
    </sheetView>
  </sheetViews>
  <sheetFormatPr defaultRowHeight="14.4" x14ac:dyDescent="0.3"/>
  <sheetData>
    <row r="1" spans="1:12" ht="62.4" x14ac:dyDescent="0.3">
      <c r="A1" s="3" t="s">
        <v>1</v>
      </c>
      <c r="B1" s="3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5" t="s">
        <v>44</v>
      </c>
    </row>
    <row r="2" spans="1:12" x14ac:dyDescent="0.3">
      <c r="A2" s="6"/>
      <c r="B2" s="6"/>
      <c r="C2" s="6">
        <v>2011</v>
      </c>
      <c r="D2" s="6">
        <v>2011</v>
      </c>
      <c r="E2" s="6">
        <v>2011</v>
      </c>
      <c r="F2" s="6">
        <v>2019</v>
      </c>
      <c r="G2" s="6"/>
      <c r="H2" s="6">
        <v>2011</v>
      </c>
      <c r="I2" s="6">
        <v>2011</v>
      </c>
      <c r="J2" s="6">
        <v>2011</v>
      </c>
      <c r="K2" s="6">
        <v>2011</v>
      </c>
      <c r="L2" s="7" t="s">
        <v>45</v>
      </c>
    </row>
    <row r="4" spans="1:12" x14ac:dyDescent="0.3">
      <c r="A4" s="8" t="s">
        <v>19</v>
      </c>
      <c r="B4" s="8" t="s">
        <v>20</v>
      </c>
      <c r="C4" s="9">
        <v>2127789</v>
      </c>
      <c r="D4" s="9">
        <v>976943</v>
      </c>
      <c r="E4" s="9">
        <f t="shared" ref="E4:E17" si="0">C4-D4</f>
        <v>1150846</v>
      </c>
      <c r="F4" s="10">
        <v>1415</v>
      </c>
      <c r="G4" s="10"/>
      <c r="H4" s="9">
        <v>467227</v>
      </c>
      <c r="I4" s="9">
        <v>5115</v>
      </c>
      <c r="J4" s="9">
        <f t="shared" ref="J4:J17" si="1">I4+H4</f>
        <v>472342</v>
      </c>
      <c r="K4" s="9">
        <v>474362</v>
      </c>
      <c r="L4" s="11">
        <f t="shared" ref="L4:L17" si="2">J4/K4</f>
        <v>0.99574164878299698</v>
      </c>
    </row>
    <row r="5" spans="1:12" x14ac:dyDescent="0.3">
      <c r="A5" s="8" t="s">
        <v>19</v>
      </c>
      <c r="B5" s="8" t="s">
        <v>21</v>
      </c>
      <c r="C5" s="9">
        <v>3282388</v>
      </c>
      <c r="D5" s="9">
        <v>1048025</v>
      </c>
      <c r="E5" s="9">
        <f t="shared" si="0"/>
        <v>2234363</v>
      </c>
      <c r="F5" s="10">
        <v>3063</v>
      </c>
      <c r="G5" s="10"/>
      <c r="H5" s="9">
        <v>620958</v>
      </c>
      <c r="I5" s="9">
        <v>14318</v>
      </c>
      <c r="J5" s="9">
        <f t="shared" si="1"/>
        <v>635276</v>
      </c>
      <c r="K5" s="9">
        <v>640456</v>
      </c>
      <c r="L5" s="11">
        <f t="shared" si="2"/>
        <v>0.99191201269095775</v>
      </c>
    </row>
    <row r="6" spans="1:12" x14ac:dyDescent="0.3">
      <c r="A6" s="8" t="s">
        <v>19</v>
      </c>
      <c r="B6" s="8" t="s">
        <v>22</v>
      </c>
      <c r="C6" s="9">
        <v>1108974</v>
      </c>
      <c r="D6" s="9">
        <v>1056929</v>
      </c>
      <c r="E6" s="9">
        <f t="shared" si="0"/>
        <v>52045</v>
      </c>
      <c r="F6" s="10">
        <v>4356</v>
      </c>
      <c r="G6" s="10"/>
      <c r="H6" s="9">
        <v>227199</v>
      </c>
      <c r="I6" s="9">
        <v>22708</v>
      </c>
      <c r="J6" s="9">
        <f t="shared" si="1"/>
        <v>249907</v>
      </c>
      <c r="K6" s="9">
        <v>257606</v>
      </c>
      <c r="L6" s="11">
        <f t="shared" si="2"/>
        <v>0.97011327375915157</v>
      </c>
    </row>
    <row r="7" spans="1:12" x14ac:dyDescent="0.3">
      <c r="A7" s="8" t="s">
        <v>19</v>
      </c>
      <c r="B7" s="8" t="s">
        <v>23</v>
      </c>
      <c r="C7" s="9">
        <v>2523003</v>
      </c>
      <c r="D7" s="9">
        <v>882017</v>
      </c>
      <c r="E7" s="9">
        <f t="shared" si="0"/>
        <v>1640986</v>
      </c>
      <c r="F7" s="10">
        <v>2961</v>
      </c>
      <c r="G7" s="10"/>
      <c r="H7" s="9">
        <v>457996</v>
      </c>
      <c r="I7" s="9">
        <v>16904</v>
      </c>
      <c r="J7" s="9">
        <f t="shared" si="1"/>
        <v>474900</v>
      </c>
      <c r="K7" s="9">
        <v>480989</v>
      </c>
      <c r="L7" s="11">
        <f t="shared" si="2"/>
        <v>0.98734066683437671</v>
      </c>
    </row>
    <row r="8" spans="1:12" x14ac:dyDescent="0.3">
      <c r="A8" s="8" t="s">
        <v>19</v>
      </c>
      <c r="B8" s="8" t="s">
        <v>24</v>
      </c>
      <c r="C8" s="9">
        <v>1307375</v>
      </c>
      <c r="D8" s="9">
        <v>798328</v>
      </c>
      <c r="E8" s="9">
        <f t="shared" si="0"/>
        <v>509047</v>
      </c>
      <c r="F8" s="10">
        <v>1989</v>
      </c>
      <c r="G8" s="10"/>
      <c r="H8" s="9">
        <v>207140</v>
      </c>
      <c r="I8" s="9">
        <v>12297</v>
      </c>
      <c r="J8" s="9">
        <f t="shared" si="1"/>
        <v>219437</v>
      </c>
      <c r="K8" s="9">
        <v>224736</v>
      </c>
      <c r="L8" s="11">
        <f t="shared" si="2"/>
        <v>0.97642122312402102</v>
      </c>
    </row>
    <row r="9" spans="1:12" x14ac:dyDescent="0.3">
      <c r="A9" s="8" t="s">
        <v>19</v>
      </c>
      <c r="B9" s="8" t="s">
        <v>25</v>
      </c>
      <c r="C9" s="9">
        <v>2635375</v>
      </c>
      <c r="D9" s="9">
        <v>1448217</v>
      </c>
      <c r="E9" s="9">
        <f t="shared" si="0"/>
        <v>1187158</v>
      </c>
      <c r="F9" s="10">
        <v>2483</v>
      </c>
      <c r="G9" s="10"/>
      <c r="H9" s="9">
        <v>568782</v>
      </c>
      <c r="I9" s="9">
        <v>5840</v>
      </c>
      <c r="J9" s="9">
        <f t="shared" si="1"/>
        <v>574622</v>
      </c>
      <c r="K9" s="9">
        <v>575713</v>
      </c>
      <c r="L9" s="11">
        <f t="shared" si="2"/>
        <v>0.99810495854705383</v>
      </c>
    </row>
    <row r="10" spans="1:12" x14ac:dyDescent="0.3">
      <c r="A10" s="8" t="s">
        <v>19</v>
      </c>
      <c r="B10" s="8" t="s">
        <v>26</v>
      </c>
      <c r="C10" s="9">
        <v>1974551</v>
      </c>
      <c r="D10" s="9">
        <v>1409158</v>
      </c>
      <c r="E10" s="9">
        <f t="shared" si="0"/>
        <v>565393</v>
      </c>
      <c r="F10" s="10">
        <v>2206</v>
      </c>
      <c r="G10" s="10"/>
      <c r="H10" s="9">
        <v>389233</v>
      </c>
      <c r="I10" s="9">
        <v>18161</v>
      </c>
      <c r="J10" s="9">
        <f t="shared" si="1"/>
        <v>407394</v>
      </c>
      <c r="K10" s="9">
        <v>415368</v>
      </c>
      <c r="L10" s="11">
        <f t="shared" si="2"/>
        <v>0.98080256543595079</v>
      </c>
    </row>
    <row r="11" spans="1:12" x14ac:dyDescent="0.3">
      <c r="A11" s="8" t="s">
        <v>19</v>
      </c>
      <c r="B11" s="8" t="s">
        <v>27</v>
      </c>
      <c r="C11" s="9">
        <v>3086293</v>
      </c>
      <c r="D11" s="9">
        <v>1013721</v>
      </c>
      <c r="E11" s="9">
        <f t="shared" si="0"/>
        <v>2072572</v>
      </c>
      <c r="F11" s="10">
        <v>2345</v>
      </c>
      <c r="G11" s="10"/>
      <c r="H11" s="9">
        <v>618034</v>
      </c>
      <c r="I11" s="9">
        <v>12203</v>
      </c>
      <c r="J11" s="9">
        <f t="shared" si="1"/>
        <v>630237</v>
      </c>
      <c r="K11" s="9">
        <v>634012</v>
      </c>
      <c r="L11" s="11">
        <f t="shared" si="2"/>
        <v>0.99404585402169043</v>
      </c>
    </row>
    <row r="12" spans="1:12" x14ac:dyDescent="0.3">
      <c r="A12" s="8" t="s">
        <v>19</v>
      </c>
      <c r="B12" s="8" t="s">
        <v>28</v>
      </c>
      <c r="C12" s="9">
        <v>4112920</v>
      </c>
      <c r="D12" s="9">
        <v>2295709</v>
      </c>
      <c r="E12" s="9">
        <f t="shared" si="0"/>
        <v>1817211</v>
      </c>
      <c r="F12" s="10">
        <v>3554</v>
      </c>
      <c r="G12" s="10"/>
      <c r="H12" s="9">
        <v>663576</v>
      </c>
      <c r="I12" s="9">
        <v>14138</v>
      </c>
      <c r="J12" s="9">
        <f t="shared" si="1"/>
        <v>677714</v>
      </c>
      <c r="K12" s="9">
        <v>683152</v>
      </c>
      <c r="L12" s="11">
        <f t="shared" si="2"/>
        <v>0.99203983886455727</v>
      </c>
    </row>
    <row r="13" spans="1:12" x14ac:dyDescent="0.3">
      <c r="A13" s="8" t="s">
        <v>19</v>
      </c>
      <c r="B13" s="8" t="s">
        <v>29</v>
      </c>
      <c r="C13" s="9">
        <v>2809934</v>
      </c>
      <c r="D13" s="9">
        <v>2133124</v>
      </c>
      <c r="E13" s="9">
        <f t="shared" si="0"/>
        <v>676810</v>
      </c>
      <c r="F13" s="10">
        <v>4482</v>
      </c>
      <c r="G13" s="10"/>
      <c r="H13" s="9">
        <v>465248</v>
      </c>
      <c r="I13" s="9">
        <v>18783</v>
      </c>
      <c r="J13" s="9">
        <f t="shared" si="1"/>
        <v>484031</v>
      </c>
      <c r="K13" s="9">
        <v>495220</v>
      </c>
      <c r="L13" s="11">
        <f t="shared" si="2"/>
        <v>0.97740600137312705</v>
      </c>
    </row>
    <row r="14" spans="1:12" x14ac:dyDescent="0.3">
      <c r="A14" s="8" t="s">
        <v>19</v>
      </c>
      <c r="B14" s="8" t="s">
        <v>30</v>
      </c>
      <c r="C14" s="9">
        <v>1197412</v>
      </c>
      <c r="D14" s="9">
        <v>1065799</v>
      </c>
      <c r="E14" s="9">
        <f t="shared" si="0"/>
        <v>131613</v>
      </c>
      <c r="F14" s="10">
        <v>2652</v>
      </c>
      <c r="G14" s="10"/>
      <c r="H14" s="9">
        <v>285279</v>
      </c>
      <c r="I14" s="9">
        <v>7194</v>
      </c>
      <c r="J14" s="9">
        <f t="shared" si="1"/>
        <v>292473</v>
      </c>
      <c r="K14" s="9">
        <v>294066</v>
      </c>
      <c r="L14" s="11">
        <f t="shared" si="2"/>
        <v>0.99458284874824021</v>
      </c>
    </row>
    <row r="15" spans="1:12" x14ac:dyDescent="0.3">
      <c r="A15" s="8" t="s">
        <v>19</v>
      </c>
      <c r="B15" s="8" t="s">
        <v>31</v>
      </c>
      <c r="C15" s="9">
        <v>3301427</v>
      </c>
      <c r="D15" s="9">
        <v>1523831</v>
      </c>
      <c r="E15" s="9">
        <f t="shared" si="0"/>
        <v>1777596</v>
      </c>
      <c r="F15" s="10">
        <v>2189</v>
      </c>
      <c r="G15" s="10"/>
      <c r="H15" s="9">
        <v>739160</v>
      </c>
      <c r="I15" s="9">
        <v>5727</v>
      </c>
      <c r="J15" s="9">
        <f t="shared" si="1"/>
        <v>744887</v>
      </c>
      <c r="K15" s="9">
        <v>746301</v>
      </c>
      <c r="L15" s="11">
        <f t="shared" si="2"/>
        <v>0.99810532211533953</v>
      </c>
    </row>
    <row r="16" spans="1:12" x14ac:dyDescent="0.3">
      <c r="A16" s="8" t="s">
        <v>19</v>
      </c>
      <c r="B16" s="8" t="s">
        <v>32</v>
      </c>
      <c r="C16" s="9">
        <v>3121200</v>
      </c>
      <c r="D16" s="9">
        <v>1024794</v>
      </c>
      <c r="E16" s="9">
        <f t="shared" si="0"/>
        <v>2096406</v>
      </c>
      <c r="F16" s="10">
        <v>3027</v>
      </c>
      <c r="G16" s="10"/>
      <c r="H16" s="9">
        <v>668528</v>
      </c>
      <c r="I16" s="9">
        <v>9473</v>
      </c>
      <c r="J16" s="9">
        <f t="shared" si="1"/>
        <v>678001</v>
      </c>
      <c r="K16" s="9">
        <v>680643</v>
      </c>
      <c r="L16" s="11">
        <f t="shared" si="2"/>
        <v>0.9961183763000574</v>
      </c>
    </row>
    <row r="17" spans="1:12" x14ac:dyDescent="0.3">
      <c r="A17" s="8" t="s">
        <v>19</v>
      </c>
      <c r="B17" s="8" t="s">
        <v>33</v>
      </c>
      <c r="C17" s="9">
        <v>817420</v>
      </c>
      <c r="D17" s="9">
        <v>785840</v>
      </c>
      <c r="E17" s="9">
        <f t="shared" si="0"/>
        <v>31580</v>
      </c>
      <c r="F17" s="10">
        <v>2130</v>
      </c>
      <c r="G17" s="10"/>
      <c r="H17" s="9">
        <v>152863</v>
      </c>
      <c r="I17" s="9">
        <v>13051</v>
      </c>
      <c r="J17" s="9">
        <f t="shared" si="1"/>
        <v>165914</v>
      </c>
      <c r="K17" s="9">
        <v>171907</v>
      </c>
      <c r="L17" s="11">
        <f t="shared" si="2"/>
        <v>0.96513812701053481</v>
      </c>
    </row>
  </sheetData>
  <conditionalFormatting sqref="L4:L17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Vulnerability</vt:lpstr>
      <vt:lpstr>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SURBHI VYAS</dc:creator>
  <cp:lastModifiedBy>SURBHI VYAS</cp:lastModifiedBy>
  <dcterms:created xsi:type="dcterms:W3CDTF">2024-02-09T04:01:51Z</dcterms:created>
  <dcterms:modified xsi:type="dcterms:W3CDTF">2024-02-09T04:03:53Z</dcterms:modified>
</cp:coreProperties>
</file>