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SR\Internship @EPCO\UHI\Data Collection\"/>
    </mc:Choice>
  </mc:AlternateContent>
  <xr:revisionPtr revIDLastSave="0" documentId="13_ncr:1_{B42FD28F-953C-4D61-BFF8-FAA4A0D9948C}" xr6:coauthVersionLast="47" xr6:coauthVersionMax="47" xr10:uidLastSave="{00000000-0000-0000-0000-000000000000}"/>
  <bookViews>
    <workbookView xWindow="-120" yWindow="-120" windowWidth="29040" windowHeight="15720" tabRatio="630" activeTab="3" xr2:uid="{F0DD4B94-C24A-4720-B2CF-4BB6C7A44890}"/>
  </bookViews>
  <sheets>
    <sheet name="Sheet1" sheetId="1" r:id="rId1"/>
    <sheet name="Sheet4" sheetId="4" r:id="rId2"/>
    <sheet name="Sheet8" sheetId="9" r:id="rId3"/>
    <sheet name="Sheet9" sheetId="10" r:id="rId4"/>
  </sheets>
  <definedNames>
    <definedName name="ACTUAL" localSheetId="0">Sheet1!$C$7,Sheet1!$C$13,Sheet1!$C$19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AE13" i="4"/>
  <c r="AE14" i="4"/>
  <c r="AE15" i="4"/>
  <c r="AE12" i="4"/>
  <c r="W13" i="4"/>
  <c r="W14" i="4"/>
  <c r="W15" i="4"/>
  <c r="W12" i="4"/>
  <c r="BG37" i="1"/>
  <c r="BF37" i="1"/>
  <c r="BE37" i="1"/>
  <c r="BD37" i="1"/>
  <c r="BG31" i="1"/>
  <c r="BF31" i="1"/>
  <c r="BE31" i="1"/>
  <c r="BE25" i="1"/>
  <c r="BD31" i="1"/>
  <c r="BG25" i="1"/>
  <c r="BF25" i="1"/>
  <c r="BD25" i="1"/>
  <c r="BE19" i="1"/>
  <c r="BG19" i="1"/>
  <c r="BF19" i="1"/>
  <c r="BD19" i="1"/>
  <c r="BG13" i="1"/>
  <c r="BF13" i="1"/>
  <c r="BD13" i="1"/>
  <c r="BE13" i="1"/>
  <c r="BG7" i="1"/>
  <c r="BF7" i="1"/>
  <c r="BE7" i="1"/>
  <c r="BD7" i="1"/>
  <c r="AE5" i="4"/>
  <c r="AE6" i="4"/>
  <c r="AE7" i="4"/>
  <c r="AE4" i="4"/>
  <c r="W5" i="4"/>
  <c r="W6" i="4"/>
  <c r="W7" i="4"/>
  <c r="W4" i="4"/>
  <c r="BA31" i="1"/>
  <c r="BB31" i="1"/>
  <c r="BB37" i="1"/>
  <c r="BA37" i="1"/>
  <c r="AZ37" i="1"/>
  <c r="BB25" i="1"/>
  <c r="BA25" i="1"/>
  <c r="AZ25" i="1"/>
  <c r="BB13" i="1"/>
  <c r="BA13" i="1"/>
  <c r="BA19" i="1"/>
  <c r="AZ19" i="1"/>
  <c r="AZ13" i="1"/>
  <c r="AY37" i="1"/>
  <c r="AZ31" i="1"/>
  <c r="AY31" i="1"/>
  <c r="AY25" i="1"/>
  <c r="BB19" i="1"/>
  <c r="AY19" i="1"/>
  <c r="AY13" i="1"/>
  <c r="BB7" i="1"/>
  <c r="BA7" i="1"/>
  <c r="AZ7" i="1"/>
  <c r="AY7" i="1"/>
  <c r="D42" i="1"/>
  <c r="D41" i="1"/>
  <c r="Q14" i="9"/>
  <c r="L14" i="9"/>
  <c r="G14" i="9"/>
  <c r="Q13" i="9"/>
  <c r="L13" i="9"/>
  <c r="G13" i="9"/>
  <c r="Q12" i="9"/>
  <c r="L12" i="9"/>
  <c r="G12" i="9"/>
  <c r="Q11" i="9"/>
  <c r="L11" i="9"/>
  <c r="G11" i="9"/>
  <c r="Q10" i="9"/>
  <c r="L10" i="9"/>
  <c r="G10" i="9"/>
  <c r="Q9" i="9"/>
  <c r="L9" i="9"/>
  <c r="G9" i="9"/>
  <c r="Q8" i="9"/>
  <c r="L8" i="9"/>
  <c r="G8" i="9"/>
  <c r="Q7" i="9"/>
  <c r="L7" i="9"/>
  <c r="G7" i="9"/>
  <c r="Q6" i="9"/>
  <c r="L6" i="9"/>
  <c r="G6" i="9"/>
  <c r="Q5" i="9"/>
  <c r="L5" i="9"/>
  <c r="G5" i="9"/>
  <c r="Q4" i="9"/>
  <c r="L4" i="9"/>
  <c r="G4" i="9"/>
  <c r="Q3" i="9"/>
  <c r="L3" i="9"/>
  <c r="G3" i="9"/>
  <c r="AU38" i="1"/>
  <c r="AU39" i="1"/>
  <c r="AU37" i="1"/>
  <c r="AU32" i="1"/>
  <c r="AU33" i="1"/>
  <c r="AU31" i="1"/>
  <c r="AU26" i="1"/>
  <c r="AU27" i="1"/>
  <c r="AU25" i="1"/>
  <c r="AU20" i="1"/>
  <c r="AU21" i="1"/>
  <c r="AU19" i="1"/>
  <c r="AU14" i="1"/>
  <c r="AU15" i="1"/>
  <c r="AU13" i="1"/>
  <c r="AU8" i="1"/>
  <c r="AU9" i="1"/>
  <c r="AU7" i="1"/>
  <c r="AJ38" i="1"/>
  <c r="AJ39" i="1"/>
  <c r="AJ37" i="1"/>
  <c r="AJ32" i="1"/>
  <c r="AJ33" i="1"/>
  <c r="AJ31" i="1"/>
  <c r="AJ26" i="1"/>
  <c r="AJ27" i="1"/>
  <c r="AJ25" i="1"/>
  <c r="AJ20" i="1"/>
  <c r="AJ21" i="1"/>
  <c r="AJ19" i="1"/>
  <c r="AJ14" i="1"/>
  <c r="AJ15" i="1"/>
  <c r="AJ13" i="1"/>
  <c r="AJ8" i="1"/>
  <c r="AJ9" i="1"/>
  <c r="AJ7" i="1"/>
  <c r="Y39" i="1"/>
  <c r="Y38" i="1"/>
  <c r="Y37" i="1"/>
  <c r="Y32" i="1"/>
  <c r="Y33" i="1"/>
  <c r="Y31" i="1"/>
  <c r="Y26" i="1"/>
  <c r="Y27" i="1"/>
  <c r="Y25" i="1"/>
  <c r="Y20" i="1"/>
  <c r="Y21" i="1"/>
  <c r="Y19" i="1"/>
  <c r="Y14" i="1"/>
  <c r="Y15" i="1"/>
  <c r="Y13" i="1"/>
  <c r="Y8" i="1"/>
  <c r="Y9" i="1"/>
  <c r="Y7" i="1"/>
  <c r="N38" i="1"/>
  <c r="N39" i="1"/>
  <c r="N37" i="1"/>
  <c r="N32" i="1"/>
  <c r="N33" i="1"/>
  <c r="N31" i="1"/>
  <c r="N26" i="1"/>
  <c r="N27" i="1"/>
  <c r="N9" i="1"/>
  <c r="N8" i="1"/>
  <c r="N7" i="1"/>
  <c r="N15" i="1"/>
  <c r="N14" i="1"/>
  <c r="N13" i="1"/>
  <c r="N20" i="1"/>
  <c r="N19" i="1"/>
  <c r="N21" i="1"/>
  <c r="N25" i="1"/>
  <c r="Q3" i="4"/>
  <c r="Q4" i="4"/>
  <c r="Q5" i="4"/>
  <c r="Q6" i="4"/>
  <c r="Q7" i="4"/>
  <c r="Q8" i="4"/>
  <c r="Q9" i="4"/>
  <c r="Q10" i="4"/>
  <c r="Q11" i="4"/>
  <c r="Q12" i="4"/>
  <c r="Q13" i="4"/>
  <c r="Q14" i="4"/>
  <c r="L4" i="4"/>
  <c r="L5" i="4"/>
  <c r="L6" i="4"/>
  <c r="L7" i="4"/>
  <c r="L8" i="4"/>
  <c r="L9" i="4"/>
  <c r="L10" i="4"/>
  <c r="L11" i="4"/>
  <c r="L12" i="4"/>
  <c r="L13" i="4"/>
  <c r="L14" i="4"/>
  <c r="L3" i="4"/>
  <c r="G4" i="4"/>
  <c r="G5" i="4"/>
  <c r="G6" i="4"/>
  <c r="G7" i="4"/>
  <c r="G8" i="4"/>
  <c r="G9" i="4"/>
  <c r="G10" i="4"/>
  <c r="G11" i="4"/>
  <c r="G12" i="4"/>
  <c r="G13" i="4"/>
  <c r="G14" i="4"/>
  <c r="G3" i="4"/>
  <c r="AV7" i="1"/>
  <c r="AV38" i="1"/>
  <c r="AV39" i="1"/>
  <c r="AV37" i="1"/>
  <c r="AV32" i="1"/>
  <c r="AV33" i="1"/>
  <c r="AV31" i="1"/>
  <c r="AV26" i="1"/>
  <c r="AV27" i="1"/>
  <c r="AV25" i="1"/>
  <c r="AV20" i="1"/>
  <c r="AV21" i="1"/>
  <c r="AV19" i="1"/>
  <c r="AV14" i="1"/>
  <c r="AV15" i="1"/>
  <c r="AV13" i="1"/>
  <c r="AV8" i="1"/>
  <c r="AV9" i="1"/>
  <c r="AS38" i="1"/>
  <c r="AS39" i="1"/>
  <c r="AS37" i="1"/>
  <c r="AS32" i="1"/>
  <c r="AS33" i="1"/>
  <c r="AS31" i="1"/>
  <c r="AS26" i="1"/>
  <c r="AS27" i="1"/>
  <c r="AS25" i="1"/>
  <c r="AS20" i="1"/>
  <c r="AS21" i="1"/>
  <c r="AS19" i="1"/>
  <c r="AS14" i="1"/>
  <c r="AS15" i="1"/>
  <c r="AS13" i="1"/>
  <c r="AS8" i="1"/>
  <c r="AS9" i="1"/>
  <c r="AS7" i="1"/>
  <c r="AH38" i="1"/>
  <c r="AH39" i="1"/>
  <c r="AH37" i="1"/>
  <c r="AH32" i="1"/>
  <c r="AH33" i="1"/>
  <c r="AH31" i="1"/>
  <c r="AH26" i="1"/>
  <c r="AH27" i="1"/>
  <c r="AH25" i="1"/>
  <c r="AH20" i="1"/>
  <c r="AH21" i="1"/>
  <c r="AH19" i="1"/>
  <c r="AH14" i="1"/>
  <c r="AH15" i="1"/>
  <c r="AH13" i="1"/>
  <c r="AH8" i="1"/>
  <c r="AH9" i="1"/>
  <c r="AH7" i="1"/>
  <c r="W38" i="1"/>
  <c r="W39" i="1"/>
  <c r="W37" i="1"/>
  <c r="W32" i="1"/>
  <c r="W33" i="1"/>
  <c r="W31" i="1"/>
  <c r="W26" i="1"/>
  <c r="W27" i="1"/>
  <c r="W25" i="1"/>
  <c r="W20" i="1"/>
  <c r="W21" i="1"/>
  <c r="W19" i="1"/>
  <c r="W14" i="1"/>
  <c r="W15" i="1"/>
  <c r="W13" i="1"/>
  <c r="W8" i="1"/>
  <c r="W9" i="1"/>
  <c r="W7" i="1"/>
  <c r="L38" i="1"/>
  <c r="L39" i="1"/>
  <c r="L37" i="1"/>
  <c r="L32" i="1"/>
  <c r="L33" i="1"/>
  <c r="L31" i="1"/>
  <c r="L26" i="1"/>
  <c r="L27" i="1"/>
  <c r="L25" i="1"/>
  <c r="L20" i="1"/>
  <c r="L21" i="1"/>
  <c r="L19" i="1"/>
  <c r="L14" i="1"/>
  <c r="L15" i="1"/>
  <c r="L13" i="1"/>
  <c r="AI19" i="1" l="1"/>
  <c r="AT7" i="1"/>
  <c r="AT31" i="1"/>
  <c r="AW31" i="1"/>
  <c r="M31" i="1"/>
  <c r="AT9" i="1"/>
  <c r="AI33" i="1"/>
  <c r="AW7" i="1"/>
  <c r="AI21" i="1"/>
  <c r="AT33" i="1"/>
  <c r="AW20" i="1"/>
  <c r="AI20" i="1"/>
  <c r="AT8" i="1"/>
  <c r="AT32" i="1"/>
  <c r="AI31" i="1"/>
  <c r="AW33" i="1"/>
  <c r="AW9" i="1"/>
  <c r="AI9" i="1"/>
  <c r="AT21" i="1"/>
  <c r="AW8" i="1"/>
  <c r="AW32" i="1"/>
  <c r="AI7" i="1"/>
  <c r="AT19" i="1"/>
  <c r="AI8" i="1"/>
  <c r="AI32" i="1"/>
  <c r="AT20" i="1"/>
  <c r="AW19" i="1"/>
  <c r="M19" i="1"/>
  <c r="AW21" i="1"/>
  <c r="M33" i="1"/>
  <c r="X19" i="1"/>
  <c r="M8" i="1"/>
  <c r="M32" i="1"/>
  <c r="X21" i="1"/>
  <c r="X20" i="1"/>
  <c r="M21" i="1"/>
  <c r="X7" i="1"/>
  <c r="X31" i="1"/>
  <c r="M20" i="1"/>
  <c r="X9" i="1"/>
  <c r="X33" i="1"/>
  <c r="X8" i="1"/>
  <c r="X32" i="1"/>
  <c r="M7" i="1"/>
  <c r="M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E7B467-2BBD-4DE7-939E-336FA70EDA60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<sst xmlns="http://schemas.openxmlformats.org/spreadsheetml/2006/main" count="329" uniqueCount="85">
  <si>
    <t>TIME</t>
  </si>
  <si>
    <t>E</t>
  </si>
  <si>
    <t>W</t>
  </si>
  <si>
    <t>N</t>
  </si>
  <si>
    <t>S</t>
  </si>
  <si>
    <t>RH.</t>
  </si>
  <si>
    <t>MAX.</t>
  </si>
  <si>
    <t>MIN.</t>
  </si>
  <si>
    <t>TEMPERATURE</t>
  </si>
  <si>
    <t>DIRECTION</t>
  </si>
  <si>
    <t>(JYOTI CINEPLEX CIRCLE/ JYOTI TALKIES CHAURAHA)</t>
  </si>
  <si>
    <t>ACTUAL</t>
  </si>
  <si>
    <t xml:space="preserve">DAY 1 </t>
  </si>
  <si>
    <t>DAY 2</t>
  </si>
  <si>
    <t>PARAMETER</t>
  </si>
  <si>
    <t>LOCATION</t>
  </si>
  <si>
    <t>WEATHER</t>
  </si>
  <si>
    <t>DAY 3</t>
  </si>
  <si>
    <t>Drizzling Rain - Gentle and light rain with fine droplets from the sky</t>
  </si>
  <si>
    <t>high level of moisture, making it feel warmer and stickier.</t>
  </si>
  <si>
    <t>Thunder with Clouds and heavy wind</t>
  </si>
  <si>
    <t>27.6°C</t>
  </si>
  <si>
    <t>after the rain had occurred</t>
  </si>
  <si>
    <t>26.5°C</t>
  </si>
  <si>
    <t>started raining, feels like  a typical monsoon day</t>
  </si>
  <si>
    <t xml:space="preserve">sun shinning brightly - sunny weather with very little Clouds </t>
  </si>
  <si>
    <t>sky is Clear, and the sun is shining brightly.</t>
  </si>
  <si>
    <t xml:space="preserve">Clear sky with little Clouds all over  </t>
  </si>
  <si>
    <t>sunny weather with little Clouds, not very much harsh sun rays</t>
  </si>
  <si>
    <t xml:space="preserve">air Contains little less level of moisture, but still making it feel warm and sticky </t>
  </si>
  <si>
    <t>normal weather Conditions at night</t>
  </si>
  <si>
    <t xml:space="preserve">sun shinning brightly at top of the head with Clear sky </t>
  </si>
  <si>
    <t xml:space="preserve">sun shining brightly at top of the head with Clear sky </t>
  </si>
  <si>
    <t xml:space="preserve">Clear sky with sun shinning </t>
  </si>
  <si>
    <t>sky has both Clouds and Clear patches along with some winds</t>
  </si>
  <si>
    <t>medium to strong winds with Clouds appearing like rain</t>
  </si>
  <si>
    <t>feeling like a little bit Cold</t>
  </si>
  <si>
    <t>sky with little bit Clouds, expected to rain</t>
  </si>
  <si>
    <t xml:space="preserve">Rain just stopped and a Clear sky with droplets of wet earth </t>
  </si>
  <si>
    <t xml:space="preserve">Cool weather with lots of moisture present in the air </t>
  </si>
  <si>
    <t>AIR TEMPERATURE RECORDINGS OF TWO DIFFERENT LOCATION FOR THREE DAYS CONTINOUS MONITORING IN ALL THE FOUR DIRECTIONS AND IN FOUR TIME PERIOD WITHIN A DAY</t>
  </si>
  <si>
    <t>(PARYAVARAN PARISAR/ ENVIRONMENT CAMPUS)</t>
  </si>
  <si>
    <t>Average</t>
  </si>
  <si>
    <t>(E, W, N, S)</t>
  </si>
  <si>
    <t xml:space="preserve">ΔT </t>
  </si>
  <si>
    <t>(Full day)</t>
  </si>
  <si>
    <t>Time</t>
  </si>
  <si>
    <t>12pm</t>
  </si>
  <si>
    <t>4pm</t>
  </si>
  <si>
    <t>8pm</t>
  </si>
  <si>
    <t>8am</t>
  </si>
  <si>
    <t>Max.</t>
  </si>
  <si>
    <t>Min.</t>
  </si>
  <si>
    <t>Actual</t>
  </si>
  <si>
    <t>Location 2</t>
  </si>
  <si>
    <t>JYOTI CIRCLE</t>
  </si>
  <si>
    <t>PARYAVARAN CAMPUS</t>
  </si>
  <si>
    <t>DAY 1</t>
  </si>
  <si>
    <t>Avg. RH.</t>
  </si>
  <si>
    <t xml:space="preserve"> Actual</t>
  </si>
  <si>
    <t xml:space="preserve"> Max.</t>
  </si>
  <si>
    <t xml:space="preserve"> Min.</t>
  </si>
  <si>
    <t>Avg. Temp.     (°C)</t>
  </si>
  <si>
    <t>Avg. RH. (%)</t>
  </si>
  <si>
    <t>Mean</t>
  </si>
  <si>
    <t>Median</t>
  </si>
  <si>
    <t>Mode</t>
  </si>
  <si>
    <t>Minimum</t>
  </si>
  <si>
    <t>Maximum</t>
  </si>
  <si>
    <t>S.D.</t>
  </si>
  <si>
    <t>Descriptive Statistics</t>
  </si>
  <si>
    <t>day 1</t>
  </si>
  <si>
    <t>day 2</t>
  </si>
  <si>
    <t>day 3</t>
  </si>
  <si>
    <t>Location 1 - Relative Humidity</t>
  </si>
  <si>
    <t>Location 1 - Temperature</t>
  </si>
  <si>
    <t>How to calculate frequency then forming table with mode</t>
  </si>
  <si>
    <t>Jyoti Temperature Readings</t>
  </si>
  <si>
    <t>Paryavaran Parisar Temperature Readings</t>
  </si>
  <si>
    <t>Standard Deviation</t>
  </si>
  <si>
    <t>Range</t>
  </si>
  <si>
    <t>Jyoti</t>
  </si>
  <si>
    <t>Paryavaran</t>
  </si>
  <si>
    <t>Stats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</si>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</sst>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0" xfId="0" applyBorder="1"/>
    <xf numFmtId="2" fontId="0" fillId="0" borderId="1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4" xfId="0" applyNumberFormat="1" applyBorder="1"/>
    <xf numFmtId="2" fontId="0" fillId="0" borderId="0" xfId="0" applyNumberForma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Time (Day 2)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Jyoti Chauraha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(Sheet8!$H$3,Sheet8!$H$6,Sheet8!$H$9,Sheet8!$H$12)</c:f>
              <c:numCache>
                <c:formatCode>General</c:formatCode>
                <c:ptCount val="4"/>
                <c:pt idx="0">
                  <c:v>30.85</c:v>
                </c:pt>
                <c:pt idx="1">
                  <c:v>31.13</c:v>
                </c:pt>
                <c:pt idx="2">
                  <c:v>31.7</c:v>
                </c:pt>
                <c:pt idx="3">
                  <c:v>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2-475C-B9F3-134232D05B1F}"/>
            </c:ext>
          </c:extLst>
        </c:ser>
        <c:ser>
          <c:idx val="1"/>
          <c:order val="1"/>
          <c:tx>
            <c:v>Paryavaran Parisar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(Sheet8!$J$3,Sheet8!$J$6,Sheet8!$J$9,Sheet8!$J$12)</c:f>
              <c:numCache>
                <c:formatCode>General</c:formatCode>
                <c:ptCount val="4"/>
                <c:pt idx="0">
                  <c:v>28.05</c:v>
                </c:pt>
                <c:pt idx="1">
                  <c:v>29.13</c:v>
                </c:pt>
                <c:pt idx="2">
                  <c:v>30.55</c:v>
                </c:pt>
                <c:pt idx="3">
                  <c:v>27.73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2-475C-B9F3-134232D05B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0837672"/>
        <c:axId val="1750840192"/>
      </c:barChart>
      <c:catAx>
        <c:axId val="175083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92769685039370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40192"/>
        <c:crosses val="autoZero"/>
        <c:auto val="1"/>
        <c:lblAlgn val="ctr"/>
        <c:lblOffset val="100"/>
        <c:noMultiLvlLbl val="0"/>
      </c:catAx>
      <c:valAx>
        <c:axId val="1750840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75083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10017497812772"/>
          <c:y val="0.15062518226888308"/>
          <c:w val="0.463796150481189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Time (Day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Jyoti Chauraha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(Sheet8!$C$3,Sheet8!$C$6,Sheet8!$C$9,Sheet8!$C$12)</c:f>
              <c:numCache>
                <c:formatCode>General</c:formatCode>
                <c:ptCount val="4"/>
                <c:pt idx="0">
                  <c:v>28.05</c:v>
                </c:pt>
                <c:pt idx="1">
                  <c:v>33.880000000000003</c:v>
                </c:pt>
                <c:pt idx="2">
                  <c:v>29.45</c:v>
                </c:pt>
                <c:pt idx="3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2-4A1A-BC16-C0267E2DC83A}"/>
            </c:ext>
          </c:extLst>
        </c:ser>
        <c:ser>
          <c:idx val="1"/>
          <c:order val="1"/>
          <c:tx>
            <c:v>Paryavaran Parisar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(Sheet8!$E$3,Sheet8!$E$6,Sheet8!$E$9,Sheet8!$E$12)</c:f>
              <c:numCache>
                <c:formatCode>General</c:formatCode>
                <c:ptCount val="4"/>
                <c:pt idx="0">
                  <c:v>25.4</c:v>
                </c:pt>
                <c:pt idx="1">
                  <c:v>31.38</c:v>
                </c:pt>
                <c:pt idx="2">
                  <c:v>29.53</c:v>
                </c:pt>
                <c:pt idx="3">
                  <c:v>27.95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2-4A1A-BC16-C0267E2DC8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2330160"/>
        <c:axId val="1332331600"/>
      </c:barChart>
      <c:catAx>
        <c:axId val="133233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31600"/>
        <c:crosses val="autoZero"/>
        <c:auto val="1"/>
        <c:lblAlgn val="ctr"/>
        <c:lblOffset val="100"/>
        <c:noMultiLvlLbl val="0"/>
      </c:catAx>
      <c:valAx>
        <c:axId val="1332331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23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Time (Day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Jyoti Chauraha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(Sheet8!$M$3,Sheet8!$M$6,Sheet8!$M$9,Sheet8!$M$12)</c:f>
              <c:numCache>
                <c:formatCode>General</c:formatCode>
                <c:ptCount val="4"/>
                <c:pt idx="0">
                  <c:v>30.45</c:v>
                </c:pt>
                <c:pt idx="1">
                  <c:v>30.43</c:v>
                </c:pt>
                <c:pt idx="2">
                  <c:v>26.83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7E9-AF83-8F730CBC1211}"/>
            </c:ext>
          </c:extLst>
        </c:ser>
        <c:ser>
          <c:idx val="1"/>
          <c:order val="1"/>
          <c:tx>
            <c:v>Paryavaran Parisar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(Sheet8!$O$3,Sheet8!$O$6,Sheet8!$O$9,Sheet8!$O$12)</c:f>
              <c:numCache>
                <c:formatCode>General</c:formatCode>
                <c:ptCount val="4"/>
                <c:pt idx="0">
                  <c:v>26.95</c:v>
                </c:pt>
                <c:pt idx="1">
                  <c:v>29.13</c:v>
                </c:pt>
                <c:pt idx="2">
                  <c:v>26.98</c:v>
                </c:pt>
                <c:pt idx="3">
                  <c:v>26.78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D-47E9-AF83-8F730CBC12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0835872"/>
        <c:axId val="1750838392"/>
      </c:barChart>
      <c:catAx>
        <c:axId val="175083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38392"/>
        <c:crosses val="autoZero"/>
        <c:auto val="1"/>
        <c:lblAlgn val="ctr"/>
        <c:lblOffset val="100"/>
        <c:noMultiLvlLbl val="0"/>
      </c:catAx>
      <c:valAx>
        <c:axId val="17508383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Temerature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08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cap="none" baseline="0"/>
              <a:t>Relative Humdity Vs Time (Day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Jyoti Chauraha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(Sheet8!$D$3,Sheet8!$D$6,Sheet8!$D$9,Sheet8!$D$12)</c:f>
              <c:numCache>
                <c:formatCode>General</c:formatCode>
                <c:ptCount val="4"/>
                <c:pt idx="0">
                  <c:v>75</c:v>
                </c:pt>
                <c:pt idx="1">
                  <c:v>59</c:v>
                </c:pt>
                <c:pt idx="2">
                  <c:v>75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6-4DAC-91DB-5841A717C3A1}"/>
            </c:ext>
          </c:extLst>
        </c:ser>
        <c:ser>
          <c:idx val="1"/>
          <c:order val="1"/>
          <c:tx>
            <c:v>Paryavaran Parisar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(Sheet8!$F$3,Sheet8!$F$6,Sheet8!$F$9,Sheet8!$F$12)</c:f>
              <c:numCache>
                <c:formatCode>General</c:formatCode>
                <c:ptCount val="4"/>
                <c:pt idx="0">
                  <c:v>68</c:v>
                </c:pt>
                <c:pt idx="1">
                  <c:v>67</c:v>
                </c:pt>
                <c:pt idx="2">
                  <c:v>77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6-4DAC-91DB-5841A717C3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1945152"/>
        <c:axId val="1331938672"/>
      </c:barChart>
      <c:catAx>
        <c:axId val="13319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cap="none" baseline="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38672"/>
        <c:crosses val="autoZero"/>
        <c:auto val="1"/>
        <c:lblAlgn val="ctr"/>
        <c:lblOffset val="100"/>
        <c:noMultiLvlLbl val="0"/>
      </c:catAx>
      <c:valAx>
        <c:axId val="13319386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 algn="ctr" rtl="0"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 sz="900" b="1" i="0" cap="none" baseline="0">
                    <a:latin typeface="+mj-lt"/>
                  </a:rPr>
                  <a:t>Relative Humidity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 algn="ctr" rtl="0"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319451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cap="none" baseline="0"/>
              <a:t>Relative Humdity Vs Time (Day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Jyoti Chauraha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(Sheet8!$I$3,Sheet8!$I$6,Sheet8!$I$9,Sheet8!$I$12)</c:f>
              <c:numCache>
                <c:formatCode>General</c:formatCode>
                <c:ptCount val="4"/>
                <c:pt idx="0">
                  <c:v>68</c:v>
                </c:pt>
                <c:pt idx="1">
                  <c:v>65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F-416F-86BB-5FE7630346E0}"/>
            </c:ext>
          </c:extLst>
        </c:ser>
        <c:ser>
          <c:idx val="1"/>
          <c:order val="1"/>
          <c:tx>
            <c:v>Paryavaran Parisar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(Sheet8!$K$3,Sheet8!$K$6,Sheet8!$K$9,Sheet8!$K$12)</c:f>
              <c:numCache>
                <c:formatCode>General</c:formatCode>
                <c:ptCount val="4"/>
                <c:pt idx="0">
                  <c:v>76</c:v>
                </c:pt>
                <c:pt idx="1">
                  <c:v>68</c:v>
                </c:pt>
                <c:pt idx="2">
                  <c:v>71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F-416F-86BB-5FE7630346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1945152"/>
        <c:axId val="1331938672"/>
      </c:barChart>
      <c:catAx>
        <c:axId val="13319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cap="none" baseline="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38672"/>
        <c:crosses val="autoZero"/>
        <c:auto val="1"/>
        <c:lblAlgn val="ctr"/>
        <c:lblOffset val="100"/>
        <c:noMultiLvlLbl val="0"/>
      </c:catAx>
      <c:valAx>
        <c:axId val="13319386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 algn="ctr" rtl="0"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 sz="900" b="1" i="0" cap="none" baseline="0">
                    <a:latin typeface="+mj-lt"/>
                  </a:rPr>
                  <a:t>Relative Humidity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 algn="ctr" rtl="0"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319451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cap="none" baseline="0"/>
              <a:t>Relative Humdity Vs Time (Day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Jyoti Chauraha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(Sheet8!$N$3,Sheet8!$N$6,Sheet8!$N$9,Sheet8!$N$12)</c:f>
              <c:numCache>
                <c:formatCode>General</c:formatCode>
                <c:ptCount val="4"/>
                <c:pt idx="0">
                  <c:v>76</c:v>
                </c:pt>
                <c:pt idx="1">
                  <c:v>59</c:v>
                </c:pt>
                <c:pt idx="2">
                  <c:v>75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280-87C8-E4169398D857}"/>
            </c:ext>
          </c:extLst>
        </c:ser>
        <c:ser>
          <c:idx val="1"/>
          <c:order val="1"/>
          <c:tx>
            <c:v>Paryavaran Parisar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(Sheet8!$P$3,Sheet8!$P$6,Sheet8!$P$9,Sheet8!$P$12)</c:f>
              <c:numCache>
                <c:formatCode>General</c:formatCode>
                <c:ptCount val="4"/>
                <c:pt idx="0">
                  <c:v>86</c:v>
                </c:pt>
                <c:pt idx="1">
                  <c:v>68</c:v>
                </c:pt>
                <c:pt idx="2">
                  <c:v>75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280-87C8-E4169398D8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1945152"/>
        <c:axId val="1331938672"/>
      </c:barChart>
      <c:catAx>
        <c:axId val="13319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cap="none" baseline="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38672"/>
        <c:crosses val="autoZero"/>
        <c:auto val="1"/>
        <c:lblAlgn val="ctr"/>
        <c:lblOffset val="100"/>
        <c:noMultiLvlLbl val="0"/>
      </c:catAx>
      <c:valAx>
        <c:axId val="13319386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 algn="ctr" rtl="0"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 sz="900" b="1" i="0" cap="none" baseline="0">
                    <a:latin typeface="+mj-lt"/>
                  </a:rPr>
                  <a:t>Relative Humidity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 algn="ctr" rtl="0"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319451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0" baseline="0"/>
              <a:t>Urban Heat Island Intensity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</a:t>
            </a:r>
            <a:r>
              <a:rPr lang="el-G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T)</a:t>
            </a:r>
            <a:endParaRPr lang="en-IN" sz="1400" b="1" i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(Sheet8!$G$3,Sheet8!$G$6,Sheet8!$G$9,Sheet8!$G$12)</c:f>
              <c:numCache>
                <c:formatCode>General</c:formatCode>
                <c:ptCount val="4"/>
                <c:pt idx="0">
                  <c:v>2.6500000000000021</c:v>
                </c:pt>
                <c:pt idx="1">
                  <c:v>2.5000000000000036</c:v>
                </c:pt>
                <c:pt idx="2">
                  <c:v>-8.0000000000001847E-2</c:v>
                </c:pt>
                <c:pt idx="3">
                  <c:v>0.55000000000000071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6-4DFB-97A0-9802F2C6D66A}"/>
            </c:ext>
          </c:extLst>
        </c:ser>
        <c:ser>
          <c:idx val="1"/>
          <c:order val="1"/>
          <c:tx>
            <c:v>Day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(Sheet8!$L$3,Sheet8!$L$6,Sheet8!$L$9,Sheet8!$L$12)</c:f>
              <c:numCache>
                <c:formatCode>General</c:formatCode>
                <c:ptCount val="4"/>
                <c:pt idx="0">
                  <c:v>2.8000000000000007</c:v>
                </c:pt>
                <c:pt idx="1">
                  <c:v>2</c:v>
                </c:pt>
                <c:pt idx="2">
                  <c:v>1.1499999999999986</c:v>
                </c:pt>
                <c:pt idx="3">
                  <c:v>2.2199999999999989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6-4DFB-97A0-9802F2C6D66A}"/>
            </c:ext>
          </c:extLst>
        </c:ser>
        <c:ser>
          <c:idx val="2"/>
          <c:order val="2"/>
          <c:tx>
            <c:v>Day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6-4DFB-97A0-9802F2C6D66A}"/>
                </c:ext>
              </c:extLst>
            </c:dLbl>
            <c:dLbl>
              <c:idx val="3"/>
              <c:layout>
                <c:manualLayout>
                  <c:x val="-4.9401272804966062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B6-4DFB-97A0-9802F2C6D6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(Sheet8!$A$3,Sheet8!$A$6,Sheet8!$A$9,Sheet8!$A$12)</c:f>
              <c:strCache>
                <c:ptCount val="4"/>
                <c:pt idx="0">
                  <c:v>8am</c:v>
                </c:pt>
                <c:pt idx="1">
                  <c:v>12pm</c:v>
                </c:pt>
                <c:pt idx="2">
                  <c:v>4pm</c:v>
                </c:pt>
                <c:pt idx="3">
                  <c:v>8pm</c:v>
                </c:pt>
              </c:strCache>
            </c:strRef>
          </c:cat>
          <c:val>
            <c:numRef>
              <c:f>(Sheet8!$Q$3,Sheet8!$Q$6,Sheet8!$Q$9,Sheet8!$Q$12)</c:f>
              <c:numCache>
                <c:formatCode>General</c:formatCode>
                <c:ptCount val="4"/>
                <c:pt idx="0">
                  <c:v>3.5</c:v>
                </c:pt>
                <c:pt idx="1">
                  <c:v>1.3000000000000007</c:v>
                </c:pt>
                <c:pt idx="2">
                  <c:v>-0.15000000000000213</c:v>
                </c:pt>
                <c:pt idx="3">
                  <c:v>-0.78000000000000114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6-4DFB-97A0-9802F2C6D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220392"/>
        <c:axId val="2125219312"/>
      </c:lineChart>
      <c:catAx>
        <c:axId val="212522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/>
                  <a:t>Time</a:t>
                </a:r>
              </a:p>
            </c:rich>
          </c:tx>
          <c:layout>
            <c:manualLayout>
              <c:xMode val="edge"/>
              <c:yMode val="edge"/>
              <c:x val="0.46437200785907595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19312"/>
        <c:crosses val="autoZero"/>
        <c:auto val="1"/>
        <c:lblAlgn val="ctr"/>
        <c:lblOffset val="100"/>
        <c:noMultiLvlLbl val="0"/>
      </c:catAx>
      <c:valAx>
        <c:axId val="212521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/>
                  <a:t>Temperature Difference in °C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2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0" baseline="0"/>
              <a:t>Direction Vs Temperature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Jyoti Chauraha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Sheet4!$S$4:$S$7</c:f>
              <c:strCache>
                <c:ptCount val="4"/>
                <c:pt idx="0">
                  <c:v>E</c:v>
                </c:pt>
                <c:pt idx="1">
                  <c:v>W</c:v>
                </c:pt>
                <c:pt idx="2">
                  <c:v>N</c:v>
                </c:pt>
                <c:pt idx="3">
                  <c:v>S</c:v>
                </c:pt>
              </c:strCache>
            </c:strRef>
          </c:cat>
          <c:val>
            <c:numRef>
              <c:f>Sheet4!$W$4:$W$7</c:f>
              <c:numCache>
                <c:formatCode>0.00</c:formatCode>
                <c:ptCount val="4"/>
                <c:pt idx="0">
                  <c:v>29.646666666666665</c:v>
                </c:pt>
                <c:pt idx="1">
                  <c:v>29.843333333333334</c:v>
                </c:pt>
                <c:pt idx="2">
                  <c:v>29.819999999999997</c:v>
                </c:pt>
                <c:pt idx="3">
                  <c:v>29.886666666666667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4-4337-B4A7-1819EA8EF8A8}"/>
            </c:ext>
          </c:extLst>
        </c:ser>
        <c:ser>
          <c:idx val="1"/>
          <c:order val="1"/>
          <c:tx>
            <c:v>Paryavaran Parisar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Sheet4!$S$4:$S$7</c:f>
              <c:strCache>
                <c:ptCount val="4"/>
                <c:pt idx="0">
                  <c:v>E</c:v>
                </c:pt>
                <c:pt idx="1">
                  <c:v>W</c:v>
                </c:pt>
                <c:pt idx="2">
                  <c:v>N</c:v>
                </c:pt>
                <c:pt idx="3">
                  <c:v>S</c:v>
                </c:pt>
              </c:strCache>
            </c:strRef>
          </c:cat>
          <c:val>
            <c:numRef>
              <c:f>Sheet4!$AE$4:$AE$7</c:f>
              <c:numCache>
                <c:formatCode>0.00</c:formatCode>
                <c:ptCount val="4"/>
                <c:pt idx="0">
                  <c:v>28.453333333333333</c:v>
                </c:pt>
                <c:pt idx="1">
                  <c:v>28.216666666666669</c:v>
                </c:pt>
                <c:pt idx="2">
                  <c:v>28.26</c:v>
                </c:pt>
                <c:pt idx="3">
                  <c:v>28.253333333333334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4-4337-B4A7-1819EA8EF8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1939032"/>
        <c:axId val="1331941552"/>
      </c:barChart>
      <c:catAx>
        <c:axId val="1331939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/>
                  <a:t>Directions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41552"/>
        <c:crosses val="autoZero"/>
        <c:auto val="1"/>
        <c:lblAlgn val="ctr"/>
        <c:lblOffset val="100"/>
        <c:noMultiLvlLbl val="0"/>
      </c:catAx>
      <c:valAx>
        <c:axId val="1331941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/>
                  <a:t>Temperature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33193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0" baseline="0"/>
              <a:t>Direction Vs Relative Humidity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Jyoti Chauraha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Sheet4!$S$12:$S$15</c:f>
              <c:strCache>
                <c:ptCount val="4"/>
                <c:pt idx="0">
                  <c:v>E</c:v>
                </c:pt>
                <c:pt idx="1">
                  <c:v>W</c:v>
                </c:pt>
                <c:pt idx="2">
                  <c:v>N</c:v>
                </c:pt>
                <c:pt idx="3">
                  <c:v>S</c:v>
                </c:pt>
              </c:strCache>
            </c:strRef>
          </c:cat>
          <c:val>
            <c:numRef>
              <c:f>Sheet4!$W$12:$W$15</c:f>
              <c:numCache>
                <c:formatCode>0.00</c:formatCode>
                <c:ptCount val="4"/>
                <c:pt idx="0">
                  <c:v>72</c:v>
                </c:pt>
                <c:pt idx="1">
                  <c:v>69.666666666666671</c:v>
                </c:pt>
                <c:pt idx="2">
                  <c:v>69.666666666666671</c:v>
                </c:pt>
                <c:pt idx="3">
                  <c:v>70.333333333333329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2-4429-B7BB-EC7FD281B672}"/>
            </c:ext>
          </c:extLst>
        </c:ser>
        <c:ser>
          <c:idx val="1"/>
          <c:order val="1"/>
          <c:tx>
            <c:v>Paryavaran Parisar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Sheet4!$S$12:$S$15</c:f>
              <c:strCache>
                <c:ptCount val="4"/>
                <c:pt idx="0">
                  <c:v>E</c:v>
                </c:pt>
                <c:pt idx="1">
                  <c:v>W</c:v>
                </c:pt>
                <c:pt idx="2">
                  <c:v>N</c:v>
                </c:pt>
                <c:pt idx="3">
                  <c:v>S</c:v>
                </c:pt>
              </c:strCache>
            </c:strRef>
          </c:cat>
          <c:val>
            <c:numRef>
              <c:f>Sheet4!$AE$12:$AE$15</c:f>
              <c:numCache>
                <c:formatCode>0.00</c:formatCode>
                <c:ptCount val="4"/>
                <c:pt idx="0">
                  <c:v>75.333333333333329</c:v>
                </c:pt>
                <c:pt idx="1">
                  <c:v>75.333333333333329</c:v>
                </c:pt>
                <c:pt idx="2">
                  <c:v>74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2-4429-B7BB-EC7FD281B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1939032"/>
        <c:axId val="1331941552"/>
      </c:barChart>
      <c:catAx>
        <c:axId val="1331939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/>
                  <a:t>Directions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41552"/>
        <c:crosses val="autoZero"/>
        <c:auto val="1"/>
        <c:lblAlgn val="ctr"/>
        <c:lblOffset val="100"/>
        <c:noMultiLvlLbl val="0"/>
      </c:catAx>
      <c:valAx>
        <c:axId val="1331941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/>
                  <a:t>Relative Humidity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33193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1</xdr:row>
      <xdr:rowOff>0</xdr:rowOff>
    </xdr:from>
    <xdr:to>
      <xdr:col>15</xdr:col>
      <xdr:colOff>128587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F012D-AC09-4244-86CD-C8A247CCB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180975</xdr:rowOff>
    </xdr:from>
    <xdr:to>
      <xdr:col>7</xdr:col>
      <xdr:colOff>304800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37E71E-78C9-4E87-8E7C-93229340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242887</xdr:colOff>
      <xdr:row>0</xdr:row>
      <xdr:rowOff>180975</xdr:rowOff>
    </xdr:from>
    <xdr:to>
      <xdr:col>22</xdr:col>
      <xdr:colOff>547687</xdr:colOff>
      <xdr:row>15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A0DB24-5CDF-4084-92E1-79DDC44B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95250</xdr:rowOff>
    </xdr:from>
    <xdr:to>
      <xdr:col>7</xdr:col>
      <xdr:colOff>304800</xdr:colOff>
      <xdr:row>29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7CB158-A5F8-496D-928F-E39C165CB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432707</xdr:colOff>
      <xdr:row>15</xdr:row>
      <xdr:rowOff>86406</xdr:rowOff>
    </xdr:from>
    <xdr:to>
      <xdr:col>15</xdr:col>
      <xdr:colOff>127907</xdr:colOff>
      <xdr:row>29</xdr:row>
      <xdr:rowOff>162606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64EBE9-CB89-4521-B61A-ADCA7488D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244929</xdr:colOff>
      <xdr:row>15</xdr:row>
      <xdr:rowOff>100014</xdr:rowOff>
    </xdr:from>
    <xdr:to>
      <xdr:col>22</xdr:col>
      <xdr:colOff>549729</xdr:colOff>
      <xdr:row>29</xdr:row>
      <xdr:rowOff>176214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EB75D0-C5C9-409E-9385-320740C63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400050</xdr:colOff>
      <xdr:row>30</xdr:row>
      <xdr:rowOff>47625</xdr:rowOff>
    </xdr:from>
    <xdr:to>
      <xdr:col>15</xdr:col>
      <xdr:colOff>121755</xdr:colOff>
      <xdr:row>44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493E04-0411-4E63-89C8-6FB323A6D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201706</xdr:colOff>
      <xdr:row>30</xdr:row>
      <xdr:rowOff>67235</xdr:rowOff>
    </xdr:from>
    <xdr:to>
      <xdr:col>22</xdr:col>
      <xdr:colOff>544046</xdr:colOff>
      <xdr:row>44</xdr:row>
      <xdr:rowOff>143435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12A9DF-B7E3-4276-90C6-47FC519E1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30</xdr:row>
      <xdr:rowOff>40821</xdr:rowOff>
    </xdr:from>
    <xdr:to>
      <xdr:col>7</xdr:col>
      <xdr:colOff>346481</xdr:colOff>
      <xdr:row>44</xdr:row>
      <xdr:rowOff>117021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244DF4-F95F-4A3A-ADB5-FFAB36B3A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3050C1-D49E-411B-A11B-DE825AACCFDC}" name="Table1" displayName="Table1" ref="C16:D23" totalsRowShown="0" headerRowDxfId="11" dataDxfId="8">
  <autoFilter ref="C16:D23" xr:uid="{623050C1-D49E-411B-A11B-DE825AACCFDC}"/>
  <tableColumns count="2">
    <tableColumn id="1" xr3:uid="{1705A1AD-EEA7-4D19-BF5B-22B01CD952F9}" name="Stats" dataDxfId="10"/>
    <tableColumn id="2" xr3:uid="{C2407E5E-37B2-43AF-A2ED-73E0F9FC0271}" name="Valu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63E912-D4BB-460E-ADA8-FEFAE1BAB713}" name="Table2" displayName="Table2" ref="G17:H24" totalsRowShown="0" headerRowDxfId="5" dataDxfId="4">
  <autoFilter ref="G17:H24" xr:uid="{9E63E912-D4BB-460E-ADA8-FEFAE1BAB713}"/>
  <tableColumns count="2">
    <tableColumn id="1" xr3:uid="{F1B9FD8A-921E-4FEA-8BE7-C5956D4C8FDF}" name="Stats" dataDxfId="7"/>
    <tableColumn id="2" xr3:uid="{1A9F844C-2C3A-4027-B3B6-ED49B35CCDAF}" name="Valu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71B327-C209-48BE-88DF-6CA368D84E63}" name="Table3" displayName="Table3" ref="N17:O24" totalsRowShown="0">
  <autoFilter ref="N17:O24" xr:uid="{4071B327-C209-48BE-88DF-6CA368D84E63}"/>
  <tableColumns count="2">
    <tableColumn id="1" xr3:uid="{61FF8809-A797-4F80-9080-2841147A73A4}" name="Stats" dataDxfId="3"/>
    <tableColumn id="2" xr3:uid="{5AB04E15-8142-430B-B4F9-62638E510F5C}" name="Valu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254C82-7634-44A3-8850-DF023750040F}" name="Table4" displayName="Table4" ref="Q17:R24" totalsRowShown="0">
  <autoFilter ref="Q17:R24" xr:uid="{A5254C82-7634-44A3-8850-DF023750040F}"/>
  <tableColumns count="2">
    <tableColumn id="1" xr3:uid="{9F25A4CA-F953-46AB-BD0B-3A1CFB80B3AB}" name="Stats" dataDxfId="1"/>
    <tableColumn id="2" xr3:uid="{3D4CD752-C67D-4034-8FF3-380E7E36A267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85D52BF-665B-4363-865B-9648791BD3A2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B8CFACBE-DACA-45DB-BE02-95B646426844}"/>
    <we:binding id="Input" type="matrix" appref="{CD6E3918-0918-4D02-9DCD-FFDA9CD250FD}"/>
    <we:binding id="Output" type="matrix" appref="{22239F93-970B-4432-89A5-2E5B9CA93DA0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6532381-7E83-4360-B2AF-A2C4083A2FE0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A67-D565-4E47-895E-D84AA7681A57}">
  <dimension ref="A1:BG3843"/>
  <sheetViews>
    <sheetView zoomScale="70" zoomScaleNormal="70" workbookViewId="0">
      <selection activeCell="O49" sqref="O49"/>
    </sheetView>
  </sheetViews>
  <sheetFormatPr defaultRowHeight="15" x14ac:dyDescent="0.25"/>
  <cols>
    <col min="2" max="2" width="14.5703125" style="1" bestFit="1" customWidth="1"/>
    <col min="3" max="3" width="17.85546875" style="1" customWidth="1"/>
    <col min="4" max="4" width="14.28515625" bestFit="1" customWidth="1"/>
    <col min="5" max="5" width="7.7109375" customWidth="1"/>
    <col min="6" max="6" width="14.28515625" bestFit="1" customWidth="1"/>
    <col min="7" max="7" width="7.7109375" customWidth="1"/>
    <col min="8" max="8" width="14.28515625" bestFit="1" customWidth="1"/>
    <col min="9" max="9" width="8.7109375" customWidth="1"/>
    <col min="10" max="10" width="14.28515625" bestFit="1" customWidth="1"/>
    <col min="11" max="11" width="7.7109375" bestFit="1" customWidth="1"/>
    <col min="12" max="12" width="10.5703125" style="11" bestFit="1" customWidth="1"/>
    <col min="13" max="14" width="9.42578125" style="1" customWidth="1"/>
    <col min="15" max="15" width="15.7109375" style="1" bestFit="1" customWidth="1"/>
    <col min="16" max="17" width="15.7109375" style="1" customWidth="1"/>
    <col min="18" max="18" width="10.85546875" style="1" customWidth="1"/>
    <col min="19" max="19" width="14.28515625" style="1" bestFit="1" customWidth="1"/>
    <col min="20" max="20" width="10.85546875" style="1" customWidth="1"/>
    <col min="21" max="21" width="14.28515625" bestFit="1" customWidth="1"/>
    <col min="22" max="22" width="9.140625" style="1"/>
    <col min="23" max="23" width="10.5703125" style="1" bestFit="1" customWidth="1"/>
    <col min="24" max="25" width="10.5703125" style="1" customWidth="1"/>
    <col min="26" max="26" width="14.28515625" bestFit="1" customWidth="1"/>
    <col min="28" max="28" width="14.28515625" bestFit="1" customWidth="1"/>
    <col min="30" max="30" width="14.28515625" bestFit="1" customWidth="1"/>
    <col min="32" max="32" width="14.28515625" bestFit="1" customWidth="1"/>
    <col min="34" max="34" width="10.5703125" bestFit="1" customWidth="1"/>
    <col min="35" max="36" width="10.5703125" customWidth="1"/>
    <col min="37" max="37" width="14.28515625" bestFit="1" customWidth="1"/>
    <col min="39" max="39" width="14.28515625" bestFit="1" customWidth="1"/>
    <col min="41" max="41" width="14.28515625" bestFit="1" customWidth="1"/>
    <col min="43" max="43" width="14.28515625" bestFit="1" customWidth="1"/>
    <col min="45" max="45" width="10.5703125" bestFit="1" customWidth="1"/>
    <col min="46" max="47" width="9.85546875" customWidth="1"/>
    <col min="48" max="48" width="10.7109375" customWidth="1"/>
  </cols>
  <sheetData>
    <row r="1" spans="1:59" x14ac:dyDescent="0.25">
      <c r="A1" s="32" t="s">
        <v>12</v>
      </c>
      <c r="C1" s="38"/>
      <c r="D1" s="40" t="s">
        <v>40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36"/>
      <c r="AM1" s="36"/>
      <c r="AN1" s="36"/>
      <c r="AO1" s="36"/>
      <c r="AP1" s="36"/>
      <c r="AQ1" s="36"/>
      <c r="AR1" s="36"/>
      <c r="AT1" s="36"/>
      <c r="AU1" s="36"/>
      <c r="AV1" s="36"/>
      <c r="AW1" s="36"/>
      <c r="AX1" s="36"/>
    </row>
    <row r="2" spans="1:59" x14ac:dyDescent="0.25">
      <c r="A2" s="32"/>
      <c r="B2" s="2" t="s">
        <v>0</v>
      </c>
      <c r="C2" s="41"/>
      <c r="D2" s="42">
        <v>0.33333333333333331</v>
      </c>
      <c r="E2" s="42"/>
      <c r="F2" s="42"/>
      <c r="G2" s="42"/>
      <c r="H2" s="42"/>
      <c r="I2" s="42"/>
      <c r="J2" s="42"/>
      <c r="K2" s="42"/>
      <c r="L2" s="43"/>
      <c r="M2" s="43"/>
      <c r="N2" s="43"/>
      <c r="O2" s="42">
        <v>0.5</v>
      </c>
      <c r="P2" s="42"/>
      <c r="Q2" s="42"/>
      <c r="R2" s="42"/>
      <c r="S2" s="42"/>
      <c r="T2" s="42"/>
      <c r="U2" s="42"/>
      <c r="V2" s="42"/>
      <c r="W2" s="38"/>
      <c r="X2" s="38"/>
      <c r="Y2" s="38"/>
      <c r="Z2" s="42">
        <v>0.66666666666666663</v>
      </c>
      <c r="AA2" s="42"/>
      <c r="AB2" s="42"/>
      <c r="AC2" s="42"/>
      <c r="AD2" s="42"/>
      <c r="AE2" s="42"/>
      <c r="AF2" s="42"/>
      <c r="AG2" s="42"/>
      <c r="AH2" s="43"/>
      <c r="AI2" s="43"/>
      <c r="AJ2" s="43"/>
      <c r="AK2" s="42">
        <v>0.83333333333333337</v>
      </c>
      <c r="AL2" s="42"/>
      <c r="AM2" s="42"/>
      <c r="AN2" s="42"/>
      <c r="AO2" s="42"/>
      <c r="AP2" s="42"/>
      <c r="AQ2" s="42"/>
      <c r="AR2" s="42"/>
      <c r="AS2" s="36"/>
      <c r="AT2" s="36"/>
      <c r="AU2" s="36"/>
      <c r="AV2" s="36"/>
      <c r="AW2" s="36"/>
      <c r="AX2" s="36"/>
    </row>
    <row r="3" spans="1:59" x14ac:dyDescent="0.25">
      <c r="A3" s="32"/>
      <c r="B3" s="2" t="s">
        <v>9</v>
      </c>
      <c r="C3" s="41"/>
      <c r="D3" s="44" t="s">
        <v>1</v>
      </c>
      <c r="E3" s="44"/>
      <c r="F3" s="44" t="s">
        <v>2</v>
      </c>
      <c r="G3" s="44"/>
      <c r="H3" s="44" t="s">
        <v>3</v>
      </c>
      <c r="I3" s="44"/>
      <c r="J3" s="44" t="s">
        <v>4</v>
      </c>
      <c r="K3" s="44"/>
      <c r="L3" s="38"/>
      <c r="M3" s="38"/>
      <c r="N3" s="38"/>
      <c r="O3" s="44" t="s">
        <v>1</v>
      </c>
      <c r="P3" s="44"/>
      <c r="Q3" s="44" t="s">
        <v>2</v>
      </c>
      <c r="R3" s="44"/>
      <c r="S3" s="44" t="s">
        <v>3</v>
      </c>
      <c r="T3" s="44"/>
      <c r="U3" s="44" t="s">
        <v>4</v>
      </c>
      <c r="V3" s="44"/>
      <c r="W3" s="36"/>
      <c r="X3" s="36"/>
      <c r="Y3" s="36"/>
      <c r="Z3" s="44" t="s">
        <v>1</v>
      </c>
      <c r="AA3" s="44"/>
      <c r="AB3" s="44" t="s">
        <v>2</v>
      </c>
      <c r="AC3" s="44"/>
      <c r="AD3" s="44" t="s">
        <v>3</v>
      </c>
      <c r="AE3" s="44"/>
      <c r="AF3" s="44" t="s">
        <v>4</v>
      </c>
      <c r="AG3" s="44"/>
      <c r="AH3" s="36"/>
      <c r="AI3" s="36"/>
      <c r="AJ3" s="36"/>
      <c r="AK3" s="44" t="s">
        <v>1</v>
      </c>
      <c r="AL3" s="44"/>
      <c r="AM3" s="44" t="s">
        <v>2</v>
      </c>
      <c r="AN3" s="44"/>
      <c r="AO3" s="44" t="s">
        <v>3</v>
      </c>
      <c r="AP3" s="44"/>
      <c r="AQ3" s="44" t="s">
        <v>4</v>
      </c>
      <c r="AR3" s="44"/>
      <c r="AS3" s="36"/>
      <c r="AT3" s="36"/>
      <c r="AU3" s="36"/>
      <c r="AV3" s="36"/>
      <c r="AW3" s="36"/>
      <c r="AX3" s="36"/>
    </row>
    <row r="4" spans="1:59" x14ac:dyDescent="0.25">
      <c r="A4" s="32"/>
      <c r="B4" s="3" t="s">
        <v>14</v>
      </c>
      <c r="C4" s="38"/>
      <c r="D4" s="41" t="s">
        <v>8</v>
      </c>
      <c r="E4" s="41" t="s">
        <v>5</v>
      </c>
      <c r="F4" s="41" t="s">
        <v>8</v>
      </c>
      <c r="G4" s="41" t="s">
        <v>5</v>
      </c>
      <c r="H4" s="41" t="s">
        <v>8</v>
      </c>
      <c r="I4" s="41" t="s">
        <v>5</v>
      </c>
      <c r="J4" s="41" t="s">
        <v>8</v>
      </c>
      <c r="K4" s="41" t="s">
        <v>5</v>
      </c>
      <c r="L4" s="41" t="s">
        <v>42</v>
      </c>
      <c r="M4" s="41" t="s">
        <v>44</v>
      </c>
      <c r="N4" s="41" t="s">
        <v>58</v>
      </c>
      <c r="O4" s="41" t="s">
        <v>8</v>
      </c>
      <c r="P4" s="41" t="s">
        <v>5</v>
      </c>
      <c r="Q4" s="41" t="s">
        <v>8</v>
      </c>
      <c r="R4" s="41" t="s">
        <v>5</v>
      </c>
      <c r="S4" s="41" t="s">
        <v>8</v>
      </c>
      <c r="T4" s="41" t="s">
        <v>5</v>
      </c>
      <c r="U4" s="41" t="s">
        <v>8</v>
      </c>
      <c r="V4" s="41" t="s">
        <v>5</v>
      </c>
      <c r="W4" s="41" t="s">
        <v>42</v>
      </c>
      <c r="X4" s="41" t="s">
        <v>44</v>
      </c>
      <c r="Y4" s="41" t="s">
        <v>58</v>
      </c>
      <c r="Z4" s="41" t="s">
        <v>8</v>
      </c>
      <c r="AA4" s="41" t="s">
        <v>5</v>
      </c>
      <c r="AB4" s="41" t="s">
        <v>8</v>
      </c>
      <c r="AC4" s="41" t="s">
        <v>5</v>
      </c>
      <c r="AD4" s="41" t="s">
        <v>8</v>
      </c>
      <c r="AE4" s="41" t="s">
        <v>5</v>
      </c>
      <c r="AF4" s="41" t="s">
        <v>8</v>
      </c>
      <c r="AG4" s="41" t="s">
        <v>5</v>
      </c>
      <c r="AH4" s="41" t="s">
        <v>42</v>
      </c>
      <c r="AI4" s="41" t="s">
        <v>44</v>
      </c>
      <c r="AJ4" s="41" t="s">
        <v>58</v>
      </c>
      <c r="AK4" s="41" t="s">
        <v>8</v>
      </c>
      <c r="AL4" s="41" t="s">
        <v>5</v>
      </c>
      <c r="AM4" s="41" t="s">
        <v>8</v>
      </c>
      <c r="AN4" s="41" t="s">
        <v>5</v>
      </c>
      <c r="AO4" s="41" t="s">
        <v>8</v>
      </c>
      <c r="AP4" s="41" t="s">
        <v>5</v>
      </c>
      <c r="AQ4" s="41" t="s">
        <v>8</v>
      </c>
      <c r="AR4" s="41" t="s">
        <v>5</v>
      </c>
      <c r="AS4" s="41" t="s">
        <v>42</v>
      </c>
      <c r="AT4" s="41" t="s">
        <v>44</v>
      </c>
      <c r="AU4" s="41" t="s">
        <v>58</v>
      </c>
      <c r="AV4" s="41" t="s">
        <v>42</v>
      </c>
      <c r="AW4" s="41" t="s">
        <v>44</v>
      </c>
      <c r="AX4" s="36"/>
      <c r="AY4" s="2" t="s">
        <v>1</v>
      </c>
      <c r="AZ4" s="2" t="s">
        <v>2</v>
      </c>
      <c r="BA4" s="2" t="s">
        <v>3</v>
      </c>
      <c r="BB4" s="2" t="s">
        <v>4</v>
      </c>
      <c r="BD4" s="2" t="s">
        <v>1</v>
      </c>
      <c r="BE4" s="2" t="s">
        <v>2</v>
      </c>
      <c r="BF4" s="2" t="s">
        <v>3</v>
      </c>
      <c r="BG4" s="2" t="s">
        <v>4</v>
      </c>
    </row>
    <row r="5" spans="1:59" x14ac:dyDescent="0.25">
      <c r="A5" s="32"/>
      <c r="B5" s="3" t="s">
        <v>16</v>
      </c>
      <c r="C5" s="38"/>
      <c r="D5" s="44" t="s">
        <v>20</v>
      </c>
      <c r="E5" s="40"/>
      <c r="F5" s="40"/>
      <c r="G5" s="40"/>
      <c r="H5" s="40"/>
      <c r="I5" s="40"/>
      <c r="J5" s="40"/>
      <c r="K5" s="40"/>
      <c r="L5" s="36" t="s">
        <v>43</v>
      </c>
      <c r="M5" s="38"/>
      <c r="N5" s="38"/>
      <c r="O5" s="44" t="s">
        <v>25</v>
      </c>
      <c r="P5" s="40"/>
      <c r="Q5" s="40"/>
      <c r="R5" s="40"/>
      <c r="S5" s="40"/>
      <c r="T5" s="40"/>
      <c r="U5" s="40"/>
      <c r="V5" s="40"/>
      <c r="W5" s="36" t="s">
        <v>43</v>
      </c>
      <c r="X5" s="37"/>
      <c r="Y5" s="38"/>
      <c r="Z5" s="44" t="s">
        <v>26</v>
      </c>
      <c r="AA5" s="40"/>
      <c r="AB5" s="40"/>
      <c r="AC5" s="40"/>
      <c r="AD5" s="40"/>
      <c r="AE5" s="40"/>
      <c r="AF5" s="40"/>
      <c r="AG5" s="40"/>
      <c r="AH5" s="36" t="s">
        <v>43</v>
      </c>
      <c r="AI5" s="36"/>
      <c r="AJ5" s="45"/>
      <c r="AK5" s="44" t="s">
        <v>19</v>
      </c>
      <c r="AL5" s="40"/>
      <c r="AM5" s="40"/>
      <c r="AN5" s="40"/>
      <c r="AO5" s="40"/>
      <c r="AP5" s="40"/>
      <c r="AQ5" s="40"/>
      <c r="AR5" s="40"/>
      <c r="AS5" s="36" t="s">
        <v>43</v>
      </c>
      <c r="AT5" s="38"/>
      <c r="AU5" s="38"/>
      <c r="AV5" s="38" t="s">
        <v>45</v>
      </c>
      <c r="AW5" s="38" t="s">
        <v>45</v>
      </c>
      <c r="AX5" s="36"/>
    </row>
    <row r="6" spans="1:59" x14ac:dyDescent="0.25">
      <c r="A6" s="32"/>
      <c r="B6" s="3" t="s">
        <v>15</v>
      </c>
      <c r="C6" s="40" t="s">
        <v>10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T6" s="36"/>
      <c r="AU6" s="36"/>
      <c r="AV6" s="36"/>
      <c r="AW6" s="36"/>
      <c r="AX6" s="36"/>
    </row>
    <row r="7" spans="1:59" x14ac:dyDescent="0.25">
      <c r="A7" s="32"/>
      <c r="B7" s="5"/>
      <c r="C7" s="41" t="s">
        <v>11</v>
      </c>
      <c r="D7" s="38">
        <v>28</v>
      </c>
      <c r="E7" s="45">
        <v>0.75</v>
      </c>
      <c r="F7" s="38">
        <v>28.1</v>
      </c>
      <c r="G7" s="45">
        <v>0.74</v>
      </c>
      <c r="H7" s="38">
        <v>27.9</v>
      </c>
      <c r="I7" s="45">
        <v>0.76</v>
      </c>
      <c r="J7" s="38">
        <v>28.2</v>
      </c>
      <c r="K7" s="45">
        <v>0.73</v>
      </c>
      <c r="L7" s="38">
        <f>AVERAGE(D7,F7,H7,J7)</f>
        <v>28.05</v>
      </c>
      <c r="M7" s="37">
        <f>L7-L13</f>
        <v>2.6500000000000021</v>
      </c>
      <c r="N7" s="45">
        <f t="shared" ref="N7:N9" si="0">AVERAGE(E7,G7,I7,K7)</f>
        <v>0.745</v>
      </c>
      <c r="O7" s="38">
        <v>33.1</v>
      </c>
      <c r="P7" s="45">
        <v>0.65</v>
      </c>
      <c r="Q7" s="37">
        <v>34.200000000000003</v>
      </c>
      <c r="R7" s="45">
        <v>0.55000000000000004</v>
      </c>
      <c r="S7" s="38">
        <v>33.5</v>
      </c>
      <c r="T7" s="45">
        <v>0.56000000000000005</v>
      </c>
      <c r="U7" s="38">
        <v>34.700000000000003</v>
      </c>
      <c r="V7" s="45">
        <v>0.57999999999999996</v>
      </c>
      <c r="W7" s="37">
        <f>AVERAGE(O7,Q7,S7,U7)</f>
        <v>33.875</v>
      </c>
      <c r="X7" s="37">
        <f>W7-W13</f>
        <v>2.4999999999999964</v>
      </c>
      <c r="Y7" s="45">
        <f t="shared" ref="Y7:Y9" si="1">AVERAGE(P7,R7,T7,V7)</f>
        <v>0.58500000000000008</v>
      </c>
      <c r="Z7" s="38">
        <v>29.7</v>
      </c>
      <c r="AA7" s="45">
        <v>0.74</v>
      </c>
      <c r="AB7" s="38">
        <v>29.2</v>
      </c>
      <c r="AC7" s="45">
        <v>0.75</v>
      </c>
      <c r="AD7" s="38">
        <v>29.4</v>
      </c>
      <c r="AE7" s="45">
        <v>0.74</v>
      </c>
      <c r="AF7" s="38">
        <v>29.5</v>
      </c>
      <c r="AG7" s="45">
        <v>0.75</v>
      </c>
      <c r="AH7" s="37">
        <f>AVERAGE(Z7,AB7,AD7,AF7)</f>
        <v>29.45</v>
      </c>
      <c r="AI7" s="37">
        <f>AH7-AH13</f>
        <v>-7.4999999999999289E-2</v>
      </c>
      <c r="AJ7" s="45">
        <f t="shared" ref="AJ7:AJ9" si="2">AVERAGE(AA7,AC7,AE7,AG7)</f>
        <v>0.745</v>
      </c>
      <c r="AK7" s="38">
        <v>29.1</v>
      </c>
      <c r="AL7" s="45">
        <v>0.79</v>
      </c>
      <c r="AM7" s="38">
        <v>29.1</v>
      </c>
      <c r="AN7" s="45">
        <v>0.8</v>
      </c>
      <c r="AO7" s="38">
        <v>28.7</v>
      </c>
      <c r="AP7" s="45">
        <v>0.78</v>
      </c>
      <c r="AQ7" s="38">
        <v>28.5</v>
      </c>
      <c r="AR7" s="45">
        <v>0.8</v>
      </c>
      <c r="AS7" s="37">
        <f>AVERAGE(AK7,AM7,AO7,AQ7)</f>
        <v>28.85</v>
      </c>
      <c r="AT7" s="37">
        <f>AS7-AS13</f>
        <v>0.89999999999999858</v>
      </c>
      <c r="AU7" s="45">
        <f t="shared" ref="AU7:AU9" si="3">AVERAGE(AL7,AN7,AP7,AR7)</f>
        <v>0.79249999999999998</v>
      </c>
      <c r="AV7" s="35">
        <f>AVERAGE(D7,F7,H7,J7,O7,Q7,S7,U7,Z7,AB7,AD7,AF7,AK7,AM7,AO7,AQ7)</f>
        <v>30.056249999999999</v>
      </c>
      <c r="AW7" s="35">
        <f>AV7-AV13</f>
        <v>1.4937499999999986</v>
      </c>
      <c r="AX7" s="36"/>
      <c r="AY7" s="9">
        <f>AVERAGE(D7,O7,Z7,AK7)</f>
        <v>29.975000000000001</v>
      </c>
      <c r="AZ7" s="9">
        <f>AVERAGE(F7,Q7,AB7,AM7)</f>
        <v>30.15</v>
      </c>
      <c r="BA7" s="9">
        <f>AVERAGE(H7,S7,AD7,AO7)</f>
        <v>29.875</v>
      </c>
      <c r="BB7" s="9">
        <f>AVERAGE(J7,U7,AF7,AQ7)</f>
        <v>30.225000000000001</v>
      </c>
      <c r="BD7" s="7">
        <f>AVERAGE(E7,P7,AA7,AL7)</f>
        <v>0.73249999999999993</v>
      </c>
      <c r="BE7" s="7">
        <f>AVERAGE(G7,R7,AC7,AN7)</f>
        <v>0.71</v>
      </c>
      <c r="BF7" s="7">
        <f>AVERAGE(I7,T7,AE7,AP7)</f>
        <v>0.71</v>
      </c>
      <c r="BG7" s="7">
        <f>AVERAGE(K7,V7,AG7,AR7)</f>
        <v>0.71500000000000008</v>
      </c>
    </row>
    <row r="8" spans="1:59" x14ac:dyDescent="0.25">
      <c r="A8" s="32"/>
      <c r="B8" s="5"/>
      <c r="C8" s="41" t="s">
        <v>6</v>
      </c>
      <c r="D8" s="38">
        <v>28.3</v>
      </c>
      <c r="E8" s="45">
        <v>0.78</v>
      </c>
      <c r="F8" s="38">
        <v>28.4</v>
      </c>
      <c r="G8" s="45">
        <v>0.77</v>
      </c>
      <c r="H8" s="38">
        <v>28.1</v>
      </c>
      <c r="I8" s="45">
        <v>0.79</v>
      </c>
      <c r="J8" s="38">
        <v>28.4</v>
      </c>
      <c r="K8" s="45">
        <v>0.76</v>
      </c>
      <c r="L8" s="38">
        <f t="shared" ref="L8:L9" si="4">AVERAGE(D8,F8,H8,J8)</f>
        <v>28.300000000000004</v>
      </c>
      <c r="M8" s="37">
        <f>L8-L14</f>
        <v>2.6750000000000043</v>
      </c>
      <c r="N8" s="45">
        <f t="shared" si="0"/>
        <v>0.77499999999999991</v>
      </c>
      <c r="O8" s="38">
        <v>33.299999999999997</v>
      </c>
      <c r="P8" s="45">
        <v>0.7</v>
      </c>
      <c r="Q8" s="37">
        <v>34.5</v>
      </c>
      <c r="R8" s="45">
        <v>0.56000000000000005</v>
      </c>
      <c r="S8" s="38">
        <v>33.799999999999997</v>
      </c>
      <c r="T8" s="45">
        <v>0.59</v>
      </c>
      <c r="U8" s="38">
        <v>34.9</v>
      </c>
      <c r="V8" s="45">
        <v>0.63</v>
      </c>
      <c r="W8" s="37">
        <f t="shared" ref="W8:W9" si="5">AVERAGE(O8,Q8,S8,U8)</f>
        <v>34.125</v>
      </c>
      <c r="X8" s="37">
        <f t="shared" ref="X8:X9" si="6">W8-W14</f>
        <v>2.3250000000000028</v>
      </c>
      <c r="Y8" s="45">
        <f t="shared" si="1"/>
        <v>0.62</v>
      </c>
      <c r="Z8" s="38">
        <v>30</v>
      </c>
      <c r="AA8" s="45">
        <v>0.74</v>
      </c>
      <c r="AB8" s="38">
        <v>29.8</v>
      </c>
      <c r="AC8" s="45">
        <v>0.77</v>
      </c>
      <c r="AD8" s="38">
        <v>29.6</v>
      </c>
      <c r="AE8" s="45">
        <v>0.75</v>
      </c>
      <c r="AF8" s="38">
        <v>30</v>
      </c>
      <c r="AG8" s="45">
        <v>0.75</v>
      </c>
      <c r="AH8" s="37">
        <f t="shared" ref="AH8:AH9" si="7">AVERAGE(Z8,AB8,AD8,AF8)</f>
        <v>29.85</v>
      </c>
      <c r="AI8" s="37">
        <f t="shared" ref="AI8:AI9" si="8">AH8-AH14</f>
        <v>0.14999999999999858</v>
      </c>
      <c r="AJ8" s="45">
        <f t="shared" si="2"/>
        <v>0.75249999999999995</v>
      </c>
      <c r="AK8" s="38">
        <v>29.1</v>
      </c>
      <c r="AL8" s="45">
        <v>0.82</v>
      </c>
      <c r="AM8" s="38">
        <v>29.3</v>
      </c>
      <c r="AN8" s="45">
        <v>0.81</v>
      </c>
      <c r="AO8" s="38">
        <v>30.3</v>
      </c>
      <c r="AP8" s="45">
        <v>0.79</v>
      </c>
      <c r="AQ8" s="38">
        <v>28.7</v>
      </c>
      <c r="AR8" s="45">
        <v>0.8</v>
      </c>
      <c r="AS8" s="37">
        <f t="shared" ref="AS8:AS9" si="9">AVERAGE(AK8,AM8,AO8,AQ8)</f>
        <v>29.35</v>
      </c>
      <c r="AT8" s="37">
        <f t="shared" ref="AT8:AT9" si="10">AS8-AS14</f>
        <v>-0.17499999999999716</v>
      </c>
      <c r="AU8" s="45">
        <f t="shared" si="3"/>
        <v>0.80499999999999994</v>
      </c>
      <c r="AV8" s="35">
        <f>AVERAGE(D8,F8,H8,J8,O8,Q8,S8,U8,Z8,AB8,AD8,AF8,AK8,AM8,AO8,AQ8)</f>
        <v>30.406250000000007</v>
      </c>
      <c r="AW8" s="35">
        <f t="shared" ref="AW8:AW9" si="11">AV8-AV14</f>
        <v>1.2437500000000092</v>
      </c>
      <c r="AX8" s="36"/>
    </row>
    <row r="9" spans="1:59" x14ac:dyDescent="0.25">
      <c r="A9" s="32"/>
      <c r="C9" s="41" t="s">
        <v>7</v>
      </c>
      <c r="D9" s="38">
        <v>27.8</v>
      </c>
      <c r="E9" s="45">
        <v>0.73</v>
      </c>
      <c r="F9" s="38">
        <v>27.9</v>
      </c>
      <c r="G9" s="45">
        <v>0.72</v>
      </c>
      <c r="H9" s="38">
        <v>27.7</v>
      </c>
      <c r="I9" s="45">
        <v>0.74</v>
      </c>
      <c r="J9" s="38">
        <v>28</v>
      </c>
      <c r="K9" s="45">
        <v>0.71</v>
      </c>
      <c r="L9" s="38">
        <f t="shared" si="4"/>
        <v>27.85</v>
      </c>
      <c r="M9" s="37">
        <f>L9-L15</f>
        <v>3.1750000000000007</v>
      </c>
      <c r="N9" s="45">
        <f t="shared" si="0"/>
        <v>0.72499999999999998</v>
      </c>
      <c r="O9" s="37">
        <v>32.5</v>
      </c>
      <c r="P9" s="45">
        <v>0.64</v>
      </c>
      <c r="Q9" s="37">
        <v>34</v>
      </c>
      <c r="R9" s="45">
        <v>0.54</v>
      </c>
      <c r="S9" s="38">
        <v>32.4</v>
      </c>
      <c r="T9" s="45">
        <v>0.54</v>
      </c>
      <c r="U9" s="38">
        <v>32.6</v>
      </c>
      <c r="V9" s="45">
        <v>0.57999999999999996</v>
      </c>
      <c r="W9" s="37">
        <f t="shared" si="5"/>
        <v>32.875</v>
      </c>
      <c r="X9" s="37">
        <f t="shared" si="6"/>
        <v>2.4499999999999993</v>
      </c>
      <c r="Y9" s="45">
        <f t="shared" si="1"/>
        <v>0.57500000000000007</v>
      </c>
      <c r="Z9" s="38">
        <v>29.7</v>
      </c>
      <c r="AA9" s="45">
        <v>0.74</v>
      </c>
      <c r="AB9" s="38">
        <v>29.2</v>
      </c>
      <c r="AC9" s="45">
        <v>0.73</v>
      </c>
      <c r="AD9" s="38">
        <v>29.2</v>
      </c>
      <c r="AE9" s="45">
        <v>0.73</v>
      </c>
      <c r="AF9" s="38">
        <v>29.5</v>
      </c>
      <c r="AG9" s="45">
        <v>0.74</v>
      </c>
      <c r="AH9" s="37">
        <f t="shared" si="7"/>
        <v>29.4</v>
      </c>
      <c r="AI9" s="37">
        <f t="shared" si="8"/>
        <v>0.375</v>
      </c>
      <c r="AJ9" s="45">
        <f t="shared" si="2"/>
        <v>0.7350000000000001</v>
      </c>
      <c r="AK9" s="38">
        <v>28.5</v>
      </c>
      <c r="AL9" s="45">
        <v>0.79</v>
      </c>
      <c r="AM9" s="38">
        <v>28.9</v>
      </c>
      <c r="AN9" s="45">
        <v>0.79</v>
      </c>
      <c r="AO9" s="38">
        <v>28.7</v>
      </c>
      <c r="AP9" s="45">
        <v>0.78</v>
      </c>
      <c r="AQ9" s="38">
        <v>28.3</v>
      </c>
      <c r="AR9" s="45">
        <v>0.78</v>
      </c>
      <c r="AS9" s="37">
        <f t="shared" si="9"/>
        <v>28.599999999999998</v>
      </c>
      <c r="AT9" s="37">
        <f t="shared" si="10"/>
        <v>0.79999999999999716</v>
      </c>
      <c r="AU9" s="45">
        <f t="shared" si="3"/>
        <v>0.78500000000000014</v>
      </c>
      <c r="AV9" s="35">
        <f>AVERAGE(D9,F9,H9,J9,O9,Q9,S9,U9,Z9,AB9,AD9,AF9,AK9,AM9,AO9,AQ9)</f>
        <v>29.681249999999999</v>
      </c>
      <c r="AW9" s="35">
        <f t="shared" si="11"/>
        <v>1.7000000000000028</v>
      </c>
      <c r="AX9" s="36"/>
    </row>
    <row r="10" spans="1:59" x14ac:dyDescent="0.25">
      <c r="A10" s="32"/>
      <c r="C10" s="38"/>
      <c r="D10" s="36"/>
      <c r="E10" s="36"/>
      <c r="F10" s="36"/>
      <c r="G10" s="36"/>
      <c r="H10" s="36"/>
      <c r="I10" s="36"/>
      <c r="J10" s="36"/>
      <c r="K10" s="36"/>
      <c r="L10" s="36"/>
      <c r="M10" s="38"/>
      <c r="N10" s="38"/>
      <c r="O10" s="38"/>
      <c r="P10" s="38"/>
      <c r="Q10" s="38"/>
      <c r="R10" s="38"/>
      <c r="S10" s="38"/>
      <c r="T10" s="38"/>
      <c r="U10" s="36"/>
      <c r="V10" s="38"/>
      <c r="W10" s="38"/>
      <c r="X10" s="38"/>
      <c r="Y10" s="38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T10" s="36"/>
      <c r="AU10" s="36"/>
      <c r="AV10" s="36"/>
      <c r="AW10" s="36"/>
      <c r="AX10" s="36"/>
    </row>
    <row r="11" spans="1:59" x14ac:dyDescent="0.25">
      <c r="A11" s="32"/>
      <c r="B11" s="3" t="s">
        <v>16</v>
      </c>
      <c r="C11" s="38"/>
      <c r="D11" s="44" t="s">
        <v>27</v>
      </c>
      <c r="E11" s="44"/>
      <c r="F11" s="44"/>
      <c r="G11" s="44"/>
      <c r="H11" s="44"/>
      <c r="I11" s="44"/>
      <c r="J11" s="44"/>
      <c r="K11" s="44"/>
      <c r="L11" s="38"/>
      <c r="M11" s="38"/>
      <c r="N11" s="38"/>
      <c r="O11" s="44" t="s">
        <v>28</v>
      </c>
      <c r="P11" s="44"/>
      <c r="Q11" s="44"/>
      <c r="R11" s="44"/>
      <c r="S11" s="44"/>
      <c r="T11" s="44"/>
      <c r="U11" s="44"/>
      <c r="V11" s="44"/>
      <c r="W11" s="38"/>
      <c r="X11" s="38"/>
      <c r="Y11" s="38"/>
      <c r="Z11" s="44" t="s">
        <v>28</v>
      </c>
      <c r="AA11" s="44"/>
      <c r="AB11" s="44"/>
      <c r="AC11" s="44"/>
      <c r="AD11" s="44"/>
      <c r="AE11" s="44"/>
      <c r="AF11" s="44"/>
      <c r="AG11" s="44"/>
      <c r="AH11" s="38"/>
      <c r="AI11" s="38"/>
      <c r="AJ11" s="38"/>
      <c r="AK11" s="44" t="s">
        <v>29</v>
      </c>
      <c r="AL11" s="44"/>
      <c r="AM11" s="44"/>
      <c r="AN11" s="44"/>
      <c r="AO11" s="44"/>
      <c r="AP11" s="44"/>
      <c r="AQ11" s="44"/>
      <c r="AR11" s="44"/>
      <c r="AT11" s="36"/>
      <c r="AU11" s="36"/>
      <c r="AV11" s="36"/>
      <c r="AW11" s="36"/>
      <c r="AX11" s="36"/>
    </row>
    <row r="12" spans="1:59" x14ac:dyDescent="0.25">
      <c r="A12" s="32"/>
      <c r="B12" s="3" t="s">
        <v>15</v>
      </c>
      <c r="C12" s="40" t="s">
        <v>41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T12" s="36"/>
      <c r="AU12" s="36"/>
      <c r="AV12" s="36"/>
      <c r="AW12" s="36"/>
      <c r="AX12" s="36"/>
    </row>
    <row r="13" spans="1:59" x14ac:dyDescent="0.25">
      <c r="A13" s="32"/>
      <c r="C13" s="41" t="s">
        <v>11</v>
      </c>
      <c r="D13" s="37">
        <v>24.8</v>
      </c>
      <c r="E13" s="45">
        <v>0.74</v>
      </c>
      <c r="F13" s="37">
        <v>25.7</v>
      </c>
      <c r="G13" s="45">
        <v>0.72</v>
      </c>
      <c r="H13" s="37">
        <v>25.1</v>
      </c>
      <c r="I13" s="45">
        <v>0.68</v>
      </c>
      <c r="J13" s="37">
        <v>26</v>
      </c>
      <c r="K13" s="45">
        <v>0.63</v>
      </c>
      <c r="L13" s="37">
        <f>AVERAGE(D13,F13,H13,J13)</f>
        <v>25.4</v>
      </c>
      <c r="M13" s="37"/>
      <c r="N13" s="45">
        <f t="shared" ref="N13:N15" si="12">AVERAGE(E13,G13,I13,K13)</f>
        <v>0.6925</v>
      </c>
      <c r="O13" s="38">
        <v>31</v>
      </c>
      <c r="P13" s="45">
        <v>0.68</v>
      </c>
      <c r="Q13" s="38">
        <v>32.700000000000003</v>
      </c>
      <c r="R13" s="45">
        <v>0.61</v>
      </c>
      <c r="S13" s="38">
        <v>30.6</v>
      </c>
      <c r="T13" s="45">
        <v>0.67</v>
      </c>
      <c r="U13" s="38">
        <v>31.2</v>
      </c>
      <c r="V13" s="45">
        <v>0.71</v>
      </c>
      <c r="W13" s="37">
        <f>AVERAGE(O13,Q13,S13,U13)</f>
        <v>31.375000000000004</v>
      </c>
      <c r="X13" s="37"/>
      <c r="Y13" s="45">
        <f t="shared" ref="Y13:Y15" si="13">AVERAGE(P13,R13,T13,V13)</f>
        <v>0.66749999999999998</v>
      </c>
      <c r="Z13" s="38">
        <v>29.8</v>
      </c>
      <c r="AA13" s="45">
        <v>0.76</v>
      </c>
      <c r="AB13" s="38">
        <v>29</v>
      </c>
      <c r="AC13" s="45">
        <v>0.75</v>
      </c>
      <c r="AD13" s="38">
        <v>29.4</v>
      </c>
      <c r="AE13" s="45">
        <v>0.75</v>
      </c>
      <c r="AF13" s="38">
        <v>29.9</v>
      </c>
      <c r="AG13" s="45">
        <v>0.8</v>
      </c>
      <c r="AH13" s="37">
        <f>AVERAGE(Z13,AB13,AD13,AF13)</f>
        <v>29.524999999999999</v>
      </c>
      <c r="AI13" s="37"/>
      <c r="AJ13" s="45">
        <f t="shared" ref="AJ13:AJ15" si="14">AVERAGE(AA13,AC13,AE13,AG13)</f>
        <v>0.7649999999999999</v>
      </c>
      <c r="AK13" s="38">
        <v>28.1</v>
      </c>
      <c r="AL13" s="45">
        <v>0.8</v>
      </c>
      <c r="AM13" s="38">
        <v>27.6</v>
      </c>
      <c r="AN13" s="45">
        <v>0.74</v>
      </c>
      <c r="AO13" s="38">
        <v>28</v>
      </c>
      <c r="AP13" s="45">
        <v>0.75</v>
      </c>
      <c r="AQ13" s="38">
        <v>28.1</v>
      </c>
      <c r="AR13" s="45">
        <v>0.79</v>
      </c>
      <c r="AS13" s="37">
        <f>AVERAGE(AK13,AM13,AO13,AQ13)</f>
        <v>27.950000000000003</v>
      </c>
      <c r="AT13" s="36"/>
      <c r="AU13" s="45">
        <f t="shared" ref="AU13:AU15" si="15">AVERAGE(AL13,AN13,AP13,AR13)</f>
        <v>0.77</v>
      </c>
      <c r="AV13" s="35">
        <f>AVERAGE(D13,F13,H13,J13,O13,Q13,S13,U13,Z13,AB13,AD13,AF13,AK13,AM13,AO13,AQ13)</f>
        <v>28.5625</v>
      </c>
      <c r="AW13" s="36"/>
      <c r="AX13" s="36"/>
      <c r="AY13" s="9">
        <f>AVERAGE(D13,O13,Z13,AK13)</f>
        <v>28.424999999999997</v>
      </c>
      <c r="AZ13" s="9">
        <f>AVERAGE(F13,Q13,AB13,AM13)</f>
        <v>28.75</v>
      </c>
      <c r="BA13" s="9">
        <f>AVERAGE(H13,S13,AD13,AO13)</f>
        <v>28.274999999999999</v>
      </c>
      <c r="BB13" s="9">
        <f>AVERAGE(J13,U13,AF13,AQ13)</f>
        <v>28.799999999999997</v>
      </c>
      <c r="BD13" s="7">
        <f>AVERAGE(E13,P13,AA13,AL13)</f>
        <v>0.74499999999999988</v>
      </c>
      <c r="BE13" s="7">
        <f>AVERAGE(G13,R13,AC13,AN13)</f>
        <v>0.70500000000000007</v>
      </c>
      <c r="BF13" s="7">
        <f>AVERAGE(I13,T13,AE13,AP13)</f>
        <v>0.71250000000000002</v>
      </c>
      <c r="BG13" s="7">
        <f>AVERAGE(K13,V13,AG13,AR13)</f>
        <v>0.73249999999999993</v>
      </c>
    </row>
    <row r="14" spans="1:59" x14ac:dyDescent="0.25">
      <c r="A14" s="32"/>
      <c r="C14" s="41" t="s">
        <v>6</v>
      </c>
      <c r="D14" s="38">
        <v>25</v>
      </c>
      <c r="E14" s="45">
        <v>0.77</v>
      </c>
      <c r="F14" s="38">
        <v>25.9</v>
      </c>
      <c r="G14" s="45">
        <v>0.69</v>
      </c>
      <c r="H14" s="38">
        <v>25.4</v>
      </c>
      <c r="I14" s="45">
        <v>0.65</v>
      </c>
      <c r="J14" s="38">
        <v>26.2</v>
      </c>
      <c r="K14" s="45">
        <v>0.66</v>
      </c>
      <c r="L14" s="37">
        <f t="shared" ref="L14:L15" si="16">AVERAGE(D14,F14,H14,J14)</f>
        <v>25.625</v>
      </c>
      <c r="M14" s="37"/>
      <c r="N14" s="45">
        <f t="shared" si="12"/>
        <v>0.6925</v>
      </c>
      <c r="O14" s="38">
        <v>31.2</v>
      </c>
      <c r="P14" s="45">
        <v>0.69</v>
      </c>
      <c r="Q14" s="38">
        <v>33.1</v>
      </c>
      <c r="R14" s="45">
        <v>0.67</v>
      </c>
      <c r="S14" s="38">
        <v>30.8</v>
      </c>
      <c r="T14" s="45">
        <v>0.71</v>
      </c>
      <c r="U14" s="38">
        <v>32.1</v>
      </c>
      <c r="V14" s="45">
        <v>0.71</v>
      </c>
      <c r="W14" s="37">
        <f t="shared" ref="W14:W15" si="17">AVERAGE(O14,Q14,S14,U14)</f>
        <v>31.799999999999997</v>
      </c>
      <c r="X14" s="37"/>
      <c r="Y14" s="45">
        <f t="shared" si="13"/>
        <v>0.69499999999999995</v>
      </c>
      <c r="Z14" s="38">
        <v>30</v>
      </c>
      <c r="AA14" s="45">
        <v>0.77</v>
      </c>
      <c r="AB14" s="38">
        <v>29.2</v>
      </c>
      <c r="AC14" s="45">
        <v>0.76</v>
      </c>
      <c r="AD14" s="38">
        <v>29.7</v>
      </c>
      <c r="AE14" s="45">
        <v>0.76</v>
      </c>
      <c r="AF14" s="38">
        <v>29.9</v>
      </c>
      <c r="AG14" s="45">
        <v>0.82</v>
      </c>
      <c r="AH14" s="37">
        <f t="shared" ref="AH14:AH15" si="18">AVERAGE(Z14,AB14,AD14,AF14)</f>
        <v>29.700000000000003</v>
      </c>
      <c r="AI14" s="37"/>
      <c r="AJ14" s="45">
        <f t="shared" si="14"/>
        <v>0.77749999999999997</v>
      </c>
      <c r="AK14" s="38">
        <v>28.5</v>
      </c>
      <c r="AL14" s="45">
        <v>0.8</v>
      </c>
      <c r="AM14" s="38">
        <v>30</v>
      </c>
      <c r="AN14" s="45">
        <v>0.77</v>
      </c>
      <c r="AO14" s="38">
        <v>30.5</v>
      </c>
      <c r="AP14" s="45">
        <v>0.8</v>
      </c>
      <c r="AQ14" s="38">
        <v>29.1</v>
      </c>
      <c r="AR14" s="45">
        <v>0.79</v>
      </c>
      <c r="AS14" s="37">
        <f t="shared" ref="AS14:AS15" si="19">AVERAGE(AK14,AM14,AO14,AQ14)</f>
        <v>29.524999999999999</v>
      </c>
      <c r="AT14" s="36"/>
      <c r="AU14" s="45">
        <f t="shared" si="15"/>
        <v>0.79</v>
      </c>
      <c r="AV14" s="35">
        <f>AVERAGE(D14,F14,H14,J14,O14,Q14,S14,U14,Z14,AB14,AD14,AF14,AK14,AM14,AO14,AQ14)</f>
        <v>29.162499999999998</v>
      </c>
      <c r="AW14" s="36"/>
      <c r="AX14" s="36"/>
    </row>
    <row r="15" spans="1:59" x14ac:dyDescent="0.25">
      <c r="A15" s="32"/>
      <c r="C15" s="41" t="s">
        <v>7</v>
      </c>
      <c r="D15" s="38">
        <v>24.4</v>
      </c>
      <c r="E15" s="45">
        <v>0.72</v>
      </c>
      <c r="F15" s="38">
        <v>25.5</v>
      </c>
      <c r="G15" s="45">
        <v>0.7</v>
      </c>
      <c r="H15" s="38">
        <v>24.3</v>
      </c>
      <c r="I15" s="45">
        <v>0.63</v>
      </c>
      <c r="J15" s="38">
        <v>24.5</v>
      </c>
      <c r="K15" s="45">
        <v>0.69</v>
      </c>
      <c r="L15" s="37">
        <f t="shared" si="16"/>
        <v>24.675000000000001</v>
      </c>
      <c r="M15" s="37"/>
      <c r="N15" s="45">
        <f t="shared" si="12"/>
        <v>0.68499999999999994</v>
      </c>
      <c r="O15" s="38">
        <v>30.3</v>
      </c>
      <c r="P15" s="45">
        <v>0.67</v>
      </c>
      <c r="Q15" s="38">
        <v>30.1</v>
      </c>
      <c r="R15" s="45">
        <v>0.61</v>
      </c>
      <c r="S15" s="38">
        <v>30.1</v>
      </c>
      <c r="T15" s="45">
        <v>0.67</v>
      </c>
      <c r="U15" s="38">
        <v>31.2</v>
      </c>
      <c r="V15" s="45">
        <v>0.68</v>
      </c>
      <c r="W15" s="37">
        <f t="shared" si="17"/>
        <v>30.425000000000001</v>
      </c>
      <c r="X15" s="37"/>
      <c r="Y15" s="45">
        <f t="shared" si="13"/>
        <v>0.65750000000000008</v>
      </c>
      <c r="Z15" s="38">
        <v>29.5</v>
      </c>
      <c r="AA15" s="45">
        <v>0.75</v>
      </c>
      <c r="AB15" s="38">
        <v>28.9</v>
      </c>
      <c r="AC15" s="45">
        <v>0.74</v>
      </c>
      <c r="AD15" s="38">
        <v>29.2</v>
      </c>
      <c r="AE15" s="45">
        <v>0.75</v>
      </c>
      <c r="AF15" s="38">
        <v>28.5</v>
      </c>
      <c r="AG15" s="45">
        <v>0.8</v>
      </c>
      <c r="AH15" s="37">
        <f t="shared" si="18"/>
        <v>29.024999999999999</v>
      </c>
      <c r="AI15" s="37"/>
      <c r="AJ15" s="45">
        <f t="shared" si="14"/>
        <v>0.76</v>
      </c>
      <c r="AK15" s="38">
        <v>28</v>
      </c>
      <c r="AL15" s="45">
        <v>0.78</v>
      </c>
      <c r="AM15" s="38">
        <v>27.4</v>
      </c>
      <c r="AN15" s="45">
        <v>0.75</v>
      </c>
      <c r="AO15" s="38">
        <v>27.8</v>
      </c>
      <c r="AP15" s="45">
        <v>0.75</v>
      </c>
      <c r="AQ15" s="38">
        <v>28</v>
      </c>
      <c r="AR15" s="45">
        <v>0.78</v>
      </c>
      <c r="AS15" s="37">
        <f t="shared" si="19"/>
        <v>27.8</v>
      </c>
      <c r="AT15" s="36"/>
      <c r="AU15" s="45">
        <f t="shared" si="15"/>
        <v>0.76500000000000012</v>
      </c>
      <c r="AV15" s="35">
        <f>AVERAGE(D15,F15,H15,J15,O15,Q15,S15,U15,Z15,AB15,AD15,AF15,AK15,AM15,AO15,AQ15)</f>
        <v>27.981249999999996</v>
      </c>
      <c r="AW15" s="36"/>
      <c r="AX15" s="36"/>
    </row>
    <row r="16" spans="1:59" x14ac:dyDescent="0.25">
      <c r="A16" s="32" t="s">
        <v>13</v>
      </c>
      <c r="C16" s="38"/>
      <c r="D16" s="36"/>
      <c r="E16" s="36"/>
      <c r="F16" s="36"/>
      <c r="G16" s="36"/>
      <c r="H16" s="36"/>
      <c r="I16" s="38"/>
      <c r="J16" s="36"/>
      <c r="K16" s="36"/>
      <c r="L16" s="36"/>
      <c r="M16" s="38"/>
      <c r="N16" s="38"/>
      <c r="O16" s="38"/>
      <c r="P16" s="38"/>
      <c r="Q16" s="38"/>
      <c r="R16" s="38"/>
      <c r="S16" s="38"/>
      <c r="T16" s="38"/>
      <c r="U16" s="36"/>
      <c r="V16" s="38"/>
      <c r="W16" s="38"/>
      <c r="X16" s="38"/>
      <c r="Y16" s="38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8"/>
      <c r="AP16" s="38"/>
      <c r="AQ16" s="38"/>
      <c r="AR16" s="36"/>
      <c r="AT16" s="36"/>
      <c r="AU16" s="36"/>
      <c r="AV16" s="36"/>
      <c r="AW16" s="36"/>
      <c r="AX16" s="36"/>
    </row>
    <row r="17" spans="1:59" x14ac:dyDescent="0.25">
      <c r="A17" s="32"/>
      <c r="B17" s="3" t="s">
        <v>16</v>
      </c>
      <c r="C17" s="38"/>
      <c r="D17" s="44" t="s">
        <v>33</v>
      </c>
      <c r="E17" s="44"/>
      <c r="F17" s="44"/>
      <c r="G17" s="44"/>
      <c r="H17" s="44"/>
      <c r="I17" s="44"/>
      <c r="J17" s="44"/>
      <c r="K17" s="44"/>
      <c r="L17" s="38"/>
      <c r="M17" s="38"/>
      <c r="N17" s="38"/>
      <c r="O17" s="44" t="s">
        <v>32</v>
      </c>
      <c r="P17" s="44"/>
      <c r="Q17" s="44"/>
      <c r="R17" s="44"/>
      <c r="S17" s="44"/>
      <c r="T17" s="44"/>
      <c r="U17" s="44"/>
      <c r="V17" s="44"/>
      <c r="W17" s="38"/>
      <c r="X17" s="38"/>
      <c r="Y17" s="38"/>
      <c r="Z17" s="44" t="s">
        <v>31</v>
      </c>
      <c r="AA17" s="44"/>
      <c r="AB17" s="44"/>
      <c r="AC17" s="44"/>
      <c r="AD17" s="44"/>
      <c r="AE17" s="44"/>
      <c r="AF17" s="44"/>
      <c r="AG17" s="44"/>
      <c r="AH17" s="38"/>
      <c r="AI17" s="38"/>
      <c r="AJ17" s="38"/>
      <c r="AK17" s="44" t="s">
        <v>30</v>
      </c>
      <c r="AL17" s="44"/>
      <c r="AM17" s="44"/>
      <c r="AN17" s="44"/>
      <c r="AO17" s="44"/>
      <c r="AP17" s="44"/>
      <c r="AQ17" s="44"/>
      <c r="AR17" s="44"/>
      <c r="AT17" s="36"/>
      <c r="AU17" s="36"/>
      <c r="AV17" s="36"/>
      <c r="AW17" s="36"/>
      <c r="AX17" s="36"/>
    </row>
    <row r="18" spans="1:59" x14ac:dyDescent="0.25">
      <c r="A18" s="32"/>
      <c r="B18" s="3" t="s">
        <v>15</v>
      </c>
      <c r="C18" s="40" t="s">
        <v>10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T18" s="36"/>
      <c r="AU18" s="36"/>
      <c r="AV18" s="36"/>
      <c r="AW18" s="36"/>
      <c r="AX18" s="36"/>
    </row>
    <row r="19" spans="1:59" x14ac:dyDescent="0.25">
      <c r="A19" s="32"/>
      <c r="C19" s="41" t="s">
        <v>11</v>
      </c>
      <c r="D19" s="38">
        <v>30.5</v>
      </c>
      <c r="E19" s="45">
        <v>0.7</v>
      </c>
      <c r="F19" s="38">
        <v>31</v>
      </c>
      <c r="G19" s="45">
        <v>0.68</v>
      </c>
      <c r="H19" s="38">
        <v>30.7</v>
      </c>
      <c r="I19" s="45">
        <v>0.72</v>
      </c>
      <c r="J19" s="38">
        <v>31.2</v>
      </c>
      <c r="K19" s="45">
        <v>0.62</v>
      </c>
      <c r="L19" s="37">
        <f>AVERAGE(D19,F19,H19,J19)</f>
        <v>30.85</v>
      </c>
      <c r="M19" s="37">
        <f>L19-L25</f>
        <v>2.8000000000000043</v>
      </c>
      <c r="N19" s="45">
        <f t="shared" ref="N19:N20" si="20">AVERAGE(E19,G19,I19,K19)</f>
        <v>0.67999999999999994</v>
      </c>
      <c r="O19" s="38">
        <v>30.6</v>
      </c>
      <c r="P19" s="45">
        <v>0.68</v>
      </c>
      <c r="Q19" s="38">
        <v>31.9</v>
      </c>
      <c r="R19" s="45">
        <v>0.62</v>
      </c>
      <c r="S19" s="38">
        <v>31.6</v>
      </c>
      <c r="T19" s="45">
        <v>0.6</v>
      </c>
      <c r="U19" s="38">
        <v>30.4</v>
      </c>
      <c r="V19" s="45">
        <v>0.68</v>
      </c>
      <c r="W19" s="37">
        <f>AVERAGE(O19,Q19,S19,U19)</f>
        <v>31.125</v>
      </c>
      <c r="X19" s="37">
        <f>W19-W25</f>
        <v>2</v>
      </c>
      <c r="Y19" s="45">
        <f t="shared" ref="Y19:Y21" si="21">AVERAGE(P19,R19,T19,V19)</f>
        <v>0.64500000000000002</v>
      </c>
      <c r="Z19" s="38">
        <v>31.9</v>
      </c>
      <c r="AA19" s="45">
        <v>0.68</v>
      </c>
      <c r="AB19" s="38">
        <v>31.5</v>
      </c>
      <c r="AC19" s="45">
        <v>0.62</v>
      </c>
      <c r="AD19" s="38">
        <v>31.7</v>
      </c>
      <c r="AE19" s="45">
        <v>0.63</v>
      </c>
      <c r="AF19" s="38">
        <v>31.7</v>
      </c>
      <c r="AG19" s="45">
        <v>0.67</v>
      </c>
      <c r="AH19" s="37">
        <f>AVERAGE(Z19,AB19,AD19,AF19)</f>
        <v>31.7</v>
      </c>
      <c r="AI19" s="37">
        <f>AH19-AH25</f>
        <v>1.1499999999999986</v>
      </c>
      <c r="AJ19" s="45">
        <f t="shared" ref="AJ19:AJ21" si="22">AVERAGE(AA19,AC19,AE19,AG19)</f>
        <v>0.65</v>
      </c>
      <c r="AK19" s="38">
        <v>29.5</v>
      </c>
      <c r="AL19" s="45">
        <v>0.72</v>
      </c>
      <c r="AM19" s="38">
        <v>30</v>
      </c>
      <c r="AN19" s="45">
        <v>0.7</v>
      </c>
      <c r="AO19" s="38">
        <v>30.1</v>
      </c>
      <c r="AP19" s="45">
        <v>0.68</v>
      </c>
      <c r="AQ19" s="38">
        <v>30.2</v>
      </c>
      <c r="AR19" s="45">
        <v>0.7</v>
      </c>
      <c r="AS19" s="37">
        <f>AVERAGE(AK19,AM19,AO19,AQ19)</f>
        <v>29.95</v>
      </c>
      <c r="AT19" s="37">
        <f>AS19-AS25</f>
        <v>2.2249999999999979</v>
      </c>
      <c r="AU19" s="45">
        <f t="shared" ref="AU19:AU21" si="23">AVERAGE(AL19,AN19,AP19,AR19)</f>
        <v>0.7</v>
      </c>
      <c r="AV19" s="35">
        <f>AVERAGE(D19,F19,H19,J19,O19,Q19,S19,U19,Z19,AB19,AD19,AF19,AK19,AM19,AO19,AQ19)</f>
        <v>30.90625</v>
      </c>
      <c r="AW19" s="35">
        <f>AV19-AV25</f>
        <v>2.0437499999999993</v>
      </c>
      <c r="AX19" s="36"/>
      <c r="AY19" s="9">
        <f>AVERAGE(D19,O19,Z19,AK19)</f>
        <v>30.625</v>
      </c>
      <c r="AZ19" s="9">
        <f>AVERAGE(F19,Q19,AB19,AM19)</f>
        <v>31.1</v>
      </c>
      <c r="BA19" s="9">
        <f>AVERAGE(H19,S19,AD19,AO19)</f>
        <v>31.024999999999999</v>
      </c>
      <c r="BB19" s="9">
        <f>AVERAGE(J19,U19,AF19,AQ19)</f>
        <v>30.875</v>
      </c>
      <c r="BD19" s="7">
        <f>AVERAGE(E19,P19,AA19,AL19)</f>
        <v>0.69500000000000006</v>
      </c>
      <c r="BE19" s="7">
        <f>AVERAGE(G19,R19,AC19,AN19)</f>
        <v>0.65500000000000003</v>
      </c>
      <c r="BF19" s="7">
        <f>AVERAGE(I19,T19,AE19,AP19)</f>
        <v>0.65749999999999997</v>
      </c>
      <c r="BG19" s="7">
        <f>AVERAGE(K19,V19,AG19,AR19)</f>
        <v>0.66749999999999998</v>
      </c>
    </row>
    <row r="20" spans="1:59" x14ac:dyDescent="0.25">
      <c r="A20" s="32"/>
      <c r="C20" s="41" t="s">
        <v>6</v>
      </c>
      <c r="D20" s="38">
        <v>30.8</v>
      </c>
      <c r="E20" s="45">
        <v>0.73</v>
      </c>
      <c r="F20" s="38">
        <v>31.3</v>
      </c>
      <c r="G20" s="45">
        <v>0.72</v>
      </c>
      <c r="H20" s="38">
        <v>31</v>
      </c>
      <c r="I20" s="45">
        <v>0.75</v>
      </c>
      <c r="J20" s="38">
        <v>31.5</v>
      </c>
      <c r="K20" s="45">
        <v>0.65</v>
      </c>
      <c r="L20" s="37">
        <f t="shared" ref="L20:L21" si="24">AVERAGE(D20,F20,H20,J20)</f>
        <v>31.15</v>
      </c>
      <c r="M20" s="37">
        <f t="shared" ref="M20:M21" si="25">L20-L26</f>
        <v>1.0499999999999972</v>
      </c>
      <c r="N20" s="45">
        <f t="shared" si="20"/>
        <v>0.71250000000000002</v>
      </c>
      <c r="O20" s="38">
        <v>31</v>
      </c>
      <c r="P20" s="45">
        <v>0.73</v>
      </c>
      <c r="Q20" s="38">
        <v>32.299999999999997</v>
      </c>
      <c r="R20" s="45">
        <v>0.71</v>
      </c>
      <c r="S20" s="38">
        <v>32</v>
      </c>
      <c r="T20" s="45">
        <v>0.62</v>
      </c>
      <c r="U20" s="38">
        <v>30.8</v>
      </c>
      <c r="V20" s="45">
        <v>0.69</v>
      </c>
      <c r="W20" s="37">
        <f t="shared" ref="W20:W21" si="26">AVERAGE(O20,Q20,S20,U20)</f>
        <v>31.524999999999999</v>
      </c>
      <c r="X20" s="37">
        <f t="shared" ref="X20:X21" si="27">W20-W26</f>
        <v>1.4999999999999964</v>
      </c>
      <c r="Y20" s="45">
        <f t="shared" si="21"/>
        <v>0.6875</v>
      </c>
      <c r="Z20" s="38">
        <v>32.299999999999997</v>
      </c>
      <c r="AA20" s="45">
        <v>0.68</v>
      </c>
      <c r="AB20" s="38">
        <v>32.5</v>
      </c>
      <c r="AC20" s="45">
        <v>0.65</v>
      </c>
      <c r="AD20" s="38">
        <v>32</v>
      </c>
      <c r="AE20" s="45">
        <v>0.64</v>
      </c>
      <c r="AF20" s="38">
        <v>32.5</v>
      </c>
      <c r="AG20" s="45">
        <v>0.68</v>
      </c>
      <c r="AH20" s="37">
        <f t="shared" ref="AH20:AH21" si="28">AVERAGE(Z20,AB20,AD20,AF20)</f>
        <v>32.325000000000003</v>
      </c>
      <c r="AI20" s="37">
        <f t="shared" ref="AI20:AI21" si="29">AH20-AH26</f>
        <v>1.2750000000000021</v>
      </c>
      <c r="AJ20" s="45">
        <f t="shared" si="22"/>
        <v>0.66250000000000009</v>
      </c>
      <c r="AK20" s="38">
        <v>29.9</v>
      </c>
      <c r="AL20" s="45">
        <v>0.75</v>
      </c>
      <c r="AM20" s="38">
        <v>30.4</v>
      </c>
      <c r="AN20" s="45">
        <v>0.73</v>
      </c>
      <c r="AO20" s="38">
        <v>30.5</v>
      </c>
      <c r="AP20" s="45">
        <v>0.71</v>
      </c>
      <c r="AQ20" s="38">
        <v>30.6</v>
      </c>
      <c r="AR20" s="45">
        <v>0.73</v>
      </c>
      <c r="AS20" s="37">
        <f t="shared" ref="AS20:AS21" si="30">AVERAGE(AK20,AM20,AO20,AQ20)</f>
        <v>30.35</v>
      </c>
      <c r="AT20" s="37">
        <f t="shared" ref="AT20:AT21" si="31">AS20-AS26</f>
        <v>2.2500000000000036</v>
      </c>
      <c r="AU20" s="45">
        <f t="shared" si="23"/>
        <v>0.73</v>
      </c>
      <c r="AV20" s="35">
        <f>AVERAGE(D20,F20,H20,J20,O20,Q20,S20,U20,Z20,AB20,AD20,AF20,AK20,AM20,AO20,AQ20)</f>
        <v>31.337499999999999</v>
      </c>
      <c r="AW20" s="35">
        <f t="shared" ref="AW20:AW21" si="32">AV20-AV26</f>
        <v>1.5187500000000007</v>
      </c>
      <c r="AX20" s="36"/>
    </row>
    <row r="21" spans="1:59" x14ac:dyDescent="0.25">
      <c r="A21" s="32"/>
      <c r="C21" s="41" t="s">
        <v>7</v>
      </c>
      <c r="D21" s="38">
        <v>30.2</v>
      </c>
      <c r="E21" s="45">
        <v>0.67</v>
      </c>
      <c r="F21" s="38">
        <v>30.7</v>
      </c>
      <c r="G21" s="45">
        <v>0.66</v>
      </c>
      <c r="H21" s="38">
        <v>30.5</v>
      </c>
      <c r="I21" s="45">
        <v>0.69</v>
      </c>
      <c r="J21" s="38">
        <v>30.8</v>
      </c>
      <c r="K21" s="45">
        <v>0.59</v>
      </c>
      <c r="L21" s="37">
        <f t="shared" si="24"/>
        <v>30.55</v>
      </c>
      <c r="M21" s="37">
        <f t="shared" si="25"/>
        <v>2.75</v>
      </c>
      <c r="N21" s="45">
        <f>AVERAGE(E21,G21,I21,K21)</f>
        <v>0.65249999999999997</v>
      </c>
      <c r="O21" s="38">
        <v>30.1</v>
      </c>
      <c r="P21" s="45">
        <v>0.68</v>
      </c>
      <c r="Q21" s="38">
        <v>31.1</v>
      </c>
      <c r="R21" s="45">
        <v>0.62</v>
      </c>
      <c r="S21" s="38">
        <v>31.6</v>
      </c>
      <c r="T21" s="45">
        <v>0.6</v>
      </c>
      <c r="U21" s="38">
        <v>30.2</v>
      </c>
      <c r="V21" s="45">
        <v>0.68</v>
      </c>
      <c r="W21" s="37">
        <f t="shared" si="26"/>
        <v>30.750000000000004</v>
      </c>
      <c r="X21" s="37">
        <f t="shared" si="27"/>
        <v>1.7750000000000021</v>
      </c>
      <c r="Y21" s="45">
        <f t="shared" si="21"/>
        <v>0.64500000000000002</v>
      </c>
      <c r="Z21" s="38">
        <v>31.5</v>
      </c>
      <c r="AA21" s="45">
        <v>0.66</v>
      </c>
      <c r="AB21" s="38">
        <v>31.5</v>
      </c>
      <c r="AC21" s="45">
        <v>0.62</v>
      </c>
      <c r="AD21" s="38">
        <v>31.5</v>
      </c>
      <c r="AE21" s="45">
        <v>0.62</v>
      </c>
      <c r="AF21" s="38">
        <v>31.7</v>
      </c>
      <c r="AG21" s="45">
        <v>0.66</v>
      </c>
      <c r="AH21" s="37">
        <f t="shared" si="28"/>
        <v>31.55</v>
      </c>
      <c r="AI21" s="37">
        <f t="shared" si="29"/>
        <v>1.6499999999999986</v>
      </c>
      <c r="AJ21" s="45">
        <f t="shared" si="22"/>
        <v>0.64</v>
      </c>
      <c r="AK21" s="38">
        <v>29.1</v>
      </c>
      <c r="AL21" s="45">
        <v>0.7</v>
      </c>
      <c r="AM21" s="38">
        <v>29.6</v>
      </c>
      <c r="AN21" s="45">
        <v>0.68</v>
      </c>
      <c r="AO21" s="38">
        <v>29.8</v>
      </c>
      <c r="AP21" s="45">
        <v>0.66</v>
      </c>
      <c r="AQ21" s="38">
        <v>29.9</v>
      </c>
      <c r="AR21" s="45">
        <v>0.68</v>
      </c>
      <c r="AS21" s="37">
        <f t="shared" si="30"/>
        <v>29.6</v>
      </c>
      <c r="AT21" s="37">
        <f t="shared" si="31"/>
        <v>2.1750000000000007</v>
      </c>
      <c r="AU21" s="45">
        <f t="shared" si="23"/>
        <v>0.68</v>
      </c>
      <c r="AV21" s="35">
        <f>AVERAGE(D21,F21,H21,J21,O21,Q21,S21,U21,Z21,AB21,AD21,AF21,AK21,AM21,AO21,AQ21)</f>
        <v>30.612500000000001</v>
      </c>
      <c r="AW21" s="35">
        <f t="shared" si="32"/>
        <v>2.0875000000000057</v>
      </c>
      <c r="AX21" s="36"/>
      <c r="BA21" s="9"/>
    </row>
    <row r="22" spans="1:59" x14ac:dyDescent="0.25">
      <c r="A22" s="32"/>
      <c r="C22" s="38"/>
      <c r="D22" s="36"/>
      <c r="E22" s="36"/>
      <c r="F22" s="36"/>
      <c r="G22" s="36"/>
      <c r="H22" s="36"/>
      <c r="I22" s="36"/>
      <c r="J22" s="36"/>
      <c r="K22" s="36"/>
      <c r="L22" s="36"/>
      <c r="M22" s="38"/>
      <c r="N22" s="38"/>
      <c r="O22" s="38"/>
      <c r="P22" s="38"/>
      <c r="Q22" s="38"/>
      <c r="R22" s="38"/>
      <c r="S22" s="38"/>
      <c r="T22" s="38"/>
      <c r="U22" s="36"/>
      <c r="V22" s="38"/>
      <c r="W22" s="38"/>
      <c r="X22" s="38"/>
      <c r="Y22" s="38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T22" s="36"/>
      <c r="AU22" s="36"/>
      <c r="AV22" s="36"/>
      <c r="AW22" s="36"/>
      <c r="AX22" s="36"/>
    </row>
    <row r="23" spans="1:59" x14ac:dyDescent="0.25">
      <c r="A23" s="32"/>
      <c r="B23" s="3" t="s">
        <v>16</v>
      </c>
      <c r="C23" s="38"/>
      <c r="D23" s="44" t="s">
        <v>34</v>
      </c>
      <c r="E23" s="44"/>
      <c r="F23" s="44"/>
      <c r="G23" s="44"/>
      <c r="H23" s="44"/>
      <c r="I23" s="44"/>
      <c r="J23" s="44"/>
      <c r="K23" s="44"/>
      <c r="L23" s="38"/>
      <c r="M23" s="38"/>
      <c r="N23" s="38"/>
      <c r="O23" s="44" t="s">
        <v>34</v>
      </c>
      <c r="P23" s="44"/>
      <c r="Q23" s="44"/>
      <c r="R23" s="44"/>
      <c r="S23" s="44"/>
      <c r="T23" s="44"/>
      <c r="U23" s="44"/>
      <c r="V23" s="44"/>
      <c r="W23" s="38"/>
      <c r="X23" s="38"/>
      <c r="Y23" s="38"/>
      <c r="Z23" s="44" t="s">
        <v>35</v>
      </c>
      <c r="AA23" s="44"/>
      <c r="AB23" s="44"/>
      <c r="AC23" s="44"/>
      <c r="AD23" s="44"/>
      <c r="AE23" s="44"/>
      <c r="AF23" s="44"/>
      <c r="AG23" s="44"/>
      <c r="AH23" s="38"/>
      <c r="AI23" s="38"/>
      <c r="AJ23" s="38"/>
      <c r="AK23" s="44" t="s">
        <v>36</v>
      </c>
      <c r="AL23" s="44"/>
      <c r="AM23" s="44"/>
      <c r="AN23" s="44"/>
      <c r="AO23" s="44"/>
      <c r="AP23" s="44"/>
      <c r="AQ23" s="44"/>
      <c r="AR23" s="44"/>
      <c r="AT23" s="36"/>
      <c r="AU23" s="36"/>
      <c r="AV23" s="36"/>
      <c r="AW23" s="36"/>
      <c r="AX23" s="36"/>
    </row>
    <row r="24" spans="1:59" x14ac:dyDescent="0.25">
      <c r="A24" s="32"/>
      <c r="B24" s="3" t="s">
        <v>15</v>
      </c>
      <c r="C24" s="40" t="s">
        <v>41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T24" s="36"/>
      <c r="AU24" s="36"/>
      <c r="AV24" s="36"/>
      <c r="AW24" s="36"/>
      <c r="AX24" s="36"/>
    </row>
    <row r="25" spans="1:59" x14ac:dyDescent="0.25">
      <c r="A25" s="32"/>
      <c r="C25" s="41" t="s">
        <v>11</v>
      </c>
      <c r="D25" s="38">
        <v>28.5</v>
      </c>
      <c r="E25" s="45">
        <v>0.75</v>
      </c>
      <c r="F25" s="38">
        <v>27.6</v>
      </c>
      <c r="G25" s="45">
        <v>0.74</v>
      </c>
      <c r="H25" s="38">
        <v>28</v>
      </c>
      <c r="I25" s="45">
        <v>0.75</v>
      </c>
      <c r="J25" s="38">
        <v>28.1</v>
      </c>
      <c r="K25" s="45">
        <v>0.79</v>
      </c>
      <c r="L25" s="37">
        <f>AVERAGE(D25,F25,H25,J25)</f>
        <v>28.049999999999997</v>
      </c>
      <c r="M25" s="37"/>
      <c r="N25" s="45">
        <f>AVERAGE(E25,G25,I25,K25)</f>
        <v>0.75750000000000006</v>
      </c>
      <c r="O25" s="38">
        <v>29.2</v>
      </c>
      <c r="P25" s="45">
        <v>0.66</v>
      </c>
      <c r="Q25" s="38">
        <v>29</v>
      </c>
      <c r="R25" s="45">
        <v>0.69</v>
      </c>
      <c r="S25" s="38">
        <v>29.4</v>
      </c>
      <c r="T25" s="45">
        <v>0.67</v>
      </c>
      <c r="U25" s="38">
        <v>28.9</v>
      </c>
      <c r="V25" s="45">
        <v>0.71</v>
      </c>
      <c r="W25" s="37">
        <f>AVERAGE(O25,Q25,S25,U25)</f>
        <v>29.125</v>
      </c>
      <c r="X25" s="37"/>
      <c r="Y25" s="45">
        <f t="shared" ref="Y25:Y27" si="33">AVERAGE(P25,R25,T25,V25)</f>
        <v>0.6825</v>
      </c>
      <c r="Z25" s="38">
        <v>31</v>
      </c>
      <c r="AA25" s="45">
        <v>0.71</v>
      </c>
      <c r="AB25" s="38">
        <v>30.6</v>
      </c>
      <c r="AC25" s="45">
        <v>0.68</v>
      </c>
      <c r="AD25" s="38">
        <v>30.4</v>
      </c>
      <c r="AE25" s="45">
        <v>0.66</v>
      </c>
      <c r="AF25" s="38">
        <v>30.2</v>
      </c>
      <c r="AG25" s="45">
        <v>0.78</v>
      </c>
      <c r="AH25" s="37">
        <f>AVERAGE(Z25,AB25,AD25,AF25)</f>
        <v>30.55</v>
      </c>
      <c r="AI25" s="37"/>
      <c r="AJ25" s="45">
        <f t="shared" ref="AJ25:AJ27" si="34">AVERAGE(AA25,AC25,AE25,AG25)</f>
        <v>0.70750000000000002</v>
      </c>
      <c r="AK25" s="38">
        <v>27.8</v>
      </c>
      <c r="AL25" s="45">
        <v>0.85</v>
      </c>
      <c r="AM25" s="46">
        <v>27.6</v>
      </c>
      <c r="AN25" s="45">
        <v>0.87</v>
      </c>
      <c r="AO25" s="38">
        <v>28</v>
      </c>
      <c r="AP25" s="45">
        <v>0.84</v>
      </c>
      <c r="AQ25" s="38">
        <v>27.5</v>
      </c>
      <c r="AR25" s="45">
        <v>0.88</v>
      </c>
      <c r="AS25" s="37">
        <f>AVERAGE(AK25,AM25,AO25,AQ25)</f>
        <v>27.725000000000001</v>
      </c>
      <c r="AT25" s="36"/>
      <c r="AU25" s="45">
        <f t="shared" ref="AU25:AU27" si="35">AVERAGE(AL25,AN25,AP25,AR25)</f>
        <v>0.86</v>
      </c>
      <c r="AV25" s="35">
        <f>AVERAGE(D25,F25,H25,J25,O25,Q25,S25,U25,Z25,AB25,AD25,AF25,AK25,AM25,AO25,AQ25)</f>
        <v>28.862500000000001</v>
      </c>
      <c r="AW25" s="36"/>
      <c r="AX25" s="36"/>
      <c r="AY25" s="9">
        <f>AVERAGE(D25,O25,Z25,AK25)</f>
        <v>29.125</v>
      </c>
      <c r="AZ25" s="9">
        <f>AVERAGE(F25,Q25,AB25,AM25)</f>
        <v>28.700000000000003</v>
      </c>
      <c r="BA25" s="9">
        <f>AVERAGE(H25,S25,AD25,AO25)</f>
        <v>28.95</v>
      </c>
      <c r="BB25" s="9">
        <f>AVERAGE(J25,U25,AF25,AQ25)</f>
        <v>28.675000000000001</v>
      </c>
      <c r="BD25" s="7">
        <f>AVERAGE(E25,P25,AA25,AL25)</f>
        <v>0.74250000000000005</v>
      </c>
      <c r="BE25" s="7">
        <f>AVERAGE(G25,R25,AC25,AN25)</f>
        <v>0.745</v>
      </c>
      <c r="BF25" s="7">
        <f>AVERAGE(I25,T25,AE25,AP25)</f>
        <v>0.73</v>
      </c>
      <c r="BG25" s="7">
        <f>AVERAGE(K25,V25,AG25,AR25)</f>
        <v>0.79</v>
      </c>
    </row>
    <row r="26" spans="1:59" x14ac:dyDescent="0.25">
      <c r="A26" s="32"/>
      <c r="C26" s="41" t="s">
        <v>6</v>
      </c>
      <c r="D26" s="38">
        <v>30</v>
      </c>
      <c r="E26" s="45">
        <v>0.8</v>
      </c>
      <c r="F26" s="38">
        <v>30</v>
      </c>
      <c r="G26" s="45">
        <v>0.77</v>
      </c>
      <c r="H26" s="38">
        <v>30.5</v>
      </c>
      <c r="I26" s="45">
        <v>0.8</v>
      </c>
      <c r="J26" s="38">
        <v>29.9</v>
      </c>
      <c r="K26" s="45">
        <v>0.82</v>
      </c>
      <c r="L26" s="37">
        <f t="shared" ref="L26:L27" si="36">AVERAGE(D26,F26,H26,J26)</f>
        <v>30.1</v>
      </c>
      <c r="M26" s="37"/>
      <c r="N26" s="45">
        <f t="shared" ref="N26:N27" si="37">AVERAGE(E26,G26,I26,K26)</f>
        <v>0.79749999999999999</v>
      </c>
      <c r="O26" s="38">
        <v>30</v>
      </c>
      <c r="P26" s="45">
        <v>0.69</v>
      </c>
      <c r="Q26" s="38">
        <v>29.8</v>
      </c>
      <c r="R26" s="45">
        <v>0.7</v>
      </c>
      <c r="S26" s="38">
        <v>30.6</v>
      </c>
      <c r="T26" s="45">
        <v>0.68</v>
      </c>
      <c r="U26" s="38">
        <v>29.7</v>
      </c>
      <c r="V26" s="45">
        <v>0.71</v>
      </c>
      <c r="W26" s="37">
        <f t="shared" ref="W26:W27" si="38">AVERAGE(O26,Q26,S26,U26)</f>
        <v>30.025000000000002</v>
      </c>
      <c r="X26" s="37"/>
      <c r="Y26" s="45">
        <f t="shared" si="33"/>
        <v>0.69499999999999995</v>
      </c>
      <c r="Z26" s="38">
        <v>31</v>
      </c>
      <c r="AA26" s="45">
        <v>0.75</v>
      </c>
      <c r="AB26" s="38">
        <v>31.5</v>
      </c>
      <c r="AC26" s="45">
        <v>0.7</v>
      </c>
      <c r="AD26" s="38">
        <v>31.2</v>
      </c>
      <c r="AE26" s="45">
        <v>0.71</v>
      </c>
      <c r="AF26" s="38">
        <v>30.5</v>
      </c>
      <c r="AG26" s="45">
        <v>0.82</v>
      </c>
      <c r="AH26" s="37">
        <f t="shared" ref="AH26:AH27" si="39">AVERAGE(Z26,AB26,AD26,AF26)</f>
        <v>31.05</v>
      </c>
      <c r="AI26" s="37"/>
      <c r="AJ26" s="45">
        <f t="shared" si="34"/>
        <v>0.745</v>
      </c>
      <c r="AK26" s="38">
        <v>28.2</v>
      </c>
      <c r="AL26" s="45">
        <v>0.88</v>
      </c>
      <c r="AM26" s="46">
        <v>28</v>
      </c>
      <c r="AN26" s="45">
        <v>0.89</v>
      </c>
      <c r="AO26" s="38">
        <v>28.4</v>
      </c>
      <c r="AP26" s="45">
        <v>0.86</v>
      </c>
      <c r="AQ26" s="38">
        <v>27.8</v>
      </c>
      <c r="AR26" s="45">
        <v>0.9</v>
      </c>
      <c r="AS26" s="37">
        <f t="shared" ref="AS26:AS27" si="40">AVERAGE(AK26,AM26,AO26,AQ26)</f>
        <v>28.099999999999998</v>
      </c>
      <c r="AT26" s="36"/>
      <c r="AU26" s="45">
        <f t="shared" si="35"/>
        <v>0.88249999999999995</v>
      </c>
      <c r="AV26" s="35">
        <f>AVERAGE(D26,F26,H26,J26,O26,Q26,S26,U26,Z26,AB26,AD26,AF26,AK26,AM26,AO26,AQ26)</f>
        <v>29.818749999999998</v>
      </c>
      <c r="AW26" s="36"/>
      <c r="AX26" s="36"/>
    </row>
    <row r="27" spans="1:59" x14ac:dyDescent="0.25">
      <c r="A27" s="32"/>
      <c r="C27" s="41" t="s">
        <v>7</v>
      </c>
      <c r="D27" s="38">
        <v>28</v>
      </c>
      <c r="E27" s="45">
        <v>0.75</v>
      </c>
      <c r="F27" s="38">
        <v>27.4</v>
      </c>
      <c r="G27" s="45">
        <v>0.74</v>
      </c>
      <c r="H27" s="38">
        <v>27.8</v>
      </c>
      <c r="I27" s="45">
        <v>0.75</v>
      </c>
      <c r="J27" s="38">
        <v>28</v>
      </c>
      <c r="K27" s="45">
        <v>0.78</v>
      </c>
      <c r="L27" s="37">
        <f t="shared" si="36"/>
        <v>27.8</v>
      </c>
      <c r="M27" s="37"/>
      <c r="N27" s="45">
        <f t="shared" si="37"/>
        <v>0.75500000000000012</v>
      </c>
      <c r="O27" s="38">
        <v>29</v>
      </c>
      <c r="P27" s="45">
        <v>0.65</v>
      </c>
      <c r="Q27" s="38">
        <v>29</v>
      </c>
      <c r="R27" s="45">
        <v>0.68</v>
      </c>
      <c r="S27" s="38">
        <v>29.2</v>
      </c>
      <c r="T27" s="45">
        <v>0.66</v>
      </c>
      <c r="U27" s="38">
        <v>28.7</v>
      </c>
      <c r="V27" s="45">
        <v>0.66</v>
      </c>
      <c r="W27" s="37">
        <f t="shared" si="38"/>
        <v>28.975000000000001</v>
      </c>
      <c r="X27" s="37"/>
      <c r="Y27" s="45">
        <f t="shared" si="33"/>
        <v>0.66250000000000009</v>
      </c>
      <c r="Z27" s="38">
        <v>30.3</v>
      </c>
      <c r="AA27" s="45">
        <v>0.71</v>
      </c>
      <c r="AB27" s="38">
        <v>30.4</v>
      </c>
      <c r="AC27" s="45">
        <v>0.67</v>
      </c>
      <c r="AD27" s="38">
        <v>30.2</v>
      </c>
      <c r="AE27" s="45">
        <v>0.66</v>
      </c>
      <c r="AF27" s="38">
        <v>28.7</v>
      </c>
      <c r="AG27" s="45">
        <v>0.74</v>
      </c>
      <c r="AH27" s="37">
        <f t="shared" si="39"/>
        <v>29.900000000000002</v>
      </c>
      <c r="AI27" s="37"/>
      <c r="AJ27" s="45">
        <f t="shared" si="34"/>
        <v>0.69500000000000006</v>
      </c>
      <c r="AK27" s="38">
        <v>27.5</v>
      </c>
      <c r="AL27" s="45">
        <v>0.82</v>
      </c>
      <c r="AM27" s="46">
        <v>27.3</v>
      </c>
      <c r="AN27" s="45">
        <v>0.85</v>
      </c>
      <c r="AO27" s="38">
        <v>27.7</v>
      </c>
      <c r="AP27" s="45">
        <v>0.82</v>
      </c>
      <c r="AQ27" s="38">
        <v>27.2</v>
      </c>
      <c r="AR27" s="45">
        <v>0.86</v>
      </c>
      <c r="AS27" s="37">
        <f t="shared" si="40"/>
        <v>27.425000000000001</v>
      </c>
      <c r="AT27" s="36"/>
      <c r="AU27" s="45">
        <f t="shared" si="35"/>
        <v>0.83749999999999991</v>
      </c>
      <c r="AV27" s="35">
        <f>AVERAGE(D27,F27,H27,J27,O27,Q27,S27,U27,Z27,AB27,AD27,AF27,AK27,AM27,AO27,AQ27)</f>
        <v>28.524999999999995</v>
      </c>
      <c r="AW27" s="36"/>
      <c r="AX27" s="36"/>
    </row>
    <row r="28" spans="1:59" x14ac:dyDescent="0.25">
      <c r="A28" s="32" t="s">
        <v>17</v>
      </c>
      <c r="C28" s="38"/>
      <c r="D28" s="36"/>
      <c r="E28" s="36"/>
      <c r="F28" s="36"/>
      <c r="G28" s="36"/>
      <c r="H28" s="36"/>
      <c r="I28" s="36"/>
      <c r="J28" s="36"/>
      <c r="K28" s="36"/>
      <c r="L28" s="36"/>
      <c r="M28" s="38"/>
      <c r="N28" s="38"/>
      <c r="O28" s="38"/>
      <c r="P28" s="38"/>
      <c r="Q28" s="38"/>
      <c r="R28" s="38"/>
      <c r="S28" s="38"/>
      <c r="T28" s="38"/>
      <c r="U28" s="36"/>
      <c r="V28" s="38"/>
      <c r="W28" s="38"/>
      <c r="X28" s="38"/>
      <c r="Y28" s="38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8"/>
      <c r="AP28" s="38"/>
      <c r="AQ28" s="38"/>
      <c r="AR28" s="36"/>
      <c r="AT28" s="36"/>
      <c r="AU28" s="36"/>
      <c r="AV28" s="36"/>
      <c r="AW28" s="36"/>
      <c r="AX28" s="36"/>
    </row>
    <row r="29" spans="1:59" x14ac:dyDescent="0.25">
      <c r="A29" s="32"/>
      <c r="B29" s="3" t="s">
        <v>16</v>
      </c>
      <c r="C29" s="38"/>
      <c r="D29" s="44" t="s">
        <v>31</v>
      </c>
      <c r="E29" s="44"/>
      <c r="F29" s="44"/>
      <c r="G29" s="44"/>
      <c r="H29" s="44"/>
      <c r="I29" s="44"/>
      <c r="J29" s="44"/>
      <c r="K29" s="44"/>
      <c r="L29" s="38"/>
      <c r="M29" s="38"/>
      <c r="N29" s="38"/>
      <c r="O29" s="44" t="s">
        <v>31</v>
      </c>
      <c r="P29" s="44"/>
      <c r="Q29" s="44"/>
      <c r="R29" s="44"/>
      <c r="S29" s="44"/>
      <c r="T29" s="44"/>
      <c r="U29" s="44"/>
      <c r="V29" s="44"/>
      <c r="W29" s="38"/>
      <c r="X29" s="38"/>
      <c r="Y29" s="38"/>
      <c r="Z29" s="44" t="s">
        <v>18</v>
      </c>
      <c r="AA29" s="44"/>
      <c r="AB29" s="44"/>
      <c r="AC29" s="44"/>
      <c r="AD29" s="44"/>
      <c r="AE29" s="44"/>
      <c r="AF29" s="44"/>
      <c r="AG29" s="44"/>
      <c r="AH29" s="38"/>
      <c r="AI29" s="38"/>
      <c r="AJ29" s="38"/>
      <c r="AK29" s="44" t="s">
        <v>22</v>
      </c>
      <c r="AL29" s="44"/>
      <c r="AM29" s="44"/>
      <c r="AN29" s="44"/>
      <c r="AO29" s="44"/>
      <c r="AP29" s="44"/>
      <c r="AQ29" s="44"/>
      <c r="AR29" s="44"/>
      <c r="AT29" s="36"/>
      <c r="AU29" s="36"/>
      <c r="AV29" s="36"/>
      <c r="AW29" s="36"/>
      <c r="AX29" s="36"/>
    </row>
    <row r="30" spans="1:59" x14ac:dyDescent="0.25">
      <c r="A30" s="32"/>
      <c r="B30" s="3" t="s">
        <v>15</v>
      </c>
      <c r="C30" s="40" t="s">
        <v>10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T30" s="36"/>
      <c r="AU30" s="36"/>
      <c r="AV30" s="36"/>
      <c r="AW30" s="36"/>
      <c r="AX30" s="36"/>
    </row>
    <row r="31" spans="1:59" x14ac:dyDescent="0.25">
      <c r="A31" s="32"/>
      <c r="C31" s="41" t="s">
        <v>11</v>
      </c>
      <c r="D31" s="38">
        <v>29.7</v>
      </c>
      <c r="E31" s="45">
        <v>0.78</v>
      </c>
      <c r="F31" s="38">
        <v>30</v>
      </c>
      <c r="G31" s="45">
        <v>0.8</v>
      </c>
      <c r="H31" s="38">
        <v>30.9</v>
      </c>
      <c r="I31" s="45">
        <v>0.7</v>
      </c>
      <c r="J31" s="38">
        <v>31.2</v>
      </c>
      <c r="K31" s="45">
        <v>0.74</v>
      </c>
      <c r="L31" s="37">
        <f>AVERAGE(D31,F31,H31,J31)</f>
        <v>30.45</v>
      </c>
      <c r="M31" s="37">
        <f>L31-L37</f>
        <v>3.4999999999999964</v>
      </c>
      <c r="N31" s="45">
        <f>AVERAGE(E31,G31,I31,K31)</f>
        <v>0.75500000000000012</v>
      </c>
      <c r="O31" s="38">
        <v>30.2</v>
      </c>
      <c r="P31" s="45">
        <v>0.6</v>
      </c>
      <c r="Q31" s="38">
        <v>30.5</v>
      </c>
      <c r="R31" s="45">
        <v>0.59</v>
      </c>
      <c r="S31" s="38">
        <v>30.3</v>
      </c>
      <c r="T31" s="45">
        <v>0.6</v>
      </c>
      <c r="U31" s="38">
        <v>30.7</v>
      </c>
      <c r="V31" s="45">
        <v>0.57999999999999996</v>
      </c>
      <c r="W31" s="37">
        <f>AVERAGE(O31,Q31,S31,U31)</f>
        <v>30.425000000000001</v>
      </c>
      <c r="X31" s="37">
        <f>W31-W37</f>
        <v>1.3000000000000007</v>
      </c>
      <c r="Y31" s="45">
        <f t="shared" ref="Y31:Y33" si="41">AVERAGE(P31,R31,T31,V31)</f>
        <v>0.59250000000000003</v>
      </c>
      <c r="Z31" s="38">
        <v>27.2</v>
      </c>
      <c r="AA31" s="45">
        <v>0.75</v>
      </c>
      <c r="AB31" s="38">
        <v>26.7</v>
      </c>
      <c r="AC31" s="45">
        <v>0.75</v>
      </c>
      <c r="AD31" s="38">
        <v>26.9</v>
      </c>
      <c r="AE31" s="45">
        <v>0.75</v>
      </c>
      <c r="AF31" s="38">
        <v>26.5</v>
      </c>
      <c r="AG31" s="45">
        <v>0.75</v>
      </c>
      <c r="AH31" s="37">
        <f>AVERAGE(Z31,AB31,AD31,AF31)</f>
        <v>26.824999999999999</v>
      </c>
      <c r="AI31" s="37">
        <f>AH31-AH37</f>
        <v>-0.14999999999999858</v>
      </c>
      <c r="AJ31" s="45">
        <f t="shared" ref="AJ31:AJ33" si="42">AVERAGE(AA31,AC31,AE31,AG31)</f>
        <v>0.75</v>
      </c>
      <c r="AK31" s="38">
        <v>26.2</v>
      </c>
      <c r="AL31" s="45">
        <v>0.8</v>
      </c>
      <c r="AM31" s="38">
        <v>25.9</v>
      </c>
      <c r="AN31" s="45">
        <v>0.8</v>
      </c>
      <c r="AO31" s="38">
        <v>26.1</v>
      </c>
      <c r="AP31" s="45">
        <v>0.81</v>
      </c>
      <c r="AQ31" s="38">
        <v>25.8</v>
      </c>
      <c r="AR31" s="45">
        <v>0.81</v>
      </c>
      <c r="AS31" s="37">
        <f>AVERAGE(AK31,AM31,AO31,AQ31)</f>
        <v>25.999999999999996</v>
      </c>
      <c r="AT31" s="37">
        <f>AS31-AS37</f>
        <v>-0.77500000000000213</v>
      </c>
      <c r="AU31" s="45">
        <f>AVERAGE(AL31,AN31,AP31,AR31)</f>
        <v>0.80500000000000005</v>
      </c>
      <c r="AV31" s="35">
        <f>AVERAGE(D31,F31,H31,J31,O31,Q31,S31,U31,Z31,AB31,AD31,AF31,AK31,AM31,AO31,AQ31)</f>
        <v>28.424999999999997</v>
      </c>
      <c r="AW31" s="35">
        <f>AV31-AV37</f>
        <v>0.96874999999999645</v>
      </c>
      <c r="AX31" s="36"/>
      <c r="AY31" s="9">
        <f>AVERAGE(D31,O31,Z31,AK31)</f>
        <v>28.324999999999999</v>
      </c>
      <c r="AZ31" s="9">
        <f>AVERAGE(F31,Q31,AB31,AM31)</f>
        <v>28.274999999999999</v>
      </c>
      <c r="BA31" s="9">
        <f>AVERAGE(H31,S31,AD31,AO31)</f>
        <v>28.549999999999997</v>
      </c>
      <c r="BB31" s="9">
        <f>AVERAGE(J31,U31,AF31,AQ31)</f>
        <v>28.55</v>
      </c>
      <c r="BD31" s="7">
        <f>AVERAGE(E31,P31,AA31,AL31)</f>
        <v>0.73249999999999993</v>
      </c>
      <c r="BE31" s="7">
        <f>AVERAGE(G31,R31,AC31,AN31)</f>
        <v>0.7350000000000001</v>
      </c>
      <c r="BF31" s="7">
        <f>AVERAGE(I31,T31,AE31,AP31)</f>
        <v>0.71499999999999997</v>
      </c>
      <c r="BG31" s="7">
        <f>AVERAGE(K31,V31,AG31,AR31)</f>
        <v>0.72</v>
      </c>
    </row>
    <row r="32" spans="1:59" x14ac:dyDescent="0.25">
      <c r="A32" s="32"/>
      <c r="C32" s="41" t="s">
        <v>6</v>
      </c>
      <c r="D32" s="38">
        <v>29</v>
      </c>
      <c r="E32" s="45">
        <v>0.76</v>
      </c>
      <c r="F32" s="38">
        <v>30.3</v>
      </c>
      <c r="G32" s="45">
        <v>0.83</v>
      </c>
      <c r="H32" s="38">
        <v>31.4</v>
      </c>
      <c r="I32" s="45">
        <v>0.78</v>
      </c>
      <c r="J32" s="38">
        <v>31.5</v>
      </c>
      <c r="K32" s="45">
        <v>0.77</v>
      </c>
      <c r="L32" s="37">
        <f t="shared" ref="L32:L33" si="43">AVERAGE(D32,F32,H32,J32)</f>
        <v>30.549999999999997</v>
      </c>
      <c r="M32" s="37">
        <f t="shared" ref="M32:M33" si="44">L32-L38</f>
        <v>3.1249999999999929</v>
      </c>
      <c r="N32" s="45">
        <f t="shared" ref="N32:N33" si="45">AVERAGE(E32,G32,I32,K32)</f>
        <v>0.78500000000000003</v>
      </c>
      <c r="O32" s="38">
        <v>30.5</v>
      </c>
      <c r="P32" s="45">
        <v>0.62</v>
      </c>
      <c r="Q32" s="38">
        <v>30.8</v>
      </c>
      <c r="R32" s="45">
        <v>0.61</v>
      </c>
      <c r="S32" s="38">
        <v>30.6</v>
      </c>
      <c r="T32" s="45">
        <v>0.62</v>
      </c>
      <c r="U32" s="38">
        <v>30.9</v>
      </c>
      <c r="V32" s="45">
        <v>0.6</v>
      </c>
      <c r="W32" s="37">
        <f t="shared" ref="W32:W33" si="46">AVERAGE(O32,Q32,S32,U32)</f>
        <v>30.700000000000003</v>
      </c>
      <c r="X32" s="37">
        <f t="shared" ref="X32:X33" si="47">W32-W38</f>
        <v>0.67500000000000071</v>
      </c>
      <c r="Y32" s="45">
        <f t="shared" si="41"/>
        <v>0.61250000000000004</v>
      </c>
      <c r="Z32" s="38">
        <v>29.5</v>
      </c>
      <c r="AA32" s="45">
        <v>0.76</v>
      </c>
      <c r="AB32" s="38">
        <v>29.3</v>
      </c>
      <c r="AC32" s="45">
        <v>0.75</v>
      </c>
      <c r="AD32" s="38">
        <v>29.1</v>
      </c>
      <c r="AE32" s="45">
        <v>0.75</v>
      </c>
      <c r="AF32" s="38">
        <v>28.7</v>
      </c>
      <c r="AG32" s="45">
        <v>0.75</v>
      </c>
      <c r="AH32" s="37">
        <f t="shared" ref="AH32:AH33" si="48">AVERAGE(Z32,AB32,AD32,AF32)</f>
        <v>29.150000000000002</v>
      </c>
      <c r="AI32" s="37">
        <f t="shared" ref="AI32:AI33" si="49">AH32-AH38</f>
        <v>1.1500000000000021</v>
      </c>
      <c r="AJ32" s="45">
        <f t="shared" si="42"/>
        <v>0.75249999999999995</v>
      </c>
      <c r="AK32" s="38">
        <v>26.5</v>
      </c>
      <c r="AL32" s="45">
        <v>0.82</v>
      </c>
      <c r="AM32" s="38">
        <v>26.2</v>
      </c>
      <c r="AN32" s="45">
        <v>0.82</v>
      </c>
      <c r="AO32" s="38">
        <v>26.4</v>
      </c>
      <c r="AP32" s="45">
        <v>0.83</v>
      </c>
      <c r="AQ32" s="38">
        <v>26</v>
      </c>
      <c r="AR32" s="45">
        <v>0.83</v>
      </c>
      <c r="AS32" s="37">
        <f t="shared" ref="AS32:AS33" si="50">AVERAGE(AK32,AM32,AO32,AQ32)</f>
        <v>26.274999999999999</v>
      </c>
      <c r="AT32" s="37">
        <f t="shared" ref="AT32:AT33" si="51">AS32-AS38</f>
        <v>-0.875</v>
      </c>
      <c r="AU32" s="45">
        <f t="shared" ref="AU32:AU33" si="52">AVERAGE(AL32,AN32,AP32,AR32)</f>
        <v>0.82499999999999996</v>
      </c>
      <c r="AV32" s="35">
        <f>AVERAGE(D32,F32,H32,J32,O32,Q32,S32,U32,Z32,AB32,AD32,AF32,AK32,AM32,AO32,AQ32)</f>
        <v>29.168749999999999</v>
      </c>
      <c r="AW32" s="35">
        <f t="shared" ref="AW32:AW33" si="53">AV32-AV38</f>
        <v>1.0087499999999991</v>
      </c>
      <c r="AX32" s="36"/>
    </row>
    <row r="33" spans="1:59" x14ac:dyDescent="0.25">
      <c r="A33" s="32"/>
      <c r="C33" s="41" t="s">
        <v>7</v>
      </c>
      <c r="D33" s="38">
        <v>30.1</v>
      </c>
      <c r="E33" s="45">
        <v>0.82</v>
      </c>
      <c r="F33" s="38">
        <v>29.7</v>
      </c>
      <c r="G33" s="45">
        <v>0.77</v>
      </c>
      <c r="H33" s="38">
        <v>30</v>
      </c>
      <c r="I33" s="45">
        <v>0.69</v>
      </c>
      <c r="J33" s="38">
        <v>30.8</v>
      </c>
      <c r="K33" s="45">
        <v>0.71</v>
      </c>
      <c r="L33" s="37">
        <f t="shared" si="43"/>
        <v>30.15</v>
      </c>
      <c r="M33" s="37">
        <f t="shared" si="44"/>
        <v>3.6999999999999957</v>
      </c>
      <c r="N33" s="45">
        <f t="shared" si="45"/>
        <v>0.74749999999999994</v>
      </c>
      <c r="O33" s="38">
        <v>30</v>
      </c>
      <c r="P33" s="45">
        <v>0.57999999999999996</v>
      </c>
      <c r="Q33" s="38">
        <v>30.3</v>
      </c>
      <c r="R33" s="45">
        <v>0.56999999999999995</v>
      </c>
      <c r="S33" s="38">
        <v>30</v>
      </c>
      <c r="T33" s="45">
        <v>0.57999999999999996</v>
      </c>
      <c r="U33" s="38">
        <v>30.6</v>
      </c>
      <c r="V33" s="45">
        <v>0.56999999999999995</v>
      </c>
      <c r="W33" s="37">
        <f t="shared" si="46"/>
        <v>30.225000000000001</v>
      </c>
      <c r="X33" s="37">
        <f t="shared" si="47"/>
        <v>1.25</v>
      </c>
      <c r="Y33" s="45">
        <f t="shared" si="41"/>
        <v>0.57499999999999996</v>
      </c>
      <c r="Z33" s="38">
        <v>27</v>
      </c>
      <c r="AA33" s="45">
        <v>0.71</v>
      </c>
      <c r="AB33" s="38">
        <v>26.5</v>
      </c>
      <c r="AC33" s="45">
        <v>0.72</v>
      </c>
      <c r="AD33" s="38">
        <v>26.7</v>
      </c>
      <c r="AE33" s="45">
        <v>0.72</v>
      </c>
      <c r="AF33" s="38">
        <v>26.3</v>
      </c>
      <c r="AG33" s="45">
        <v>0.72</v>
      </c>
      <c r="AH33" s="37">
        <f t="shared" si="48"/>
        <v>26.625</v>
      </c>
      <c r="AI33" s="37">
        <f t="shared" si="49"/>
        <v>-0.375</v>
      </c>
      <c r="AJ33" s="45">
        <f t="shared" si="42"/>
        <v>0.71750000000000003</v>
      </c>
      <c r="AK33" s="38">
        <v>26</v>
      </c>
      <c r="AL33" s="45">
        <v>0.78</v>
      </c>
      <c r="AM33" s="38">
        <v>25.7</v>
      </c>
      <c r="AN33" s="45">
        <v>0.78</v>
      </c>
      <c r="AO33" s="38">
        <v>25.9</v>
      </c>
      <c r="AP33" s="45">
        <v>0.79</v>
      </c>
      <c r="AQ33" s="38">
        <v>25.6</v>
      </c>
      <c r="AR33" s="45">
        <v>0.79</v>
      </c>
      <c r="AS33" s="37">
        <f t="shared" si="50"/>
        <v>25.799999999999997</v>
      </c>
      <c r="AT33" s="37">
        <f t="shared" si="51"/>
        <v>-0.62500000000000355</v>
      </c>
      <c r="AU33" s="45">
        <f t="shared" si="52"/>
        <v>0.78500000000000003</v>
      </c>
      <c r="AV33" s="35">
        <f>AVERAGE(D33,F33,H33,J33,O33,Q33,S33,U33,Z33,AB33,AD33,AF33,AK33,AM33,AO33,AQ33)</f>
        <v>28.2</v>
      </c>
      <c r="AW33" s="35">
        <f t="shared" si="53"/>
        <v>0.97333333333332916</v>
      </c>
      <c r="AX33" s="36"/>
    </row>
    <row r="34" spans="1:59" x14ac:dyDescent="0.25">
      <c r="A34" s="32"/>
      <c r="C34" s="38"/>
      <c r="D34" s="36"/>
      <c r="E34" s="36"/>
      <c r="F34" s="36"/>
      <c r="G34" s="36"/>
      <c r="H34" s="36"/>
      <c r="I34" s="36"/>
      <c r="J34" s="36"/>
      <c r="K34" s="36"/>
      <c r="L34" s="36"/>
      <c r="M34" s="37"/>
      <c r="N34" s="37"/>
      <c r="O34" s="38"/>
      <c r="P34" s="38"/>
      <c r="Q34" s="38"/>
      <c r="R34" s="38"/>
      <c r="S34" s="38"/>
      <c r="T34" s="38"/>
      <c r="U34" s="36"/>
      <c r="V34" s="38"/>
      <c r="W34" s="38"/>
      <c r="X34" s="38"/>
      <c r="Y34" s="38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T34" s="36"/>
      <c r="AU34" s="36"/>
      <c r="AV34" s="36"/>
      <c r="AW34" s="36"/>
      <c r="AX34" s="36"/>
    </row>
    <row r="35" spans="1:59" x14ac:dyDescent="0.25">
      <c r="A35" s="32"/>
      <c r="B35" s="3" t="s">
        <v>16</v>
      </c>
      <c r="C35" s="38"/>
      <c r="D35" s="44" t="s">
        <v>37</v>
      </c>
      <c r="E35" s="44"/>
      <c r="F35" s="44"/>
      <c r="G35" s="44"/>
      <c r="H35" s="44"/>
      <c r="I35" s="44"/>
      <c r="J35" s="44"/>
      <c r="K35" s="44"/>
      <c r="L35" s="38"/>
      <c r="M35" s="38"/>
      <c r="N35" s="38"/>
      <c r="O35" s="44" t="s">
        <v>24</v>
      </c>
      <c r="P35" s="44"/>
      <c r="Q35" s="44"/>
      <c r="R35" s="44"/>
      <c r="S35" s="44"/>
      <c r="T35" s="44"/>
      <c r="U35" s="44"/>
      <c r="V35" s="44"/>
      <c r="W35" s="38"/>
      <c r="X35" s="38"/>
      <c r="Y35" s="38"/>
      <c r="Z35" s="44" t="s">
        <v>38</v>
      </c>
      <c r="AA35" s="44"/>
      <c r="AB35" s="44"/>
      <c r="AC35" s="44"/>
      <c r="AD35" s="44"/>
      <c r="AE35" s="44"/>
      <c r="AF35" s="44"/>
      <c r="AG35" s="44"/>
      <c r="AH35" s="38"/>
      <c r="AI35" s="38"/>
      <c r="AJ35" s="38"/>
      <c r="AK35" s="44" t="s">
        <v>39</v>
      </c>
      <c r="AL35" s="44"/>
      <c r="AM35" s="44"/>
      <c r="AN35" s="44"/>
      <c r="AO35" s="44"/>
      <c r="AP35" s="44"/>
      <c r="AQ35" s="44"/>
      <c r="AR35" s="44"/>
    </row>
    <row r="36" spans="1:59" x14ac:dyDescent="0.25">
      <c r="A36" s="32"/>
      <c r="B36" s="3" t="s">
        <v>15</v>
      </c>
      <c r="C36" s="40" t="s">
        <v>41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59" x14ac:dyDescent="0.25">
      <c r="A37" s="32"/>
      <c r="C37" s="41" t="s">
        <v>11</v>
      </c>
      <c r="D37" s="38">
        <v>27</v>
      </c>
      <c r="E37" s="45">
        <v>0.85</v>
      </c>
      <c r="F37" s="38">
        <v>26.8</v>
      </c>
      <c r="G37" s="45">
        <v>0.87</v>
      </c>
      <c r="H37" s="38">
        <v>27.1</v>
      </c>
      <c r="I37" s="45">
        <v>0.84</v>
      </c>
      <c r="J37" s="38">
        <v>26.9</v>
      </c>
      <c r="K37" s="45">
        <v>0.86</v>
      </c>
      <c r="L37" s="37">
        <f>AVERAGE(D37,F37,H37,J37)</f>
        <v>26.950000000000003</v>
      </c>
      <c r="M37" s="37"/>
      <c r="N37" s="45">
        <f>AVERAGE(E37,G37,I37,K37)</f>
        <v>0.85499999999999998</v>
      </c>
      <c r="O37" s="38">
        <v>29.2</v>
      </c>
      <c r="P37" s="45">
        <v>0.66</v>
      </c>
      <c r="Q37" s="38">
        <v>29</v>
      </c>
      <c r="R37" s="45">
        <v>0.69</v>
      </c>
      <c r="S37" s="38">
        <v>29.4</v>
      </c>
      <c r="T37" s="45">
        <v>0.67</v>
      </c>
      <c r="U37" s="38">
        <v>28.9</v>
      </c>
      <c r="V37" s="45">
        <v>0.71</v>
      </c>
      <c r="W37" s="37">
        <f>AVERAGE(O37,Q37,S37,U37)</f>
        <v>29.125</v>
      </c>
      <c r="X37" s="37"/>
      <c r="Y37" s="45">
        <f t="shared" ref="Y37:Y39" si="54">AVERAGE(P37,R37,T37,V37)</f>
        <v>0.6825</v>
      </c>
      <c r="Z37" s="38">
        <v>27.8</v>
      </c>
      <c r="AA37" s="45">
        <v>0.73</v>
      </c>
      <c r="AB37" s="38">
        <v>26.5</v>
      </c>
      <c r="AC37" s="45">
        <v>0.8</v>
      </c>
      <c r="AD37" s="38">
        <v>26.9</v>
      </c>
      <c r="AE37" s="45">
        <v>0.78</v>
      </c>
      <c r="AF37" s="38">
        <v>26.7</v>
      </c>
      <c r="AG37" s="45">
        <v>0.75</v>
      </c>
      <c r="AH37" s="37">
        <f>AVERAGE(Z37,AB37,AD37,AF37)</f>
        <v>26.974999999999998</v>
      </c>
      <c r="AI37" s="37"/>
      <c r="AJ37" s="45">
        <f t="shared" ref="AJ37:AJ39" si="55">AVERAGE(AA37,AC37,AE37,AG37)</f>
        <v>0.76500000000000001</v>
      </c>
      <c r="AK37" s="38">
        <v>27.2</v>
      </c>
      <c r="AL37" s="45">
        <v>0.82</v>
      </c>
      <c r="AM37" s="38">
        <v>26.5</v>
      </c>
      <c r="AN37" s="45">
        <v>0.85</v>
      </c>
      <c r="AO37" s="38">
        <v>26.8</v>
      </c>
      <c r="AP37" s="45">
        <v>0.84</v>
      </c>
      <c r="AQ37" s="38">
        <v>26.6</v>
      </c>
      <c r="AR37" s="45">
        <v>0.83</v>
      </c>
      <c r="AS37" s="39">
        <f>AVERAGE(AK37,AM37,AO37,AQ37)</f>
        <v>26.774999999999999</v>
      </c>
      <c r="AU37" s="4">
        <f t="shared" ref="AU37:AU39" si="56">AVERAGE(AL37,AN37,AP37,AR37)</f>
        <v>0.83499999999999996</v>
      </c>
      <c r="AV37" s="9">
        <f>AVERAGE(D37,F37,H37,J37,O37,Q37,S37,U37,Z37,AB37,AD37,AF37,AK37,AM37,AO37,AQ37)</f>
        <v>27.456250000000001</v>
      </c>
      <c r="AY37" s="9">
        <f>AVERAGE(D37,O37,Z37,AK37)</f>
        <v>27.8</v>
      </c>
      <c r="AZ37" s="9">
        <f>AVERAGE(F37,Q37,AB37,AM37)</f>
        <v>27.2</v>
      </c>
      <c r="BA37" s="9">
        <f>AVERAGE(H37,S37,AD37,AO37)</f>
        <v>27.55</v>
      </c>
      <c r="BB37" s="9">
        <f>AVERAGE(J37,U37,AF37,AQ37)</f>
        <v>27.274999999999999</v>
      </c>
      <c r="BD37" s="7">
        <f>AVERAGE(E37,P37,AA37,AL37)</f>
        <v>0.76500000000000001</v>
      </c>
      <c r="BE37" s="7">
        <f>AVERAGE(G37,R37,AC37,AN37)</f>
        <v>0.8025000000000001</v>
      </c>
      <c r="BF37" s="7">
        <f>AVERAGE(I37,T37,AE37,AP37)</f>
        <v>0.78249999999999997</v>
      </c>
      <c r="BG37" s="7">
        <f>AVERAGE(K37,V37,AG37,AR37)</f>
        <v>0.78749999999999998</v>
      </c>
    </row>
    <row r="38" spans="1:59" x14ac:dyDescent="0.25">
      <c r="A38" s="32"/>
      <c r="C38" s="41" t="s">
        <v>6</v>
      </c>
      <c r="D38" s="38">
        <v>27.5</v>
      </c>
      <c r="E38" s="45">
        <v>0.88</v>
      </c>
      <c r="F38" s="38">
        <v>27.2</v>
      </c>
      <c r="G38" s="45">
        <v>0.89</v>
      </c>
      <c r="H38" s="38">
        <v>27.6</v>
      </c>
      <c r="I38" s="45">
        <v>0.87</v>
      </c>
      <c r="J38" s="38">
        <v>27.4</v>
      </c>
      <c r="K38" s="45">
        <v>0.89</v>
      </c>
      <c r="L38" s="37">
        <f t="shared" ref="L38:L39" si="57">AVERAGE(D38,F38,H38,J38)</f>
        <v>27.425000000000004</v>
      </c>
      <c r="M38" s="37"/>
      <c r="N38" s="45">
        <f t="shared" ref="N38:N39" si="58">AVERAGE(E38,G38,I38,K38)</f>
        <v>0.88250000000000006</v>
      </c>
      <c r="O38" s="38">
        <v>30</v>
      </c>
      <c r="P38" s="45">
        <v>0.69</v>
      </c>
      <c r="Q38" s="38">
        <v>29.8</v>
      </c>
      <c r="R38" s="45">
        <v>0.7</v>
      </c>
      <c r="S38" s="38">
        <v>30.6</v>
      </c>
      <c r="T38" s="45">
        <v>0.68</v>
      </c>
      <c r="U38" s="38">
        <v>29.7</v>
      </c>
      <c r="V38" s="45">
        <v>0.71</v>
      </c>
      <c r="W38" s="37">
        <f t="shared" ref="W38:W39" si="59">AVERAGE(O38,Q38,S38,U38)</f>
        <v>30.025000000000002</v>
      </c>
      <c r="X38" s="37"/>
      <c r="Y38" s="45">
        <f t="shared" si="54"/>
        <v>0.69499999999999995</v>
      </c>
      <c r="Z38" s="38">
        <v>28</v>
      </c>
      <c r="AA38" s="45">
        <v>0.78</v>
      </c>
      <c r="AB38" s="38" t="s">
        <v>21</v>
      </c>
      <c r="AC38" s="45">
        <v>0.8</v>
      </c>
      <c r="AD38" s="38">
        <v>27.9</v>
      </c>
      <c r="AE38" s="45">
        <v>0.79</v>
      </c>
      <c r="AF38" s="38">
        <v>28.1</v>
      </c>
      <c r="AG38" s="45">
        <v>0.76</v>
      </c>
      <c r="AH38" s="37">
        <f t="shared" ref="AH38:AH39" si="60">AVERAGE(Z38,AB38,AD38,AF38)</f>
        <v>28</v>
      </c>
      <c r="AI38" s="37"/>
      <c r="AJ38" s="45">
        <f t="shared" si="55"/>
        <v>0.78249999999999997</v>
      </c>
      <c r="AK38" s="38">
        <v>27.5</v>
      </c>
      <c r="AL38" s="45">
        <v>0.85</v>
      </c>
      <c r="AM38" s="38">
        <v>26.9</v>
      </c>
      <c r="AN38" s="45">
        <v>0.88</v>
      </c>
      <c r="AO38" s="38">
        <v>27.2</v>
      </c>
      <c r="AP38" s="45">
        <v>0.87</v>
      </c>
      <c r="AQ38" s="38">
        <v>27</v>
      </c>
      <c r="AR38" s="45">
        <v>0.86</v>
      </c>
      <c r="AS38" s="39">
        <f t="shared" ref="AS38:AS39" si="61">AVERAGE(AK38,AM38,AO38,AQ38)</f>
        <v>27.15</v>
      </c>
      <c r="AU38" s="4">
        <f t="shared" si="56"/>
        <v>0.86499999999999999</v>
      </c>
      <c r="AV38" s="9">
        <f>AVERAGE(D38,F38,H38,J38,O38,Q38,S38,U38,Z38,AB38,AD38,AF38,AK38,AM38,AO38,AQ38)</f>
        <v>28.16</v>
      </c>
    </row>
    <row r="39" spans="1:59" x14ac:dyDescent="0.25">
      <c r="A39" s="32"/>
      <c r="C39" s="41" t="s">
        <v>7</v>
      </c>
      <c r="D39" s="38">
        <v>26.5</v>
      </c>
      <c r="E39" s="45">
        <v>0.82</v>
      </c>
      <c r="F39" s="38">
        <v>26.3</v>
      </c>
      <c r="G39" s="45">
        <v>0.84</v>
      </c>
      <c r="H39" s="38">
        <v>26.6</v>
      </c>
      <c r="I39" s="45">
        <v>0.81</v>
      </c>
      <c r="J39" s="38">
        <v>26.4</v>
      </c>
      <c r="K39" s="45">
        <v>0.83</v>
      </c>
      <c r="L39" s="37">
        <f t="shared" si="57"/>
        <v>26.450000000000003</v>
      </c>
      <c r="M39" s="37"/>
      <c r="N39" s="45">
        <f t="shared" si="58"/>
        <v>0.82499999999999996</v>
      </c>
      <c r="O39" s="38">
        <v>29</v>
      </c>
      <c r="P39" s="45">
        <v>0.65</v>
      </c>
      <c r="Q39" s="38">
        <v>29</v>
      </c>
      <c r="R39" s="45">
        <v>0.68</v>
      </c>
      <c r="S39" s="38">
        <v>29.2</v>
      </c>
      <c r="T39" s="45">
        <v>0.66</v>
      </c>
      <c r="U39" s="38">
        <v>28.7</v>
      </c>
      <c r="V39" s="45">
        <v>0.66</v>
      </c>
      <c r="W39" s="37">
        <f t="shared" si="59"/>
        <v>28.975000000000001</v>
      </c>
      <c r="X39" s="37"/>
      <c r="Y39" s="45">
        <f t="shared" si="54"/>
        <v>0.66250000000000009</v>
      </c>
      <c r="Z39" s="38">
        <v>27.4</v>
      </c>
      <c r="AA39" s="45">
        <v>0.73</v>
      </c>
      <c r="AB39" s="38" t="s">
        <v>23</v>
      </c>
      <c r="AC39" s="45">
        <v>0.75</v>
      </c>
      <c r="AD39" s="38">
        <v>26.9</v>
      </c>
      <c r="AE39" s="45">
        <v>0.77</v>
      </c>
      <c r="AF39" s="38">
        <v>26.7</v>
      </c>
      <c r="AG39" s="45">
        <v>0.68</v>
      </c>
      <c r="AH39" s="37">
        <f t="shared" si="60"/>
        <v>27</v>
      </c>
      <c r="AI39" s="37"/>
      <c r="AJ39" s="45">
        <f t="shared" si="55"/>
        <v>0.73250000000000004</v>
      </c>
      <c r="AK39" s="38">
        <v>26.8</v>
      </c>
      <c r="AL39" s="45">
        <v>0.8</v>
      </c>
      <c r="AM39" s="38">
        <v>26.1</v>
      </c>
      <c r="AN39" s="45">
        <v>0.83</v>
      </c>
      <c r="AO39" s="38">
        <v>26.5</v>
      </c>
      <c r="AP39" s="45">
        <v>0.82</v>
      </c>
      <c r="AQ39" s="38">
        <v>26.3</v>
      </c>
      <c r="AR39" s="45">
        <v>0.81</v>
      </c>
      <c r="AS39" s="39">
        <f t="shared" si="61"/>
        <v>26.425000000000001</v>
      </c>
      <c r="AU39" s="4">
        <f t="shared" si="56"/>
        <v>0.81499999999999995</v>
      </c>
      <c r="AV39" s="9">
        <f>AVERAGE(D39,F39,H39,J39,O39,Q39,S39,U39,Z39,AB39,AD39,AF39,AK39,AM39,AO39,AQ39)</f>
        <v>27.22666666666667</v>
      </c>
    </row>
    <row r="40" spans="1:59" x14ac:dyDescent="0.25">
      <c r="C40" s="38"/>
      <c r="D40" s="36"/>
      <c r="E40" s="36"/>
      <c r="F40" s="36"/>
      <c r="G40" s="36"/>
      <c r="H40" s="36"/>
      <c r="I40" s="36"/>
      <c r="J40" s="36"/>
      <c r="K40" s="36"/>
      <c r="L40" s="36"/>
      <c r="M40" s="38"/>
      <c r="N40" s="38"/>
      <c r="O40" s="38"/>
      <c r="P40" s="38"/>
      <c r="Q40" s="38"/>
      <c r="R40" s="38"/>
      <c r="S40" s="38"/>
      <c r="T40" s="38"/>
      <c r="U40" s="36"/>
      <c r="V40" s="38"/>
      <c r="W40" s="38"/>
      <c r="X40" s="38"/>
      <c r="Y40" s="38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U40" s="4"/>
    </row>
    <row r="41" spans="1:59" x14ac:dyDescent="0.25">
      <c r="D41">
        <f>AVERAGE(D7,D19,D31)</f>
        <v>29.400000000000002</v>
      </c>
      <c r="L41"/>
    </row>
    <row r="42" spans="1:59" x14ac:dyDescent="0.25">
      <c r="D42" s="9">
        <f>AVERAGE(D13,D25,D37)</f>
        <v>26.766666666666666</v>
      </c>
      <c r="L42"/>
    </row>
    <row r="43" spans="1:59" x14ac:dyDescent="0.25">
      <c r="L43"/>
    </row>
    <row r="44" spans="1:59" x14ac:dyDescent="0.25">
      <c r="L44"/>
    </row>
    <row r="45" spans="1:59" x14ac:dyDescent="0.25">
      <c r="L45"/>
    </row>
    <row r="46" spans="1:59" x14ac:dyDescent="0.25">
      <c r="L46"/>
    </row>
    <row r="47" spans="1:59" x14ac:dyDescent="0.25">
      <c r="L47"/>
    </row>
    <row r="48" spans="1:59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  <row r="1345" spans="12:12" x14ac:dyDescent="0.25">
      <c r="L1345"/>
    </row>
    <row r="1346" spans="12:12" x14ac:dyDescent="0.25">
      <c r="L1346"/>
    </row>
    <row r="1347" spans="12:12" x14ac:dyDescent="0.25">
      <c r="L1347"/>
    </row>
    <row r="1348" spans="12:12" x14ac:dyDescent="0.25">
      <c r="L1348"/>
    </row>
    <row r="1349" spans="12:12" x14ac:dyDescent="0.25">
      <c r="L1349"/>
    </row>
    <row r="1350" spans="12:12" x14ac:dyDescent="0.25">
      <c r="L1350"/>
    </row>
    <row r="1351" spans="12:12" x14ac:dyDescent="0.25">
      <c r="L1351"/>
    </row>
    <row r="1352" spans="12:12" x14ac:dyDescent="0.25">
      <c r="L1352"/>
    </row>
    <row r="1353" spans="12:12" x14ac:dyDescent="0.25">
      <c r="L1353"/>
    </row>
    <row r="1354" spans="12:12" x14ac:dyDescent="0.25">
      <c r="L1354"/>
    </row>
    <row r="1355" spans="12:12" x14ac:dyDescent="0.25">
      <c r="L1355"/>
    </row>
    <row r="1356" spans="12:12" x14ac:dyDescent="0.25">
      <c r="L1356"/>
    </row>
    <row r="1357" spans="12:12" x14ac:dyDescent="0.25">
      <c r="L1357"/>
    </row>
    <row r="1358" spans="12:12" x14ac:dyDescent="0.25">
      <c r="L1358"/>
    </row>
    <row r="1359" spans="12:12" x14ac:dyDescent="0.25">
      <c r="L1359"/>
    </row>
    <row r="1360" spans="12:12" x14ac:dyDescent="0.25">
      <c r="L1360"/>
    </row>
    <row r="1361" spans="12:12" x14ac:dyDescent="0.25">
      <c r="L1361"/>
    </row>
    <row r="1362" spans="12:12" x14ac:dyDescent="0.25">
      <c r="L1362"/>
    </row>
    <row r="1363" spans="12:12" x14ac:dyDescent="0.25">
      <c r="L1363"/>
    </row>
    <row r="1364" spans="12:12" x14ac:dyDescent="0.25">
      <c r="L1364"/>
    </row>
    <row r="1365" spans="12:12" x14ac:dyDescent="0.25">
      <c r="L1365"/>
    </row>
    <row r="1366" spans="12:12" x14ac:dyDescent="0.25">
      <c r="L1366"/>
    </row>
    <row r="1367" spans="12:12" x14ac:dyDescent="0.25">
      <c r="L1367"/>
    </row>
    <row r="1368" spans="12:12" x14ac:dyDescent="0.25">
      <c r="L1368"/>
    </row>
    <row r="1369" spans="12:12" x14ac:dyDescent="0.25">
      <c r="L1369"/>
    </row>
    <row r="1370" spans="12:12" x14ac:dyDescent="0.25">
      <c r="L1370"/>
    </row>
    <row r="1371" spans="12:12" x14ac:dyDescent="0.25">
      <c r="L1371"/>
    </row>
    <row r="1372" spans="12:12" x14ac:dyDescent="0.25">
      <c r="L1372"/>
    </row>
    <row r="1373" spans="12:12" x14ac:dyDescent="0.25">
      <c r="L1373"/>
    </row>
    <row r="1374" spans="12:12" x14ac:dyDescent="0.25">
      <c r="L1374"/>
    </row>
    <row r="1375" spans="12:12" x14ac:dyDescent="0.25">
      <c r="L1375"/>
    </row>
    <row r="1376" spans="12:12" x14ac:dyDescent="0.25">
      <c r="L1376"/>
    </row>
    <row r="1377" spans="12:12" x14ac:dyDescent="0.25">
      <c r="L1377"/>
    </row>
    <row r="1378" spans="12:12" x14ac:dyDescent="0.25">
      <c r="L1378"/>
    </row>
    <row r="1379" spans="12:12" x14ac:dyDescent="0.25">
      <c r="L1379"/>
    </row>
    <row r="1380" spans="12:12" x14ac:dyDescent="0.25">
      <c r="L1380"/>
    </row>
    <row r="1381" spans="12:12" x14ac:dyDescent="0.25">
      <c r="L1381"/>
    </row>
    <row r="1382" spans="12:12" x14ac:dyDescent="0.25">
      <c r="L1382"/>
    </row>
    <row r="1383" spans="12:12" x14ac:dyDescent="0.25">
      <c r="L1383"/>
    </row>
    <row r="1384" spans="12:12" x14ac:dyDescent="0.25">
      <c r="L1384"/>
    </row>
    <row r="1385" spans="12:12" x14ac:dyDescent="0.25">
      <c r="L1385"/>
    </row>
    <row r="1386" spans="12:12" x14ac:dyDescent="0.25">
      <c r="L1386"/>
    </row>
    <row r="1387" spans="12:12" x14ac:dyDescent="0.25">
      <c r="L1387"/>
    </row>
    <row r="1388" spans="12:12" x14ac:dyDescent="0.25">
      <c r="L1388"/>
    </row>
    <row r="1389" spans="12:12" x14ac:dyDescent="0.25">
      <c r="L1389"/>
    </row>
    <row r="1390" spans="12:12" x14ac:dyDescent="0.25">
      <c r="L1390"/>
    </row>
    <row r="1391" spans="12:12" x14ac:dyDescent="0.25">
      <c r="L1391"/>
    </row>
    <row r="1392" spans="12:12" x14ac:dyDescent="0.25">
      <c r="L1392"/>
    </row>
    <row r="1393" spans="12:12" x14ac:dyDescent="0.25">
      <c r="L1393"/>
    </row>
    <row r="1394" spans="12:12" x14ac:dyDescent="0.25">
      <c r="L1394"/>
    </row>
    <row r="1395" spans="12:12" x14ac:dyDescent="0.25">
      <c r="L1395"/>
    </row>
    <row r="1396" spans="12:12" x14ac:dyDescent="0.25">
      <c r="L1396"/>
    </row>
    <row r="1397" spans="12:12" x14ac:dyDescent="0.25">
      <c r="L1397"/>
    </row>
    <row r="1398" spans="12:12" x14ac:dyDescent="0.25">
      <c r="L1398"/>
    </row>
    <row r="1399" spans="12:12" x14ac:dyDescent="0.25">
      <c r="L1399"/>
    </row>
    <row r="1400" spans="12:12" x14ac:dyDescent="0.25">
      <c r="L1400"/>
    </row>
    <row r="1401" spans="12:12" x14ac:dyDescent="0.25">
      <c r="L1401"/>
    </row>
    <row r="1402" spans="12:12" x14ac:dyDescent="0.25">
      <c r="L1402"/>
    </row>
    <row r="1403" spans="12:12" x14ac:dyDescent="0.25">
      <c r="L1403"/>
    </row>
    <row r="1404" spans="12:12" x14ac:dyDescent="0.25">
      <c r="L1404"/>
    </row>
    <row r="1405" spans="12:12" x14ac:dyDescent="0.25">
      <c r="L1405"/>
    </row>
    <row r="1406" spans="12:12" x14ac:dyDescent="0.25">
      <c r="L1406"/>
    </row>
    <row r="1407" spans="12:12" x14ac:dyDescent="0.25">
      <c r="L1407"/>
    </row>
    <row r="1408" spans="12:12" x14ac:dyDescent="0.25">
      <c r="L1408"/>
    </row>
    <row r="1409" spans="12:12" x14ac:dyDescent="0.25">
      <c r="L1409"/>
    </row>
    <row r="1410" spans="12:12" x14ac:dyDescent="0.25">
      <c r="L1410"/>
    </row>
    <row r="1411" spans="12:12" x14ac:dyDescent="0.25">
      <c r="L1411"/>
    </row>
    <row r="1412" spans="12:12" x14ac:dyDescent="0.25">
      <c r="L1412"/>
    </row>
    <row r="1413" spans="12:12" x14ac:dyDescent="0.25">
      <c r="L1413"/>
    </row>
    <row r="1414" spans="12:12" x14ac:dyDescent="0.25">
      <c r="L1414"/>
    </row>
    <row r="1415" spans="12:12" x14ac:dyDescent="0.25">
      <c r="L1415"/>
    </row>
    <row r="1416" spans="12:12" x14ac:dyDescent="0.25">
      <c r="L1416"/>
    </row>
    <row r="1417" spans="12:12" x14ac:dyDescent="0.25">
      <c r="L1417"/>
    </row>
    <row r="1418" spans="12:12" x14ac:dyDescent="0.25">
      <c r="L1418"/>
    </row>
    <row r="1419" spans="12:12" x14ac:dyDescent="0.25">
      <c r="L1419"/>
    </row>
    <row r="1420" spans="12:12" x14ac:dyDescent="0.25">
      <c r="L1420"/>
    </row>
    <row r="1421" spans="12:12" x14ac:dyDescent="0.25">
      <c r="L1421"/>
    </row>
    <row r="1422" spans="12:12" x14ac:dyDescent="0.25">
      <c r="L1422"/>
    </row>
    <row r="1423" spans="12:12" x14ac:dyDescent="0.25">
      <c r="L1423"/>
    </row>
    <row r="1424" spans="12:12" x14ac:dyDescent="0.25">
      <c r="L1424"/>
    </row>
    <row r="1425" spans="12:12" x14ac:dyDescent="0.25">
      <c r="L1425"/>
    </row>
    <row r="1426" spans="12:12" x14ac:dyDescent="0.25">
      <c r="L1426"/>
    </row>
    <row r="1427" spans="12:12" x14ac:dyDescent="0.25">
      <c r="L1427"/>
    </row>
    <row r="1428" spans="12:12" x14ac:dyDescent="0.25">
      <c r="L1428"/>
    </row>
    <row r="1429" spans="12:12" x14ac:dyDescent="0.25">
      <c r="L1429"/>
    </row>
    <row r="1430" spans="12:12" x14ac:dyDescent="0.25">
      <c r="L1430"/>
    </row>
    <row r="1431" spans="12:12" x14ac:dyDescent="0.25">
      <c r="L1431"/>
    </row>
    <row r="1432" spans="12:12" x14ac:dyDescent="0.25">
      <c r="L1432"/>
    </row>
    <row r="1433" spans="12:12" x14ac:dyDescent="0.25">
      <c r="L1433"/>
    </row>
    <row r="1434" spans="12:12" x14ac:dyDescent="0.25">
      <c r="L1434"/>
    </row>
    <row r="1435" spans="12:12" x14ac:dyDescent="0.25">
      <c r="L1435"/>
    </row>
    <row r="1436" spans="12:12" x14ac:dyDescent="0.25">
      <c r="L1436"/>
    </row>
    <row r="1437" spans="12:12" x14ac:dyDescent="0.25">
      <c r="L1437"/>
    </row>
    <row r="1438" spans="12:12" x14ac:dyDescent="0.25">
      <c r="L1438"/>
    </row>
    <row r="1439" spans="12:12" x14ac:dyDescent="0.25">
      <c r="L1439"/>
    </row>
    <row r="1440" spans="12:12" x14ac:dyDescent="0.25">
      <c r="L1440"/>
    </row>
    <row r="1441" spans="12:12" x14ac:dyDescent="0.25">
      <c r="L1441"/>
    </row>
    <row r="1442" spans="12:12" x14ac:dyDescent="0.25">
      <c r="L1442"/>
    </row>
    <row r="1443" spans="12:12" x14ac:dyDescent="0.25">
      <c r="L1443"/>
    </row>
    <row r="1444" spans="12:12" x14ac:dyDescent="0.25">
      <c r="L1444"/>
    </row>
    <row r="1445" spans="12:12" x14ac:dyDescent="0.25">
      <c r="L1445"/>
    </row>
    <row r="1446" spans="12:12" x14ac:dyDescent="0.25">
      <c r="L1446"/>
    </row>
    <row r="1447" spans="12:12" x14ac:dyDescent="0.25">
      <c r="L1447"/>
    </row>
    <row r="1448" spans="12:12" x14ac:dyDescent="0.25">
      <c r="L1448"/>
    </row>
    <row r="1449" spans="12:12" x14ac:dyDescent="0.25">
      <c r="L1449"/>
    </row>
    <row r="1450" spans="12:12" x14ac:dyDescent="0.25">
      <c r="L1450"/>
    </row>
    <row r="1451" spans="12:12" x14ac:dyDescent="0.25">
      <c r="L1451"/>
    </row>
    <row r="1452" spans="12:12" x14ac:dyDescent="0.25">
      <c r="L1452"/>
    </row>
    <row r="1453" spans="12:12" x14ac:dyDescent="0.25">
      <c r="L1453"/>
    </row>
    <row r="1454" spans="12:12" x14ac:dyDescent="0.25">
      <c r="L1454"/>
    </row>
    <row r="1455" spans="12:12" x14ac:dyDescent="0.25">
      <c r="L1455"/>
    </row>
    <row r="1456" spans="12:12" x14ac:dyDescent="0.25">
      <c r="L1456"/>
    </row>
    <row r="1457" spans="12:12" x14ac:dyDescent="0.25">
      <c r="L1457"/>
    </row>
    <row r="1458" spans="12:12" x14ac:dyDescent="0.25">
      <c r="L1458"/>
    </row>
    <row r="1459" spans="12:12" x14ac:dyDescent="0.25">
      <c r="L1459"/>
    </row>
    <row r="1460" spans="12:12" x14ac:dyDescent="0.25">
      <c r="L1460"/>
    </row>
    <row r="1461" spans="12:12" x14ac:dyDescent="0.25">
      <c r="L1461"/>
    </row>
    <row r="1462" spans="12:12" x14ac:dyDescent="0.25">
      <c r="L1462"/>
    </row>
    <row r="1463" spans="12:12" x14ac:dyDescent="0.25">
      <c r="L1463"/>
    </row>
    <row r="1464" spans="12:12" x14ac:dyDescent="0.25">
      <c r="L1464"/>
    </row>
    <row r="1465" spans="12:12" x14ac:dyDescent="0.25">
      <c r="L1465"/>
    </row>
    <row r="1466" spans="12:12" x14ac:dyDescent="0.25">
      <c r="L1466"/>
    </row>
    <row r="1467" spans="12:12" x14ac:dyDescent="0.25">
      <c r="L1467"/>
    </row>
    <row r="1468" spans="12:12" x14ac:dyDescent="0.25">
      <c r="L1468"/>
    </row>
    <row r="1469" spans="12:12" x14ac:dyDescent="0.25">
      <c r="L1469"/>
    </row>
    <row r="1470" spans="12:12" x14ac:dyDescent="0.25">
      <c r="L1470"/>
    </row>
    <row r="1471" spans="12:12" x14ac:dyDescent="0.25">
      <c r="L1471"/>
    </row>
    <row r="1472" spans="12:12" x14ac:dyDescent="0.25">
      <c r="L1472"/>
    </row>
    <row r="1473" spans="12:12" x14ac:dyDescent="0.25">
      <c r="L1473"/>
    </row>
    <row r="1474" spans="12:12" x14ac:dyDescent="0.25">
      <c r="L1474"/>
    </row>
    <row r="1475" spans="12:12" x14ac:dyDescent="0.25">
      <c r="L1475"/>
    </row>
    <row r="1476" spans="12:12" x14ac:dyDescent="0.25">
      <c r="L1476"/>
    </row>
    <row r="1477" spans="12:12" x14ac:dyDescent="0.25">
      <c r="L1477"/>
    </row>
    <row r="1478" spans="12:12" x14ac:dyDescent="0.25">
      <c r="L1478"/>
    </row>
    <row r="1479" spans="12:12" x14ac:dyDescent="0.25">
      <c r="L1479"/>
    </row>
    <row r="1480" spans="12:12" x14ac:dyDescent="0.25">
      <c r="L1480"/>
    </row>
    <row r="1481" spans="12:12" x14ac:dyDescent="0.25">
      <c r="L1481"/>
    </row>
    <row r="1482" spans="12:12" x14ac:dyDescent="0.25">
      <c r="L1482"/>
    </row>
    <row r="1483" spans="12:12" x14ac:dyDescent="0.25">
      <c r="L1483"/>
    </row>
    <row r="1484" spans="12:12" x14ac:dyDescent="0.25">
      <c r="L1484"/>
    </row>
    <row r="1485" spans="12:12" x14ac:dyDescent="0.25">
      <c r="L1485"/>
    </row>
    <row r="1486" spans="12:12" x14ac:dyDescent="0.25">
      <c r="L1486"/>
    </row>
    <row r="1487" spans="12:12" x14ac:dyDescent="0.25">
      <c r="L1487"/>
    </row>
    <row r="1488" spans="12:12" x14ac:dyDescent="0.25">
      <c r="L1488"/>
    </row>
    <row r="1489" spans="12:12" x14ac:dyDescent="0.25">
      <c r="L1489"/>
    </row>
    <row r="1490" spans="12:12" x14ac:dyDescent="0.25">
      <c r="L1490"/>
    </row>
    <row r="1491" spans="12:12" x14ac:dyDescent="0.25">
      <c r="L1491"/>
    </row>
    <row r="1492" spans="12:12" x14ac:dyDescent="0.25">
      <c r="L1492"/>
    </row>
    <row r="1493" spans="12:12" x14ac:dyDescent="0.25">
      <c r="L1493"/>
    </row>
    <row r="1494" spans="12:12" x14ac:dyDescent="0.25">
      <c r="L1494"/>
    </row>
    <row r="1495" spans="12:12" x14ac:dyDescent="0.25">
      <c r="L1495"/>
    </row>
    <row r="1496" spans="12:12" x14ac:dyDescent="0.25">
      <c r="L1496"/>
    </row>
    <row r="1497" spans="12:12" x14ac:dyDescent="0.25">
      <c r="L1497"/>
    </row>
    <row r="1498" spans="12:12" x14ac:dyDescent="0.25">
      <c r="L1498"/>
    </row>
    <row r="1499" spans="12:12" x14ac:dyDescent="0.25">
      <c r="L1499"/>
    </row>
    <row r="1500" spans="12:12" x14ac:dyDescent="0.25">
      <c r="L1500"/>
    </row>
    <row r="1501" spans="12:12" x14ac:dyDescent="0.25">
      <c r="L1501"/>
    </row>
    <row r="1502" spans="12:12" x14ac:dyDescent="0.25">
      <c r="L1502"/>
    </row>
    <row r="1503" spans="12:12" x14ac:dyDescent="0.25">
      <c r="L1503"/>
    </row>
    <row r="1504" spans="12:12" x14ac:dyDescent="0.25">
      <c r="L1504"/>
    </row>
    <row r="1505" spans="12:12" x14ac:dyDescent="0.25">
      <c r="L1505"/>
    </row>
    <row r="1506" spans="12:12" x14ac:dyDescent="0.25">
      <c r="L1506"/>
    </row>
    <row r="1507" spans="12:12" x14ac:dyDescent="0.25">
      <c r="L1507"/>
    </row>
    <row r="1508" spans="12:12" x14ac:dyDescent="0.25">
      <c r="L1508"/>
    </row>
    <row r="1509" spans="12:12" x14ac:dyDescent="0.25">
      <c r="L1509"/>
    </row>
    <row r="1510" spans="12:12" x14ac:dyDescent="0.25">
      <c r="L1510"/>
    </row>
    <row r="1511" spans="12:12" x14ac:dyDescent="0.25">
      <c r="L1511"/>
    </row>
    <row r="1512" spans="12:12" x14ac:dyDescent="0.25">
      <c r="L1512"/>
    </row>
    <row r="1513" spans="12:12" x14ac:dyDescent="0.25">
      <c r="L1513"/>
    </row>
    <row r="1514" spans="12:12" x14ac:dyDescent="0.25">
      <c r="L1514"/>
    </row>
    <row r="1515" spans="12:12" x14ac:dyDescent="0.25">
      <c r="L1515"/>
    </row>
    <row r="1516" spans="12:12" x14ac:dyDescent="0.25">
      <c r="L1516"/>
    </row>
    <row r="1517" spans="12:12" x14ac:dyDescent="0.25">
      <c r="L1517"/>
    </row>
    <row r="1518" spans="12:12" x14ac:dyDescent="0.25">
      <c r="L1518"/>
    </row>
    <row r="1519" spans="12:12" x14ac:dyDescent="0.25">
      <c r="L1519"/>
    </row>
    <row r="1520" spans="12:12" x14ac:dyDescent="0.25">
      <c r="L1520"/>
    </row>
    <row r="1521" spans="12:12" x14ac:dyDescent="0.25">
      <c r="L1521"/>
    </row>
    <row r="1522" spans="12:12" x14ac:dyDescent="0.25">
      <c r="L1522"/>
    </row>
    <row r="1523" spans="12:12" x14ac:dyDescent="0.25">
      <c r="L1523"/>
    </row>
    <row r="1524" spans="12:12" x14ac:dyDescent="0.25">
      <c r="L1524"/>
    </row>
    <row r="1525" spans="12:12" x14ac:dyDescent="0.25">
      <c r="L1525"/>
    </row>
    <row r="1526" spans="12:12" x14ac:dyDescent="0.25">
      <c r="L1526"/>
    </row>
    <row r="1527" spans="12:12" x14ac:dyDescent="0.25">
      <c r="L1527"/>
    </row>
    <row r="1528" spans="12:12" x14ac:dyDescent="0.25">
      <c r="L1528"/>
    </row>
    <row r="1529" spans="12:12" x14ac:dyDescent="0.25">
      <c r="L1529"/>
    </row>
    <row r="1530" spans="12:12" x14ac:dyDescent="0.25">
      <c r="L1530"/>
    </row>
    <row r="1531" spans="12:12" x14ac:dyDescent="0.25">
      <c r="L1531"/>
    </row>
    <row r="1532" spans="12:12" x14ac:dyDescent="0.25">
      <c r="L1532"/>
    </row>
    <row r="1533" spans="12:12" x14ac:dyDescent="0.25">
      <c r="L1533"/>
    </row>
    <row r="1534" spans="12:12" x14ac:dyDescent="0.25">
      <c r="L1534"/>
    </row>
    <row r="1535" spans="12:12" x14ac:dyDescent="0.25">
      <c r="L1535"/>
    </row>
    <row r="1536" spans="12:12" x14ac:dyDescent="0.25">
      <c r="L1536"/>
    </row>
    <row r="1537" spans="12:12" x14ac:dyDescent="0.25">
      <c r="L1537"/>
    </row>
    <row r="1538" spans="12:12" x14ac:dyDescent="0.25">
      <c r="L1538"/>
    </row>
    <row r="1539" spans="12:12" x14ac:dyDescent="0.25">
      <c r="L1539"/>
    </row>
    <row r="1540" spans="12:12" x14ac:dyDescent="0.25">
      <c r="L1540"/>
    </row>
    <row r="1541" spans="12:12" x14ac:dyDescent="0.25">
      <c r="L1541"/>
    </row>
    <row r="1542" spans="12:12" x14ac:dyDescent="0.25">
      <c r="L1542"/>
    </row>
    <row r="1543" spans="12:12" x14ac:dyDescent="0.25">
      <c r="L1543"/>
    </row>
    <row r="1544" spans="12:12" x14ac:dyDescent="0.25">
      <c r="L1544"/>
    </row>
    <row r="1545" spans="12:12" x14ac:dyDescent="0.25">
      <c r="L1545"/>
    </row>
    <row r="1546" spans="12:12" x14ac:dyDescent="0.25">
      <c r="L1546"/>
    </row>
    <row r="1547" spans="12:12" x14ac:dyDescent="0.25">
      <c r="L1547"/>
    </row>
    <row r="1548" spans="12:12" x14ac:dyDescent="0.25">
      <c r="L1548"/>
    </row>
    <row r="1549" spans="12:12" x14ac:dyDescent="0.25">
      <c r="L1549"/>
    </row>
    <row r="1550" spans="12:12" x14ac:dyDescent="0.25">
      <c r="L1550"/>
    </row>
    <row r="1551" spans="12:12" x14ac:dyDescent="0.25">
      <c r="L1551"/>
    </row>
    <row r="1552" spans="12:12" x14ac:dyDescent="0.25">
      <c r="L1552"/>
    </row>
    <row r="1553" spans="12:12" x14ac:dyDescent="0.25">
      <c r="L1553"/>
    </row>
    <row r="1554" spans="12:12" x14ac:dyDescent="0.25">
      <c r="L1554"/>
    </row>
    <row r="1555" spans="12:12" x14ac:dyDescent="0.25">
      <c r="L1555"/>
    </row>
    <row r="1556" spans="12:12" x14ac:dyDescent="0.25">
      <c r="L1556"/>
    </row>
    <row r="1557" spans="12:12" x14ac:dyDescent="0.25">
      <c r="L1557"/>
    </row>
    <row r="1558" spans="12:12" x14ac:dyDescent="0.25">
      <c r="L1558"/>
    </row>
    <row r="1559" spans="12:12" x14ac:dyDescent="0.25">
      <c r="L1559"/>
    </row>
    <row r="1560" spans="12:12" x14ac:dyDescent="0.25">
      <c r="L1560"/>
    </row>
    <row r="1561" spans="12:12" x14ac:dyDescent="0.25">
      <c r="L1561"/>
    </row>
    <row r="1562" spans="12:12" x14ac:dyDescent="0.25">
      <c r="L1562"/>
    </row>
    <row r="1563" spans="12:12" x14ac:dyDescent="0.25">
      <c r="L1563"/>
    </row>
    <row r="1564" spans="12:12" x14ac:dyDescent="0.25">
      <c r="L1564"/>
    </row>
    <row r="1565" spans="12:12" x14ac:dyDescent="0.25">
      <c r="L1565"/>
    </row>
    <row r="1566" spans="12:12" x14ac:dyDescent="0.25">
      <c r="L1566"/>
    </row>
    <row r="1567" spans="12:12" x14ac:dyDescent="0.25">
      <c r="L1567"/>
    </row>
    <row r="1568" spans="12:12" x14ac:dyDescent="0.25">
      <c r="L1568"/>
    </row>
    <row r="1569" spans="12:12" x14ac:dyDescent="0.25">
      <c r="L1569"/>
    </row>
    <row r="1570" spans="12:12" x14ac:dyDescent="0.25">
      <c r="L1570"/>
    </row>
    <row r="1571" spans="12:12" x14ac:dyDescent="0.25">
      <c r="L1571"/>
    </row>
    <row r="1572" spans="12:12" x14ac:dyDescent="0.25">
      <c r="L1572"/>
    </row>
    <row r="1573" spans="12:12" x14ac:dyDescent="0.25">
      <c r="L1573"/>
    </row>
    <row r="1574" spans="12:12" x14ac:dyDescent="0.25">
      <c r="L1574"/>
    </row>
    <row r="1575" spans="12:12" x14ac:dyDescent="0.25">
      <c r="L1575"/>
    </row>
    <row r="1576" spans="12:12" x14ac:dyDescent="0.25">
      <c r="L1576"/>
    </row>
    <row r="1577" spans="12:12" x14ac:dyDescent="0.25">
      <c r="L1577"/>
    </row>
    <row r="1578" spans="12:12" x14ac:dyDescent="0.25">
      <c r="L1578"/>
    </row>
    <row r="1579" spans="12:12" x14ac:dyDescent="0.25">
      <c r="L1579"/>
    </row>
    <row r="1580" spans="12:12" x14ac:dyDescent="0.25">
      <c r="L1580"/>
    </row>
    <row r="1581" spans="12:12" x14ac:dyDescent="0.25">
      <c r="L1581"/>
    </row>
    <row r="1582" spans="12:12" x14ac:dyDescent="0.25">
      <c r="L1582"/>
    </row>
    <row r="1583" spans="12:12" x14ac:dyDescent="0.25">
      <c r="L1583"/>
    </row>
    <row r="1584" spans="12:12" x14ac:dyDescent="0.25">
      <c r="L1584"/>
    </row>
    <row r="1585" spans="12:12" x14ac:dyDescent="0.25">
      <c r="L1585"/>
    </row>
    <row r="1586" spans="12:12" x14ac:dyDescent="0.25">
      <c r="L1586"/>
    </row>
    <row r="1587" spans="12:12" x14ac:dyDescent="0.25">
      <c r="L1587"/>
    </row>
    <row r="1588" spans="12:12" x14ac:dyDescent="0.25">
      <c r="L1588"/>
    </row>
    <row r="1589" spans="12:12" x14ac:dyDescent="0.25">
      <c r="L1589"/>
    </row>
    <row r="1590" spans="12:12" x14ac:dyDescent="0.25">
      <c r="L1590"/>
    </row>
    <row r="1591" spans="12:12" x14ac:dyDescent="0.25">
      <c r="L1591"/>
    </row>
    <row r="1592" spans="12:12" x14ac:dyDescent="0.25">
      <c r="L1592"/>
    </row>
    <row r="1593" spans="12:12" x14ac:dyDescent="0.25">
      <c r="L1593"/>
    </row>
    <row r="1594" spans="12:12" x14ac:dyDescent="0.25">
      <c r="L1594"/>
    </row>
    <row r="1595" spans="12:12" x14ac:dyDescent="0.25">
      <c r="L1595"/>
    </row>
    <row r="1596" spans="12:12" x14ac:dyDescent="0.25">
      <c r="L1596"/>
    </row>
    <row r="1597" spans="12:12" x14ac:dyDescent="0.25">
      <c r="L1597"/>
    </row>
    <row r="1598" spans="12:12" x14ac:dyDescent="0.25">
      <c r="L1598"/>
    </row>
    <row r="1599" spans="12:12" x14ac:dyDescent="0.25">
      <c r="L1599"/>
    </row>
    <row r="1600" spans="12:12" x14ac:dyDescent="0.25">
      <c r="L1600"/>
    </row>
    <row r="1601" spans="12:12" x14ac:dyDescent="0.25">
      <c r="L1601"/>
    </row>
    <row r="1602" spans="12:12" x14ac:dyDescent="0.25">
      <c r="L1602"/>
    </row>
    <row r="1603" spans="12:12" x14ac:dyDescent="0.25">
      <c r="L1603"/>
    </row>
    <row r="1604" spans="12:12" x14ac:dyDescent="0.25">
      <c r="L1604"/>
    </row>
    <row r="1605" spans="12:12" x14ac:dyDescent="0.25">
      <c r="L1605"/>
    </row>
    <row r="1606" spans="12:12" x14ac:dyDescent="0.25">
      <c r="L1606"/>
    </row>
    <row r="1607" spans="12:12" x14ac:dyDescent="0.25">
      <c r="L1607"/>
    </row>
    <row r="1608" spans="12:12" x14ac:dyDescent="0.25">
      <c r="L1608"/>
    </row>
    <row r="1609" spans="12:12" x14ac:dyDescent="0.25">
      <c r="L1609"/>
    </row>
    <row r="1610" spans="12:12" x14ac:dyDescent="0.25">
      <c r="L1610"/>
    </row>
    <row r="1611" spans="12:12" x14ac:dyDescent="0.25">
      <c r="L1611"/>
    </row>
    <row r="1612" spans="12:12" x14ac:dyDescent="0.25">
      <c r="L1612"/>
    </row>
    <row r="1613" spans="12:12" x14ac:dyDescent="0.25">
      <c r="L1613"/>
    </row>
    <row r="1614" spans="12:12" x14ac:dyDescent="0.25">
      <c r="L1614"/>
    </row>
    <row r="1615" spans="12:12" x14ac:dyDescent="0.25">
      <c r="L1615"/>
    </row>
    <row r="1616" spans="12:12" x14ac:dyDescent="0.25">
      <c r="L1616"/>
    </row>
    <row r="1617" spans="12:12" x14ac:dyDescent="0.25">
      <c r="L1617"/>
    </row>
    <row r="1618" spans="12:12" x14ac:dyDescent="0.25">
      <c r="L1618"/>
    </row>
    <row r="1619" spans="12:12" x14ac:dyDescent="0.25">
      <c r="L1619"/>
    </row>
    <row r="1620" spans="12:12" x14ac:dyDescent="0.25">
      <c r="L1620"/>
    </row>
    <row r="1621" spans="12:12" x14ac:dyDescent="0.25">
      <c r="L1621"/>
    </row>
    <row r="1622" spans="12:12" x14ac:dyDescent="0.25">
      <c r="L1622"/>
    </row>
    <row r="1623" spans="12:12" x14ac:dyDescent="0.25">
      <c r="L1623"/>
    </row>
    <row r="1624" spans="12:12" x14ac:dyDescent="0.25">
      <c r="L1624"/>
    </row>
    <row r="1625" spans="12:12" x14ac:dyDescent="0.25">
      <c r="L1625"/>
    </row>
    <row r="1626" spans="12:12" x14ac:dyDescent="0.25">
      <c r="L1626"/>
    </row>
    <row r="1627" spans="12:12" x14ac:dyDescent="0.25">
      <c r="L1627"/>
    </row>
    <row r="1628" spans="12:12" x14ac:dyDescent="0.25">
      <c r="L1628"/>
    </row>
    <row r="1629" spans="12:12" x14ac:dyDescent="0.25">
      <c r="L1629"/>
    </row>
    <row r="1630" spans="12:12" x14ac:dyDescent="0.25">
      <c r="L1630"/>
    </row>
    <row r="1631" spans="12:12" x14ac:dyDescent="0.25">
      <c r="L1631"/>
    </row>
    <row r="1632" spans="12:12" x14ac:dyDescent="0.25">
      <c r="L1632"/>
    </row>
    <row r="1633" spans="12:12" x14ac:dyDescent="0.25">
      <c r="L1633"/>
    </row>
    <row r="1634" spans="12:12" x14ac:dyDescent="0.25">
      <c r="L1634"/>
    </row>
    <row r="1635" spans="12:12" x14ac:dyDescent="0.25">
      <c r="L1635"/>
    </row>
    <row r="1636" spans="12:12" x14ac:dyDescent="0.25">
      <c r="L1636"/>
    </row>
    <row r="1637" spans="12:12" x14ac:dyDescent="0.25">
      <c r="L1637"/>
    </row>
    <row r="1638" spans="12:12" x14ac:dyDescent="0.25">
      <c r="L1638"/>
    </row>
    <row r="1639" spans="12:12" x14ac:dyDescent="0.25">
      <c r="L1639"/>
    </row>
    <row r="1640" spans="12:12" x14ac:dyDescent="0.25">
      <c r="L1640"/>
    </row>
    <row r="1641" spans="12:12" x14ac:dyDescent="0.25">
      <c r="L1641"/>
    </row>
    <row r="1642" spans="12:12" x14ac:dyDescent="0.25">
      <c r="L1642"/>
    </row>
    <row r="1643" spans="12:12" x14ac:dyDescent="0.25">
      <c r="L1643"/>
    </row>
    <row r="1644" spans="12:12" x14ac:dyDescent="0.25">
      <c r="L1644"/>
    </row>
    <row r="1645" spans="12:12" x14ac:dyDescent="0.25">
      <c r="L1645"/>
    </row>
    <row r="1646" spans="12:12" x14ac:dyDescent="0.25">
      <c r="L1646"/>
    </row>
    <row r="1647" spans="12:12" x14ac:dyDescent="0.25">
      <c r="L1647"/>
    </row>
    <row r="1648" spans="12:12" x14ac:dyDescent="0.25">
      <c r="L1648"/>
    </row>
    <row r="1649" spans="12:12" x14ac:dyDescent="0.25">
      <c r="L1649"/>
    </row>
    <row r="1650" spans="12:12" x14ac:dyDescent="0.25">
      <c r="L1650"/>
    </row>
    <row r="1651" spans="12:12" x14ac:dyDescent="0.25">
      <c r="L1651"/>
    </row>
    <row r="1652" spans="12:12" x14ac:dyDescent="0.25">
      <c r="L1652"/>
    </row>
    <row r="1653" spans="12:12" x14ac:dyDescent="0.25">
      <c r="L1653"/>
    </row>
    <row r="1654" spans="12:12" x14ac:dyDescent="0.25">
      <c r="L1654"/>
    </row>
    <row r="1655" spans="12:12" x14ac:dyDescent="0.25">
      <c r="L1655"/>
    </row>
    <row r="1656" spans="12:12" x14ac:dyDescent="0.25">
      <c r="L1656"/>
    </row>
    <row r="1657" spans="12:12" x14ac:dyDescent="0.25">
      <c r="L1657"/>
    </row>
    <row r="1658" spans="12:12" x14ac:dyDescent="0.25">
      <c r="L1658"/>
    </row>
    <row r="1659" spans="12:12" x14ac:dyDescent="0.25">
      <c r="L1659"/>
    </row>
    <row r="1660" spans="12:12" x14ac:dyDescent="0.25">
      <c r="L1660"/>
    </row>
    <row r="1661" spans="12:12" x14ac:dyDescent="0.25">
      <c r="L1661"/>
    </row>
    <row r="1662" spans="12:12" x14ac:dyDescent="0.25">
      <c r="L1662"/>
    </row>
    <row r="1663" spans="12:12" x14ac:dyDescent="0.25">
      <c r="L1663"/>
    </row>
    <row r="1664" spans="12:12" x14ac:dyDescent="0.25">
      <c r="L1664"/>
    </row>
    <row r="1665" spans="12:12" x14ac:dyDescent="0.25">
      <c r="L1665"/>
    </row>
    <row r="1666" spans="12:12" x14ac:dyDescent="0.25">
      <c r="L1666"/>
    </row>
    <row r="1667" spans="12:12" x14ac:dyDescent="0.25">
      <c r="L1667"/>
    </row>
    <row r="1668" spans="12:12" x14ac:dyDescent="0.25">
      <c r="L1668"/>
    </row>
    <row r="1669" spans="12:12" x14ac:dyDescent="0.25">
      <c r="L1669"/>
    </row>
    <row r="1670" spans="12:12" x14ac:dyDescent="0.25">
      <c r="L1670"/>
    </row>
    <row r="1671" spans="12:12" x14ac:dyDescent="0.25">
      <c r="L1671"/>
    </row>
    <row r="1672" spans="12:12" x14ac:dyDescent="0.25">
      <c r="L1672"/>
    </row>
    <row r="1673" spans="12:12" x14ac:dyDescent="0.25">
      <c r="L1673"/>
    </row>
    <row r="1674" spans="12:12" x14ac:dyDescent="0.25">
      <c r="L1674"/>
    </row>
    <row r="1675" spans="12:12" x14ac:dyDescent="0.25">
      <c r="L1675"/>
    </row>
    <row r="1676" spans="12:12" x14ac:dyDescent="0.25">
      <c r="L1676"/>
    </row>
    <row r="1677" spans="12:12" x14ac:dyDescent="0.25">
      <c r="L1677"/>
    </row>
    <row r="1678" spans="12:12" x14ac:dyDescent="0.25">
      <c r="L1678"/>
    </row>
    <row r="1679" spans="12:12" x14ac:dyDescent="0.25">
      <c r="L1679"/>
    </row>
    <row r="1680" spans="12:12" x14ac:dyDescent="0.25">
      <c r="L1680"/>
    </row>
    <row r="1681" spans="12:12" x14ac:dyDescent="0.25">
      <c r="L1681"/>
    </row>
    <row r="1682" spans="12:12" x14ac:dyDescent="0.25">
      <c r="L1682"/>
    </row>
    <row r="1683" spans="12:12" x14ac:dyDescent="0.25">
      <c r="L1683"/>
    </row>
    <row r="1684" spans="12:12" x14ac:dyDescent="0.25">
      <c r="L1684"/>
    </row>
    <row r="1685" spans="12:12" x14ac:dyDescent="0.25">
      <c r="L1685"/>
    </row>
    <row r="1686" spans="12:12" x14ac:dyDescent="0.25">
      <c r="L1686"/>
    </row>
    <row r="1687" spans="12:12" x14ac:dyDescent="0.25">
      <c r="L1687"/>
    </row>
    <row r="1688" spans="12:12" x14ac:dyDescent="0.25">
      <c r="L1688"/>
    </row>
    <row r="1689" spans="12:12" x14ac:dyDescent="0.25">
      <c r="L1689"/>
    </row>
    <row r="1690" spans="12:12" x14ac:dyDescent="0.25">
      <c r="L1690"/>
    </row>
    <row r="1691" spans="12:12" x14ac:dyDescent="0.25">
      <c r="L1691"/>
    </row>
    <row r="1692" spans="12:12" x14ac:dyDescent="0.25">
      <c r="L1692"/>
    </row>
    <row r="1693" spans="12:12" x14ac:dyDescent="0.25">
      <c r="L1693"/>
    </row>
    <row r="1694" spans="12:12" x14ac:dyDescent="0.25">
      <c r="L1694"/>
    </row>
    <row r="1695" spans="12:12" x14ac:dyDescent="0.25">
      <c r="L1695"/>
    </row>
    <row r="1696" spans="12:12" x14ac:dyDescent="0.25">
      <c r="L1696"/>
    </row>
    <row r="1697" spans="12:12" x14ac:dyDescent="0.25">
      <c r="L1697"/>
    </row>
    <row r="1698" spans="12:12" x14ac:dyDescent="0.25">
      <c r="L1698"/>
    </row>
    <row r="1699" spans="12:12" x14ac:dyDescent="0.25">
      <c r="L1699"/>
    </row>
    <row r="1700" spans="12:12" x14ac:dyDescent="0.25">
      <c r="L1700"/>
    </row>
    <row r="1701" spans="12:12" x14ac:dyDescent="0.25">
      <c r="L1701"/>
    </row>
    <row r="1702" spans="12:12" x14ac:dyDescent="0.25">
      <c r="L1702"/>
    </row>
    <row r="1703" spans="12:12" x14ac:dyDescent="0.25">
      <c r="L1703"/>
    </row>
    <row r="1704" spans="12:12" x14ac:dyDescent="0.25">
      <c r="L1704"/>
    </row>
    <row r="1705" spans="12:12" x14ac:dyDescent="0.25">
      <c r="L1705"/>
    </row>
    <row r="1706" spans="12:12" x14ac:dyDescent="0.25">
      <c r="L1706"/>
    </row>
    <row r="1707" spans="12:12" x14ac:dyDescent="0.25">
      <c r="L1707"/>
    </row>
    <row r="1708" spans="12:12" x14ac:dyDescent="0.25">
      <c r="L1708"/>
    </row>
    <row r="1709" spans="12:12" x14ac:dyDescent="0.25">
      <c r="L1709"/>
    </row>
    <row r="1710" spans="12:12" x14ac:dyDescent="0.25">
      <c r="L1710"/>
    </row>
    <row r="1711" spans="12:12" x14ac:dyDescent="0.25">
      <c r="L1711"/>
    </row>
    <row r="1712" spans="12:12" x14ac:dyDescent="0.25">
      <c r="L1712"/>
    </row>
    <row r="1713" spans="12:12" x14ac:dyDescent="0.25">
      <c r="L1713"/>
    </row>
    <row r="1714" spans="12:12" x14ac:dyDescent="0.25">
      <c r="L1714"/>
    </row>
    <row r="1715" spans="12:12" x14ac:dyDescent="0.25">
      <c r="L1715"/>
    </row>
    <row r="1716" spans="12:12" x14ac:dyDescent="0.25">
      <c r="L1716"/>
    </row>
    <row r="1717" spans="12:12" x14ac:dyDescent="0.25">
      <c r="L1717"/>
    </row>
    <row r="1718" spans="12:12" x14ac:dyDescent="0.25">
      <c r="L1718"/>
    </row>
    <row r="1719" spans="12:12" x14ac:dyDescent="0.25">
      <c r="L1719"/>
    </row>
    <row r="1720" spans="12:12" x14ac:dyDescent="0.25">
      <c r="L1720"/>
    </row>
    <row r="1721" spans="12:12" x14ac:dyDescent="0.25">
      <c r="L1721"/>
    </row>
    <row r="1722" spans="12:12" x14ac:dyDescent="0.25">
      <c r="L1722"/>
    </row>
    <row r="1723" spans="12:12" x14ac:dyDescent="0.25">
      <c r="L1723"/>
    </row>
    <row r="1724" spans="12:12" x14ac:dyDescent="0.25">
      <c r="L1724"/>
    </row>
    <row r="1725" spans="12:12" x14ac:dyDescent="0.25">
      <c r="L1725"/>
    </row>
    <row r="1726" spans="12:12" x14ac:dyDescent="0.25">
      <c r="L1726"/>
    </row>
    <row r="1727" spans="12:12" x14ac:dyDescent="0.25">
      <c r="L1727"/>
    </row>
    <row r="1728" spans="12:12" x14ac:dyDescent="0.25">
      <c r="L1728"/>
    </row>
    <row r="1729" spans="12:12" x14ac:dyDescent="0.25">
      <c r="L1729"/>
    </row>
    <row r="1730" spans="12:12" x14ac:dyDescent="0.25">
      <c r="L1730"/>
    </row>
    <row r="1731" spans="12:12" x14ac:dyDescent="0.25">
      <c r="L1731"/>
    </row>
    <row r="1732" spans="12:12" x14ac:dyDescent="0.25">
      <c r="L1732"/>
    </row>
    <row r="1733" spans="12:12" x14ac:dyDescent="0.25">
      <c r="L1733"/>
    </row>
    <row r="1734" spans="12:12" x14ac:dyDescent="0.25">
      <c r="L1734"/>
    </row>
    <row r="1735" spans="12:12" x14ac:dyDescent="0.25">
      <c r="L1735"/>
    </row>
    <row r="1736" spans="12:12" x14ac:dyDescent="0.25">
      <c r="L1736"/>
    </row>
    <row r="1737" spans="12:12" x14ac:dyDescent="0.25">
      <c r="L1737"/>
    </row>
    <row r="1738" spans="12:12" x14ac:dyDescent="0.25">
      <c r="L1738"/>
    </row>
    <row r="1739" spans="12:12" x14ac:dyDescent="0.25">
      <c r="L1739"/>
    </row>
    <row r="1740" spans="12:12" x14ac:dyDescent="0.25">
      <c r="L1740"/>
    </row>
    <row r="1741" spans="12:12" x14ac:dyDescent="0.25">
      <c r="L1741"/>
    </row>
    <row r="1742" spans="12:12" x14ac:dyDescent="0.25">
      <c r="L1742"/>
    </row>
    <row r="1743" spans="12:12" x14ac:dyDescent="0.25">
      <c r="L1743"/>
    </row>
    <row r="1744" spans="12:12" x14ac:dyDescent="0.25">
      <c r="L1744"/>
    </row>
    <row r="1745" spans="12:12" x14ac:dyDescent="0.25">
      <c r="L1745"/>
    </row>
    <row r="1746" spans="12:12" x14ac:dyDescent="0.25">
      <c r="L1746"/>
    </row>
    <row r="1747" spans="12:12" x14ac:dyDescent="0.25">
      <c r="L1747"/>
    </row>
    <row r="1748" spans="12:12" x14ac:dyDescent="0.25">
      <c r="L1748"/>
    </row>
    <row r="1749" spans="12:12" x14ac:dyDescent="0.25">
      <c r="L1749"/>
    </row>
    <row r="1750" spans="12:12" x14ac:dyDescent="0.25">
      <c r="L1750"/>
    </row>
    <row r="1751" spans="12:12" x14ac:dyDescent="0.25">
      <c r="L1751"/>
    </row>
    <row r="1752" spans="12:12" x14ac:dyDescent="0.25">
      <c r="L1752"/>
    </row>
    <row r="1753" spans="12:12" x14ac:dyDescent="0.25">
      <c r="L1753"/>
    </row>
    <row r="1754" spans="12:12" x14ac:dyDescent="0.25">
      <c r="L1754"/>
    </row>
    <row r="1755" spans="12:12" x14ac:dyDescent="0.25">
      <c r="L1755"/>
    </row>
    <row r="1756" spans="12:12" x14ac:dyDescent="0.25">
      <c r="L1756"/>
    </row>
    <row r="1757" spans="12:12" x14ac:dyDescent="0.25">
      <c r="L1757"/>
    </row>
    <row r="1758" spans="12:12" x14ac:dyDescent="0.25">
      <c r="L1758"/>
    </row>
    <row r="1759" spans="12:12" x14ac:dyDescent="0.25">
      <c r="L1759"/>
    </row>
    <row r="1760" spans="12:12" x14ac:dyDescent="0.25">
      <c r="L1760"/>
    </row>
    <row r="1761" spans="12:12" x14ac:dyDescent="0.25">
      <c r="L1761"/>
    </row>
    <row r="1762" spans="12:12" x14ac:dyDescent="0.25">
      <c r="L1762"/>
    </row>
    <row r="1763" spans="12:12" x14ac:dyDescent="0.25">
      <c r="L1763"/>
    </row>
    <row r="1764" spans="12:12" x14ac:dyDescent="0.25">
      <c r="L1764"/>
    </row>
    <row r="1765" spans="12:12" x14ac:dyDescent="0.25">
      <c r="L1765"/>
    </row>
    <row r="1766" spans="12:12" x14ac:dyDescent="0.25">
      <c r="L1766"/>
    </row>
    <row r="1767" spans="12:12" x14ac:dyDescent="0.25">
      <c r="L1767"/>
    </row>
    <row r="1768" spans="12:12" x14ac:dyDescent="0.25">
      <c r="L1768"/>
    </row>
    <row r="1769" spans="12:12" x14ac:dyDescent="0.25">
      <c r="L1769"/>
    </row>
    <row r="1770" spans="12:12" x14ac:dyDescent="0.25">
      <c r="L1770"/>
    </row>
    <row r="1771" spans="12:12" x14ac:dyDescent="0.25">
      <c r="L1771"/>
    </row>
    <row r="1772" spans="12:12" x14ac:dyDescent="0.25">
      <c r="L1772"/>
    </row>
    <row r="1773" spans="12:12" x14ac:dyDescent="0.25">
      <c r="L1773"/>
    </row>
    <row r="1774" spans="12:12" x14ac:dyDescent="0.25">
      <c r="L1774"/>
    </row>
    <row r="1775" spans="12:12" x14ac:dyDescent="0.25">
      <c r="L1775"/>
    </row>
    <row r="1776" spans="12:12" x14ac:dyDescent="0.25">
      <c r="L1776"/>
    </row>
    <row r="1777" spans="12:12" x14ac:dyDescent="0.25">
      <c r="L1777"/>
    </row>
    <row r="1778" spans="12:12" x14ac:dyDescent="0.25">
      <c r="L1778"/>
    </row>
    <row r="1779" spans="12:12" x14ac:dyDescent="0.25">
      <c r="L1779"/>
    </row>
    <row r="1780" spans="12:12" x14ac:dyDescent="0.25">
      <c r="L1780"/>
    </row>
    <row r="1781" spans="12:12" x14ac:dyDescent="0.25">
      <c r="L1781"/>
    </row>
    <row r="1782" spans="12:12" x14ac:dyDescent="0.25">
      <c r="L1782"/>
    </row>
    <row r="1783" spans="12:12" x14ac:dyDescent="0.25">
      <c r="L1783"/>
    </row>
    <row r="1784" spans="12:12" x14ac:dyDescent="0.25">
      <c r="L1784"/>
    </row>
    <row r="1785" spans="12:12" x14ac:dyDescent="0.25">
      <c r="L1785"/>
    </row>
    <row r="1786" spans="12:12" x14ac:dyDescent="0.25">
      <c r="L1786"/>
    </row>
    <row r="1787" spans="12:12" x14ac:dyDescent="0.25">
      <c r="L1787"/>
    </row>
    <row r="1788" spans="12:12" x14ac:dyDescent="0.25">
      <c r="L1788"/>
    </row>
    <row r="1789" spans="12:12" x14ac:dyDescent="0.25">
      <c r="L1789"/>
    </row>
    <row r="1790" spans="12:12" x14ac:dyDescent="0.25">
      <c r="L1790"/>
    </row>
    <row r="1791" spans="12:12" x14ac:dyDescent="0.25">
      <c r="L1791"/>
    </row>
    <row r="1792" spans="12:12" x14ac:dyDescent="0.25">
      <c r="L1792"/>
    </row>
    <row r="1793" spans="12:12" x14ac:dyDescent="0.25">
      <c r="L1793"/>
    </row>
    <row r="1794" spans="12:12" x14ac:dyDescent="0.25">
      <c r="L1794"/>
    </row>
    <row r="1795" spans="12:12" x14ac:dyDescent="0.25">
      <c r="L1795"/>
    </row>
    <row r="1796" spans="12:12" x14ac:dyDescent="0.25">
      <c r="L1796"/>
    </row>
    <row r="1797" spans="12:12" x14ac:dyDescent="0.25">
      <c r="L1797"/>
    </row>
    <row r="1798" spans="12:12" x14ac:dyDescent="0.25">
      <c r="L1798"/>
    </row>
    <row r="1799" spans="12:12" x14ac:dyDescent="0.25">
      <c r="L1799"/>
    </row>
    <row r="1800" spans="12:12" x14ac:dyDescent="0.25">
      <c r="L1800"/>
    </row>
    <row r="1801" spans="12:12" x14ac:dyDescent="0.25">
      <c r="L1801"/>
    </row>
    <row r="1802" spans="12:12" x14ac:dyDescent="0.25">
      <c r="L1802"/>
    </row>
    <row r="1803" spans="12:12" x14ac:dyDescent="0.25">
      <c r="L1803"/>
    </row>
    <row r="1804" spans="12:12" x14ac:dyDescent="0.25">
      <c r="L1804"/>
    </row>
    <row r="1805" spans="12:12" x14ac:dyDescent="0.25">
      <c r="L1805"/>
    </row>
    <row r="1806" spans="12:12" x14ac:dyDescent="0.25">
      <c r="L1806"/>
    </row>
    <row r="1807" spans="12:12" x14ac:dyDescent="0.25">
      <c r="L1807"/>
    </row>
    <row r="1808" spans="12:12" x14ac:dyDescent="0.25">
      <c r="L1808"/>
    </row>
    <row r="1809" spans="12:12" x14ac:dyDescent="0.25">
      <c r="L1809"/>
    </row>
    <row r="1810" spans="12:12" x14ac:dyDescent="0.25">
      <c r="L1810"/>
    </row>
    <row r="1811" spans="12:12" x14ac:dyDescent="0.25">
      <c r="L1811"/>
    </row>
    <row r="1812" spans="12:12" x14ac:dyDescent="0.25">
      <c r="L1812"/>
    </row>
    <row r="1813" spans="12:12" x14ac:dyDescent="0.25">
      <c r="L1813"/>
    </row>
    <row r="1814" spans="12:12" x14ac:dyDescent="0.25">
      <c r="L1814"/>
    </row>
    <row r="1815" spans="12:12" x14ac:dyDescent="0.25">
      <c r="L1815"/>
    </row>
    <row r="1816" spans="12:12" x14ac:dyDescent="0.25">
      <c r="L1816"/>
    </row>
    <row r="1817" spans="12:12" x14ac:dyDescent="0.25">
      <c r="L1817"/>
    </row>
    <row r="1818" spans="12:12" x14ac:dyDescent="0.25">
      <c r="L1818"/>
    </row>
    <row r="1819" spans="12:12" x14ac:dyDescent="0.25">
      <c r="L1819"/>
    </row>
    <row r="1820" spans="12:12" x14ac:dyDescent="0.25">
      <c r="L1820"/>
    </row>
    <row r="1821" spans="12:12" x14ac:dyDescent="0.25">
      <c r="L1821"/>
    </row>
    <row r="1822" spans="12:12" x14ac:dyDescent="0.25">
      <c r="L1822"/>
    </row>
    <row r="1823" spans="12:12" x14ac:dyDescent="0.25">
      <c r="L1823"/>
    </row>
    <row r="1824" spans="12:12" x14ac:dyDescent="0.25">
      <c r="L1824"/>
    </row>
    <row r="1825" spans="12:12" x14ac:dyDescent="0.25">
      <c r="L1825"/>
    </row>
    <row r="1826" spans="12:12" x14ac:dyDescent="0.25">
      <c r="L1826"/>
    </row>
    <row r="1827" spans="12:12" x14ac:dyDescent="0.25">
      <c r="L1827"/>
    </row>
    <row r="1828" spans="12:12" x14ac:dyDescent="0.25">
      <c r="L1828"/>
    </row>
    <row r="1829" spans="12:12" x14ac:dyDescent="0.25">
      <c r="L1829"/>
    </row>
    <row r="1830" spans="12:12" x14ac:dyDescent="0.25">
      <c r="L1830"/>
    </row>
    <row r="1831" spans="12:12" x14ac:dyDescent="0.25">
      <c r="L1831"/>
    </row>
    <row r="1832" spans="12:12" x14ac:dyDescent="0.25">
      <c r="L1832"/>
    </row>
    <row r="1833" spans="12:12" x14ac:dyDescent="0.25">
      <c r="L1833"/>
    </row>
    <row r="1834" spans="12:12" x14ac:dyDescent="0.25">
      <c r="L1834"/>
    </row>
    <row r="1835" spans="12:12" x14ac:dyDescent="0.25">
      <c r="L1835"/>
    </row>
    <row r="1836" spans="12:12" x14ac:dyDescent="0.25">
      <c r="L1836"/>
    </row>
    <row r="1837" spans="12:12" x14ac:dyDescent="0.25">
      <c r="L1837"/>
    </row>
    <row r="1838" spans="12:12" x14ac:dyDescent="0.25">
      <c r="L1838"/>
    </row>
    <row r="1839" spans="12:12" x14ac:dyDescent="0.25">
      <c r="L1839"/>
    </row>
    <row r="1840" spans="12:12" x14ac:dyDescent="0.25">
      <c r="L1840"/>
    </row>
    <row r="1841" spans="12:12" x14ac:dyDescent="0.25">
      <c r="L1841"/>
    </row>
    <row r="1842" spans="12:12" x14ac:dyDescent="0.25">
      <c r="L1842"/>
    </row>
    <row r="1843" spans="12:12" x14ac:dyDescent="0.25">
      <c r="L1843"/>
    </row>
    <row r="1844" spans="12:12" x14ac:dyDescent="0.25">
      <c r="L1844"/>
    </row>
    <row r="1845" spans="12:12" x14ac:dyDescent="0.25">
      <c r="L1845"/>
    </row>
    <row r="1846" spans="12:12" x14ac:dyDescent="0.25">
      <c r="L1846"/>
    </row>
    <row r="1847" spans="12:12" x14ac:dyDescent="0.25">
      <c r="L1847"/>
    </row>
    <row r="1848" spans="12:12" x14ac:dyDescent="0.25">
      <c r="L1848"/>
    </row>
    <row r="1849" spans="12:12" x14ac:dyDescent="0.25">
      <c r="L1849"/>
    </row>
    <row r="1850" spans="12:12" x14ac:dyDescent="0.25">
      <c r="L1850"/>
    </row>
    <row r="1851" spans="12:12" x14ac:dyDescent="0.25">
      <c r="L1851"/>
    </row>
    <row r="1852" spans="12:12" x14ac:dyDescent="0.25">
      <c r="L1852"/>
    </row>
    <row r="1853" spans="12:12" x14ac:dyDescent="0.25">
      <c r="L1853"/>
    </row>
    <row r="1854" spans="12:12" x14ac:dyDescent="0.25">
      <c r="L1854"/>
    </row>
    <row r="1855" spans="12:12" x14ac:dyDescent="0.25">
      <c r="L1855"/>
    </row>
    <row r="1856" spans="12:12" x14ac:dyDescent="0.25">
      <c r="L1856"/>
    </row>
    <row r="1857" spans="12:12" x14ac:dyDescent="0.25">
      <c r="L1857"/>
    </row>
    <row r="1858" spans="12:12" x14ac:dyDescent="0.25">
      <c r="L1858"/>
    </row>
    <row r="1859" spans="12:12" x14ac:dyDescent="0.25">
      <c r="L1859"/>
    </row>
    <row r="1860" spans="12:12" x14ac:dyDescent="0.25">
      <c r="L1860"/>
    </row>
    <row r="1861" spans="12:12" x14ac:dyDescent="0.25">
      <c r="L1861"/>
    </row>
    <row r="1862" spans="12:12" x14ac:dyDescent="0.25">
      <c r="L1862"/>
    </row>
    <row r="1863" spans="12:12" x14ac:dyDescent="0.25">
      <c r="L1863"/>
    </row>
    <row r="1864" spans="12:12" x14ac:dyDescent="0.25">
      <c r="L1864"/>
    </row>
    <row r="1865" spans="12:12" x14ac:dyDescent="0.25">
      <c r="L1865"/>
    </row>
    <row r="1866" spans="12:12" x14ac:dyDescent="0.25">
      <c r="L1866"/>
    </row>
    <row r="1867" spans="12:12" x14ac:dyDescent="0.25">
      <c r="L1867"/>
    </row>
    <row r="1868" spans="12:12" x14ac:dyDescent="0.25">
      <c r="L1868"/>
    </row>
    <row r="1869" spans="12:12" x14ac:dyDescent="0.25">
      <c r="L1869"/>
    </row>
    <row r="1870" spans="12:12" x14ac:dyDescent="0.25">
      <c r="L1870"/>
    </row>
    <row r="1871" spans="12:12" x14ac:dyDescent="0.25">
      <c r="L1871"/>
    </row>
    <row r="1872" spans="12:12" x14ac:dyDescent="0.25">
      <c r="L1872"/>
    </row>
    <row r="1873" spans="12:12" x14ac:dyDescent="0.25">
      <c r="L1873"/>
    </row>
    <row r="1874" spans="12:12" x14ac:dyDescent="0.25">
      <c r="L1874"/>
    </row>
    <row r="1875" spans="12:12" x14ac:dyDescent="0.25">
      <c r="L1875"/>
    </row>
    <row r="1876" spans="12:12" x14ac:dyDescent="0.25">
      <c r="L1876"/>
    </row>
    <row r="1877" spans="12:12" x14ac:dyDescent="0.25">
      <c r="L1877"/>
    </row>
    <row r="1878" spans="12:12" x14ac:dyDescent="0.25">
      <c r="L1878"/>
    </row>
    <row r="1879" spans="12:12" x14ac:dyDescent="0.25">
      <c r="L1879"/>
    </row>
    <row r="1880" spans="12:12" x14ac:dyDescent="0.25">
      <c r="L1880"/>
    </row>
    <row r="1881" spans="12:12" x14ac:dyDescent="0.25">
      <c r="L1881"/>
    </row>
    <row r="1882" spans="12:12" x14ac:dyDescent="0.25">
      <c r="L1882"/>
    </row>
    <row r="1883" spans="12:12" x14ac:dyDescent="0.25">
      <c r="L1883"/>
    </row>
    <row r="1884" spans="12:12" x14ac:dyDescent="0.25">
      <c r="L1884"/>
    </row>
    <row r="1885" spans="12:12" x14ac:dyDescent="0.25">
      <c r="L1885"/>
    </row>
    <row r="1886" spans="12:12" x14ac:dyDescent="0.25">
      <c r="L1886"/>
    </row>
    <row r="1887" spans="12:12" x14ac:dyDescent="0.25">
      <c r="L1887"/>
    </row>
    <row r="1888" spans="12:12" x14ac:dyDescent="0.25">
      <c r="L1888"/>
    </row>
    <row r="1889" spans="12:12" x14ac:dyDescent="0.25">
      <c r="L1889"/>
    </row>
    <row r="1890" spans="12:12" x14ac:dyDescent="0.25">
      <c r="L1890"/>
    </row>
    <row r="1891" spans="12:12" x14ac:dyDescent="0.25">
      <c r="L1891"/>
    </row>
    <row r="1892" spans="12:12" x14ac:dyDescent="0.25">
      <c r="L1892"/>
    </row>
    <row r="1893" spans="12:12" x14ac:dyDescent="0.25">
      <c r="L1893"/>
    </row>
    <row r="1894" spans="12:12" x14ac:dyDescent="0.25">
      <c r="L1894"/>
    </row>
    <row r="1895" spans="12:12" x14ac:dyDescent="0.25">
      <c r="L1895"/>
    </row>
    <row r="1896" spans="12:12" x14ac:dyDescent="0.25">
      <c r="L1896"/>
    </row>
    <row r="1897" spans="12:12" x14ac:dyDescent="0.25">
      <c r="L1897"/>
    </row>
    <row r="1898" spans="12:12" x14ac:dyDescent="0.25">
      <c r="L1898"/>
    </row>
    <row r="1899" spans="12:12" x14ac:dyDescent="0.25">
      <c r="L1899"/>
    </row>
    <row r="1900" spans="12:12" x14ac:dyDescent="0.25">
      <c r="L1900"/>
    </row>
    <row r="1901" spans="12:12" x14ac:dyDescent="0.25">
      <c r="L1901"/>
    </row>
    <row r="1902" spans="12:12" x14ac:dyDescent="0.25">
      <c r="L1902"/>
    </row>
    <row r="1903" spans="12:12" x14ac:dyDescent="0.25">
      <c r="L1903"/>
    </row>
    <row r="1904" spans="12:12" x14ac:dyDescent="0.25">
      <c r="L1904"/>
    </row>
    <row r="1905" spans="12:12" x14ac:dyDescent="0.25">
      <c r="L1905"/>
    </row>
    <row r="1906" spans="12:12" x14ac:dyDescent="0.25">
      <c r="L1906"/>
    </row>
    <row r="1907" spans="12:12" x14ac:dyDescent="0.25">
      <c r="L1907"/>
    </row>
    <row r="1908" spans="12:12" x14ac:dyDescent="0.25">
      <c r="L1908"/>
    </row>
    <row r="1909" spans="12:12" x14ac:dyDescent="0.25">
      <c r="L1909"/>
    </row>
    <row r="1910" spans="12:12" x14ac:dyDescent="0.25">
      <c r="L1910"/>
    </row>
    <row r="1911" spans="12:12" x14ac:dyDescent="0.25">
      <c r="L1911"/>
    </row>
    <row r="1912" spans="12:12" x14ac:dyDescent="0.25">
      <c r="L1912"/>
    </row>
    <row r="1913" spans="12:12" x14ac:dyDescent="0.25">
      <c r="L1913"/>
    </row>
    <row r="1914" spans="12:12" x14ac:dyDescent="0.25">
      <c r="L1914"/>
    </row>
    <row r="1915" spans="12:12" x14ac:dyDescent="0.25">
      <c r="L1915"/>
    </row>
    <row r="1916" spans="12:12" x14ac:dyDescent="0.25">
      <c r="L1916"/>
    </row>
    <row r="1917" spans="12:12" x14ac:dyDescent="0.25">
      <c r="L1917"/>
    </row>
    <row r="1918" spans="12:12" x14ac:dyDescent="0.25">
      <c r="L1918"/>
    </row>
    <row r="1919" spans="12:12" x14ac:dyDescent="0.25">
      <c r="L1919"/>
    </row>
    <row r="1920" spans="12:12" x14ac:dyDescent="0.25">
      <c r="L1920"/>
    </row>
    <row r="1921" spans="12:12" x14ac:dyDescent="0.25">
      <c r="L1921"/>
    </row>
    <row r="1922" spans="12:12" x14ac:dyDescent="0.25">
      <c r="L1922"/>
    </row>
    <row r="1923" spans="12:12" x14ac:dyDescent="0.25">
      <c r="L1923"/>
    </row>
    <row r="1924" spans="12:12" x14ac:dyDescent="0.25">
      <c r="L1924"/>
    </row>
    <row r="1925" spans="12:12" x14ac:dyDescent="0.25">
      <c r="L1925"/>
    </row>
    <row r="1926" spans="12:12" x14ac:dyDescent="0.25">
      <c r="L1926"/>
    </row>
    <row r="1927" spans="12:12" x14ac:dyDescent="0.25">
      <c r="L1927"/>
    </row>
    <row r="1928" spans="12:12" x14ac:dyDescent="0.25">
      <c r="L1928"/>
    </row>
    <row r="1929" spans="12:12" x14ac:dyDescent="0.25">
      <c r="L1929"/>
    </row>
    <row r="1930" spans="12:12" x14ac:dyDescent="0.25">
      <c r="L1930"/>
    </row>
    <row r="1931" spans="12:12" x14ac:dyDescent="0.25">
      <c r="L1931"/>
    </row>
    <row r="1932" spans="12:12" x14ac:dyDescent="0.25">
      <c r="L1932"/>
    </row>
    <row r="1933" spans="12:12" x14ac:dyDescent="0.25">
      <c r="L1933"/>
    </row>
    <row r="1934" spans="12:12" x14ac:dyDescent="0.25">
      <c r="L1934"/>
    </row>
    <row r="1935" spans="12:12" x14ac:dyDescent="0.25">
      <c r="L1935"/>
    </row>
    <row r="1936" spans="12:12" x14ac:dyDescent="0.25">
      <c r="L1936"/>
    </row>
    <row r="1937" spans="12:12" x14ac:dyDescent="0.25">
      <c r="L1937"/>
    </row>
    <row r="1938" spans="12:12" x14ac:dyDescent="0.25">
      <c r="L1938"/>
    </row>
    <row r="1939" spans="12:12" x14ac:dyDescent="0.25">
      <c r="L1939"/>
    </row>
    <row r="1940" spans="12:12" x14ac:dyDescent="0.25">
      <c r="L1940"/>
    </row>
    <row r="1941" spans="12:12" x14ac:dyDescent="0.25">
      <c r="L1941"/>
    </row>
    <row r="1942" spans="12:12" x14ac:dyDescent="0.25">
      <c r="L1942"/>
    </row>
    <row r="1943" spans="12:12" x14ac:dyDescent="0.25">
      <c r="L1943"/>
    </row>
    <row r="1944" spans="12:12" x14ac:dyDescent="0.25">
      <c r="L1944"/>
    </row>
    <row r="1945" spans="12:12" x14ac:dyDescent="0.25">
      <c r="L1945"/>
    </row>
    <row r="1946" spans="12:12" x14ac:dyDescent="0.25">
      <c r="L1946"/>
    </row>
    <row r="1947" spans="12:12" x14ac:dyDescent="0.25">
      <c r="L1947"/>
    </row>
    <row r="1948" spans="12:12" x14ac:dyDescent="0.25">
      <c r="L1948"/>
    </row>
    <row r="1949" spans="12:12" x14ac:dyDescent="0.25">
      <c r="L1949"/>
    </row>
    <row r="1950" spans="12:12" x14ac:dyDescent="0.25">
      <c r="L1950"/>
    </row>
    <row r="1951" spans="12:12" x14ac:dyDescent="0.25">
      <c r="L1951"/>
    </row>
    <row r="1952" spans="12:12" x14ac:dyDescent="0.25">
      <c r="L1952"/>
    </row>
    <row r="1953" spans="12:12" x14ac:dyDescent="0.25">
      <c r="L1953"/>
    </row>
    <row r="1954" spans="12:12" x14ac:dyDescent="0.25">
      <c r="L1954"/>
    </row>
    <row r="1955" spans="12:12" x14ac:dyDescent="0.25">
      <c r="L1955"/>
    </row>
    <row r="1956" spans="12:12" x14ac:dyDescent="0.25">
      <c r="L1956"/>
    </row>
    <row r="1957" spans="12:12" x14ac:dyDescent="0.25">
      <c r="L1957"/>
    </row>
    <row r="1958" spans="12:12" x14ac:dyDescent="0.25">
      <c r="L1958"/>
    </row>
    <row r="1959" spans="12:12" x14ac:dyDescent="0.25">
      <c r="L1959"/>
    </row>
    <row r="1960" spans="12:12" x14ac:dyDescent="0.25">
      <c r="L1960"/>
    </row>
    <row r="1961" spans="12:12" x14ac:dyDescent="0.25">
      <c r="L1961"/>
    </row>
    <row r="1962" spans="12:12" x14ac:dyDescent="0.25">
      <c r="L1962"/>
    </row>
    <row r="1963" spans="12:12" x14ac:dyDescent="0.25">
      <c r="L1963"/>
    </row>
    <row r="1964" spans="12:12" x14ac:dyDescent="0.25">
      <c r="L1964"/>
    </row>
    <row r="1965" spans="12:12" x14ac:dyDescent="0.25">
      <c r="L1965"/>
    </row>
    <row r="1966" spans="12:12" x14ac:dyDescent="0.25">
      <c r="L1966"/>
    </row>
    <row r="1967" spans="12:12" x14ac:dyDescent="0.25">
      <c r="L1967"/>
    </row>
    <row r="1968" spans="12:12" x14ac:dyDescent="0.25">
      <c r="L1968"/>
    </row>
    <row r="1969" spans="12:12" x14ac:dyDescent="0.25">
      <c r="L1969"/>
    </row>
    <row r="1970" spans="12:12" x14ac:dyDescent="0.25">
      <c r="L1970"/>
    </row>
    <row r="1971" spans="12:12" x14ac:dyDescent="0.25">
      <c r="L1971"/>
    </row>
    <row r="1972" spans="12:12" x14ac:dyDescent="0.25">
      <c r="L1972"/>
    </row>
    <row r="1973" spans="12:12" x14ac:dyDescent="0.25">
      <c r="L1973"/>
    </row>
    <row r="1974" spans="12:12" x14ac:dyDescent="0.25">
      <c r="L1974"/>
    </row>
    <row r="1975" spans="12:12" x14ac:dyDescent="0.25">
      <c r="L1975"/>
    </row>
    <row r="1976" spans="12:12" x14ac:dyDescent="0.25">
      <c r="L1976"/>
    </row>
    <row r="1977" spans="12:12" x14ac:dyDescent="0.25">
      <c r="L1977"/>
    </row>
    <row r="1978" spans="12:12" x14ac:dyDescent="0.25">
      <c r="L1978"/>
    </row>
    <row r="1979" spans="12:12" x14ac:dyDescent="0.25">
      <c r="L1979"/>
    </row>
    <row r="1980" spans="12:12" x14ac:dyDescent="0.25">
      <c r="L1980"/>
    </row>
    <row r="1981" spans="12:12" x14ac:dyDescent="0.25">
      <c r="L1981"/>
    </row>
    <row r="1982" spans="12:12" x14ac:dyDescent="0.25">
      <c r="L1982"/>
    </row>
    <row r="1983" spans="12:12" x14ac:dyDescent="0.25">
      <c r="L1983"/>
    </row>
    <row r="1984" spans="12:12" x14ac:dyDescent="0.25">
      <c r="L1984"/>
    </row>
    <row r="1985" spans="12:12" x14ac:dyDescent="0.25">
      <c r="L1985"/>
    </row>
    <row r="1986" spans="12:12" x14ac:dyDescent="0.25">
      <c r="L1986"/>
    </row>
    <row r="1987" spans="12:12" x14ac:dyDescent="0.25">
      <c r="L1987"/>
    </row>
    <row r="1988" spans="12:12" x14ac:dyDescent="0.25">
      <c r="L1988"/>
    </row>
    <row r="1989" spans="12:12" x14ac:dyDescent="0.25">
      <c r="L1989"/>
    </row>
    <row r="1990" spans="12:12" x14ac:dyDescent="0.25">
      <c r="L1990"/>
    </row>
    <row r="1991" spans="12:12" x14ac:dyDescent="0.25">
      <c r="L1991"/>
    </row>
    <row r="1992" spans="12:12" x14ac:dyDescent="0.25">
      <c r="L1992"/>
    </row>
    <row r="1993" spans="12:12" x14ac:dyDescent="0.25">
      <c r="L1993"/>
    </row>
    <row r="1994" spans="12:12" x14ac:dyDescent="0.25">
      <c r="L1994"/>
    </row>
    <row r="1995" spans="12:12" x14ac:dyDescent="0.25">
      <c r="L1995"/>
    </row>
    <row r="1996" spans="12:12" x14ac:dyDescent="0.25">
      <c r="L1996"/>
    </row>
    <row r="1997" spans="12:12" x14ac:dyDescent="0.25">
      <c r="L1997"/>
    </row>
    <row r="1998" spans="12:12" x14ac:dyDescent="0.25">
      <c r="L1998"/>
    </row>
    <row r="1999" spans="12:12" x14ac:dyDescent="0.25">
      <c r="L1999"/>
    </row>
    <row r="2000" spans="12:12" x14ac:dyDescent="0.25">
      <c r="L2000"/>
    </row>
    <row r="2001" spans="12:12" x14ac:dyDescent="0.25">
      <c r="L2001"/>
    </row>
    <row r="2002" spans="12:12" x14ac:dyDescent="0.25">
      <c r="L2002"/>
    </row>
    <row r="2003" spans="12:12" x14ac:dyDescent="0.25">
      <c r="L2003"/>
    </row>
    <row r="2004" spans="12:12" x14ac:dyDescent="0.25">
      <c r="L2004"/>
    </row>
    <row r="2005" spans="12:12" x14ac:dyDescent="0.25">
      <c r="L2005"/>
    </row>
    <row r="2006" spans="12:12" x14ac:dyDescent="0.25">
      <c r="L2006"/>
    </row>
    <row r="2007" spans="12:12" x14ac:dyDescent="0.25">
      <c r="L2007"/>
    </row>
    <row r="2008" spans="12:12" x14ac:dyDescent="0.25">
      <c r="L2008"/>
    </row>
    <row r="2009" spans="12:12" x14ac:dyDescent="0.25">
      <c r="L2009"/>
    </row>
    <row r="2010" spans="12:12" x14ac:dyDescent="0.25">
      <c r="L2010"/>
    </row>
    <row r="2011" spans="12:12" x14ac:dyDescent="0.25">
      <c r="L2011"/>
    </row>
    <row r="2012" spans="12:12" x14ac:dyDescent="0.25">
      <c r="L2012"/>
    </row>
    <row r="2013" spans="12:12" x14ac:dyDescent="0.25">
      <c r="L2013"/>
    </row>
    <row r="2014" spans="12:12" x14ac:dyDescent="0.25">
      <c r="L2014"/>
    </row>
    <row r="2015" spans="12:12" x14ac:dyDescent="0.25">
      <c r="L2015"/>
    </row>
    <row r="2016" spans="12:12" x14ac:dyDescent="0.25">
      <c r="L2016"/>
    </row>
    <row r="2017" spans="12:12" x14ac:dyDescent="0.25">
      <c r="L2017"/>
    </row>
    <row r="2018" spans="12:12" x14ac:dyDescent="0.25">
      <c r="L2018"/>
    </row>
    <row r="2019" spans="12:12" x14ac:dyDescent="0.25">
      <c r="L2019"/>
    </row>
    <row r="2020" spans="12:12" x14ac:dyDescent="0.25">
      <c r="L2020"/>
    </row>
    <row r="2021" spans="12:12" x14ac:dyDescent="0.25">
      <c r="L2021"/>
    </row>
    <row r="2022" spans="12:12" x14ac:dyDescent="0.25">
      <c r="L2022"/>
    </row>
    <row r="2023" spans="12:12" x14ac:dyDescent="0.25">
      <c r="L2023"/>
    </row>
    <row r="2024" spans="12:12" x14ac:dyDescent="0.25">
      <c r="L2024"/>
    </row>
    <row r="2025" spans="12:12" x14ac:dyDescent="0.25">
      <c r="L2025"/>
    </row>
    <row r="2026" spans="12:12" x14ac:dyDescent="0.25">
      <c r="L2026"/>
    </row>
    <row r="2027" spans="12:12" x14ac:dyDescent="0.25">
      <c r="L2027"/>
    </row>
    <row r="2028" spans="12:12" x14ac:dyDescent="0.25">
      <c r="L2028"/>
    </row>
    <row r="2029" spans="12:12" x14ac:dyDescent="0.25">
      <c r="L2029"/>
    </row>
    <row r="2030" spans="12:12" x14ac:dyDescent="0.25">
      <c r="L2030"/>
    </row>
    <row r="2031" spans="12:12" x14ac:dyDescent="0.25">
      <c r="L2031"/>
    </row>
    <row r="2032" spans="12:12" x14ac:dyDescent="0.25">
      <c r="L2032"/>
    </row>
    <row r="2033" spans="12:12" x14ac:dyDescent="0.25">
      <c r="L2033"/>
    </row>
    <row r="2034" spans="12:12" x14ac:dyDescent="0.25">
      <c r="L2034"/>
    </row>
    <row r="2035" spans="12:12" x14ac:dyDescent="0.25">
      <c r="L2035"/>
    </row>
    <row r="2036" spans="12:12" x14ac:dyDescent="0.25">
      <c r="L2036"/>
    </row>
    <row r="2037" spans="12:12" x14ac:dyDescent="0.25">
      <c r="L2037"/>
    </row>
    <row r="2038" spans="12:12" x14ac:dyDescent="0.25">
      <c r="L2038"/>
    </row>
    <row r="2039" spans="12:12" x14ac:dyDescent="0.25">
      <c r="L2039"/>
    </row>
    <row r="2040" spans="12:12" x14ac:dyDescent="0.25">
      <c r="L2040"/>
    </row>
    <row r="2041" spans="12:12" x14ac:dyDescent="0.25">
      <c r="L2041"/>
    </row>
    <row r="2042" spans="12:12" x14ac:dyDescent="0.25">
      <c r="L2042"/>
    </row>
    <row r="2043" spans="12:12" x14ac:dyDescent="0.25">
      <c r="L2043"/>
    </row>
    <row r="2044" spans="12:12" x14ac:dyDescent="0.25">
      <c r="L2044"/>
    </row>
    <row r="2045" spans="12:12" x14ac:dyDescent="0.25">
      <c r="L2045"/>
    </row>
    <row r="2046" spans="12:12" x14ac:dyDescent="0.25">
      <c r="L2046"/>
    </row>
    <row r="2047" spans="12:12" x14ac:dyDescent="0.25">
      <c r="L2047"/>
    </row>
    <row r="2048" spans="12:12" x14ac:dyDescent="0.25">
      <c r="L2048"/>
    </row>
    <row r="2049" spans="12:12" x14ac:dyDescent="0.25">
      <c r="L2049"/>
    </row>
    <row r="2050" spans="12:12" x14ac:dyDescent="0.25">
      <c r="L2050"/>
    </row>
    <row r="2051" spans="12:12" x14ac:dyDescent="0.25">
      <c r="L2051"/>
    </row>
    <row r="2052" spans="12:12" x14ac:dyDescent="0.25">
      <c r="L2052"/>
    </row>
    <row r="2053" spans="12:12" x14ac:dyDescent="0.25">
      <c r="L2053"/>
    </row>
    <row r="2054" spans="12:12" x14ac:dyDescent="0.25">
      <c r="L2054"/>
    </row>
    <row r="2055" spans="12:12" x14ac:dyDescent="0.25">
      <c r="L2055"/>
    </row>
    <row r="2056" spans="12:12" x14ac:dyDescent="0.25">
      <c r="L2056"/>
    </row>
    <row r="2057" spans="12:12" x14ac:dyDescent="0.25">
      <c r="L2057"/>
    </row>
    <row r="2058" spans="12:12" x14ac:dyDescent="0.25">
      <c r="L2058"/>
    </row>
    <row r="2059" spans="12:12" x14ac:dyDescent="0.25">
      <c r="L2059"/>
    </row>
    <row r="2060" spans="12:12" x14ac:dyDescent="0.25">
      <c r="L2060"/>
    </row>
    <row r="2061" spans="12:12" x14ac:dyDescent="0.25">
      <c r="L2061"/>
    </row>
    <row r="2062" spans="12:12" x14ac:dyDescent="0.25">
      <c r="L2062"/>
    </row>
    <row r="2063" spans="12:12" x14ac:dyDescent="0.25">
      <c r="L2063"/>
    </row>
    <row r="2064" spans="12:12" x14ac:dyDescent="0.25">
      <c r="L2064"/>
    </row>
    <row r="2065" spans="12:12" x14ac:dyDescent="0.25">
      <c r="L2065"/>
    </row>
    <row r="2066" spans="12:12" x14ac:dyDescent="0.25">
      <c r="L2066"/>
    </row>
    <row r="2067" spans="12:12" x14ac:dyDescent="0.25">
      <c r="L2067"/>
    </row>
    <row r="2068" spans="12:12" x14ac:dyDescent="0.25">
      <c r="L2068"/>
    </row>
    <row r="2069" spans="12:12" x14ac:dyDescent="0.25">
      <c r="L2069"/>
    </row>
    <row r="2070" spans="12:12" x14ac:dyDescent="0.25">
      <c r="L2070"/>
    </row>
    <row r="2071" spans="12:12" x14ac:dyDescent="0.25">
      <c r="L2071"/>
    </row>
    <row r="2072" spans="12:12" x14ac:dyDescent="0.25">
      <c r="L2072"/>
    </row>
    <row r="2073" spans="12:12" x14ac:dyDescent="0.25">
      <c r="L2073"/>
    </row>
    <row r="2074" spans="12:12" x14ac:dyDescent="0.25">
      <c r="L2074"/>
    </row>
    <row r="2075" spans="12:12" x14ac:dyDescent="0.25">
      <c r="L2075"/>
    </row>
    <row r="2076" spans="12:12" x14ac:dyDescent="0.25">
      <c r="L2076"/>
    </row>
    <row r="2077" spans="12:12" x14ac:dyDescent="0.25">
      <c r="L2077"/>
    </row>
    <row r="2078" spans="12:12" x14ac:dyDescent="0.25">
      <c r="L2078"/>
    </row>
    <row r="2079" spans="12:12" x14ac:dyDescent="0.25">
      <c r="L2079"/>
    </row>
    <row r="2080" spans="12:12" x14ac:dyDescent="0.25">
      <c r="L2080"/>
    </row>
    <row r="2081" spans="12:12" x14ac:dyDescent="0.25">
      <c r="L2081"/>
    </row>
    <row r="2082" spans="12:12" x14ac:dyDescent="0.25">
      <c r="L2082"/>
    </row>
    <row r="2083" spans="12:12" x14ac:dyDescent="0.25">
      <c r="L2083"/>
    </row>
    <row r="2084" spans="12:12" x14ac:dyDescent="0.25">
      <c r="L2084"/>
    </row>
    <row r="2085" spans="12:12" x14ac:dyDescent="0.25">
      <c r="L2085"/>
    </row>
    <row r="2086" spans="12:12" x14ac:dyDescent="0.25">
      <c r="L2086"/>
    </row>
    <row r="2087" spans="12:12" x14ac:dyDescent="0.25">
      <c r="L2087"/>
    </row>
    <row r="2088" spans="12:12" x14ac:dyDescent="0.25">
      <c r="L2088"/>
    </row>
    <row r="2089" spans="12:12" x14ac:dyDescent="0.25">
      <c r="L2089"/>
    </row>
    <row r="2090" spans="12:12" x14ac:dyDescent="0.25">
      <c r="L2090"/>
    </row>
    <row r="2091" spans="12:12" x14ac:dyDescent="0.25">
      <c r="L2091"/>
    </row>
    <row r="2092" spans="12:12" x14ac:dyDescent="0.25">
      <c r="L2092"/>
    </row>
    <row r="2093" spans="12:12" x14ac:dyDescent="0.25">
      <c r="L2093"/>
    </row>
    <row r="2094" spans="12:12" x14ac:dyDescent="0.25">
      <c r="L2094"/>
    </row>
    <row r="2095" spans="12:12" x14ac:dyDescent="0.25">
      <c r="L2095"/>
    </row>
    <row r="2096" spans="12:12" x14ac:dyDescent="0.25">
      <c r="L2096"/>
    </row>
    <row r="2097" spans="12:12" x14ac:dyDescent="0.25">
      <c r="L2097"/>
    </row>
    <row r="2098" spans="12:12" x14ac:dyDescent="0.25">
      <c r="L2098"/>
    </row>
    <row r="2099" spans="12:12" x14ac:dyDescent="0.25">
      <c r="L2099"/>
    </row>
    <row r="2100" spans="12:12" x14ac:dyDescent="0.25">
      <c r="L2100"/>
    </row>
    <row r="2101" spans="12:12" x14ac:dyDescent="0.25">
      <c r="L2101"/>
    </row>
    <row r="2102" spans="12:12" x14ac:dyDescent="0.25">
      <c r="L2102"/>
    </row>
    <row r="2103" spans="12:12" x14ac:dyDescent="0.25">
      <c r="L2103"/>
    </row>
    <row r="2104" spans="12:12" x14ac:dyDescent="0.25">
      <c r="L2104"/>
    </row>
    <row r="2105" spans="12:12" x14ac:dyDescent="0.25">
      <c r="L2105"/>
    </row>
    <row r="2106" spans="12:12" x14ac:dyDescent="0.25">
      <c r="L2106"/>
    </row>
    <row r="2107" spans="12:12" x14ac:dyDescent="0.25">
      <c r="L2107"/>
    </row>
    <row r="2108" spans="12:12" x14ac:dyDescent="0.25">
      <c r="L2108"/>
    </row>
    <row r="2109" spans="12:12" x14ac:dyDescent="0.25">
      <c r="L2109"/>
    </row>
    <row r="2110" spans="12:12" x14ac:dyDescent="0.25">
      <c r="L2110"/>
    </row>
    <row r="2111" spans="12:12" x14ac:dyDescent="0.25">
      <c r="L2111"/>
    </row>
    <row r="2112" spans="12:12" x14ac:dyDescent="0.25">
      <c r="L2112"/>
    </row>
    <row r="2113" spans="12:12" x14ac:dyDescent="0.25">
      <c r="L2113"/>
    </row>
    <row r="2114" spans="12:12" x14ac:dyDescent="0.25">
      <c r="L2114"/>
    </row>
    <row r="2115" spans="12:12" x14ac:dyDescent="0.25">
      <c r="L2115"/>
    </row>
    <row r="2116" spans="12:12" x14ac:dyDescent="0.25">
      <c r="L2116"/>
    </row>
    <row r="2117" spans="12:12" x14ac:dyDescent="0.25">
      <c r="L2117"/>
    </row>
    <row r="2118" spans="12:12" x14ac:dyDescent="0.25">
      <c r="L2118"/>
    </row>
    <row r="2119" spans="12:12" x14ac:dyDescent="0.25">
      <c r="L2119"/>
    </row>
    <row r="2120" spans="12:12" x14ac:dyDescent="0.25">
      <c r="L2120"/>
    </row>
    <row r="2121" spans="12:12" x14ac:dyDescent="0.25">
      <c r="L2121"/>
    </row>
    <row r="2122" spans="12:12" x14ac:dyDescent="0.25">
      <c r="L2122"/>
    </row>
    <row r="2123" spans="12:12" x14ac:dyDescent="0.25">
      <c r="L2123"/>
    </row>
    <row r="2124" spans="12:12" x14ac:dyDescent="0.25">
      <c r="L2124"/>
    </row>
    <row r="2125" spans="12:12" x14ac:dyDescent="0.25">
      <c r="L2125"/>
    </row>
    <row r="2126" spans="12:12" x14ac:dyDescent="0.25">
      <c r="L2126"/>
    </row>
    <row r="2127" spans="12:12" x14ac:dyDescent="0.25">
      <c r="L2127"/>
    </row>
    <row r="2128" spans="12:12" x14ac:dyDescent="0.25">
      <c r="L2128"/>
    </row>
    <row r="2129" spans="12:12" x14ac:dyDescent="0.25">
      <c r="L2129"/>
    </row>
    <row r="2130" spans="12:12" x14ac:dyDescent="0.25">
      <c r="L2130"/>
    </row>
    <row r="2131" spans="12:12" x14ac:dyDescent="0.25">
      <c r="L2131"/>
    </row>
    <row r="2132" spans="12:12" x14ac:dyDescent="0.25">
      <c r="L2132"/>
    </row>
    <row r="2133" spans="12:12" x14ac:dyDescent="0.25">
      <c r="L2133"/>
    </row>
    <row r="2134" spans="12:12" x14ac:dyDescent="0.25">
      <c r="L2134"/>
    </row>
    <row r="2135" spans="12:12" x14ac:dyDescent="0.25">
      <c r="L2135"/>
    </row>
    <row r="2136" spans="12:12" x14ac:dyDescent="0.25">
      <c r="L2136"/>
    </row>
    <row r="2137" spans="12:12" x14ac:dyDescent="0.25">
      <c r="L2137"/>
    </row>
    <row r="2138" spans="12:12" x14ac:dyDescent="0.25">
      <c r="L2138"/>
    </row>
    <row r="2139" spans="12:12" x14ac:dyDescent="0.25">
      <c r="L2139"/>
    </row>
    <row r="2140" spans="12:12" x14ac:dyDescent="0.25">
      <c r="L2140"/>
    </row>
    <row r="2141" spans="12:12" x14ac:dyDescent="0.25">
      <c r="L2141"/>
    </row>
    <row r="2142" spans="12:12" x14ac:dyDescent="0.25">
      <c r="L2142"/>
    </row>
    <row r="2143" spans="12:12" x14ac:dyDescent="0.25">
      <c r="L2143"/>
    </row>
    <row r="2144" spans="12:12" x14ac:dyDescent="0.25">
      <c r="L2144"/>
    </row>
    <row r="2145" spans="12:12" x14ac:dyDescent="0.25">
      <c r="L2145"/>
    </row>
    <row r="2146" spans="12:12" x14ac:dyDescent="0.25">
      <c r="L2146"/>
    </row>
    <row r="2147" spans="12:12" x14ac:dyDescent="0.25">
      <c r="L2147"/>
    </row>
    <row r="2148" spans="12:12" x14ac:dyDescent="0.25">
      <c r="L2148"/>
    </row>
    <row r="2149" spans="12:12" x14ac:dyDescent="0.25">
      <c r="L2149"/>
    </row>
    <row r="2150" spans="12:12" x14ac:dyDescent="0.25">
      <c r="L2150"/>
    </row>
    <row r="2151" spans="12:12" x14ac:dyDescent="0.25">
      <c r="L2151"/>
    </row>
    <row r="2152" spans="12:12" x14ac:dyDescent="0.25">
      <c r="L2152"/>
    </row>
    <row r="2153" spans="12:12" x14ac:dyDescent="0.25">
      <c r="L2153"/>
    </row>
    <row r="2154" spans="12:12" x14ac:dyDescent="0.25">
      <c r="L2154"/>
    </row>
    <row r="2155" spans="12:12" x14ac:dyDescent="0.25">
      <c r="L2155"/>
    </row>
    <row r="2156" spans="12:12" x14ac:dyDescent="0.25">
      <c r="L2156"/>
    </row>
    <row r="2157" spans="12:12" x14ac:dyDescent="0.25">
      <c r="L2157"/>
    </row>
    <row r="2158" spans="12:12" x14ac:dyDescent="0.25">
      <c r="L2158"/>
    </row>
    <row r="2159" spans="12:12" x14ac:dyDescent="0.25">
      <c r="L2159"/>
    </row>
    <row r="2160" spans="12:12" x14ac:dyDescent="0.25">
      <c r="L2160"/>
    </row>
    <row r="2161" spans="12:12" x14ac:dyDescent="0.25">
      <c r="L2161"/>
    </row>
    <row r="2162" spans="12:12" x14ac:dyDescent="0.25">
      <c r="L2162"/>
    </row>
    <row r="2163" spans="12:12" x14ac:dyDescent="0.25">
      <c r="L2163"/>
    </row>
    <row r="2164" spans="12:12" x14ac:dyDescent="0.25">
      <c r="L2164"/>
    </row>
    <row r="2165" spans="12:12" x14ac:dyDescent="0.25">
      <c r="L2165"/>
    </row>
    <row r="2166" spans="12:12" x14ac:dyDescent="0.25">
      <c r="L2166"/>
    </row>
    <row r="2167" spans="12:12" x14ac:dyDescent="0.25">
      <c r="L2167"/>
    </row>
    <row r="2168" spans="12:12" x14ac:dyDescent="0.25">
      <c r="L2168"/>
    </row>
    <row r="2169" spans="12:12" x14ac:dyDescent="0.25">
      <c r="L2169"/>
    </row>
    <row r="2170" spans="12:12" x14ac:dyDescent="0.25">
      <c r="L2170"/>
    </row>
    <row r="2171" spans="12:12" x14ac:dyDescent="0.25">
      <c r="L2171"/>
    </row>
    <row r="2172" spans="12:12" x14ac:dyDescent="0.25">
      <c r="L2172"/>
    </row>
    <row r="2173" spans="12:12" x14ac:dyDescent="0.25">
      <c r="L2173"/>
    </row>
    <row r="2174" spans="12:12" x14ac:dyDescent="0.25">
      <c r="L2174"/>
    </row>
    <row r="2175" spans="12:12" x14ac:dyDescent="0.25">
      <c r="L2175"/>
    </row>
    <row r="2176" spans="12:12" x14ac:dyDescent="0.25">
      <c r="L2176"/>
    </row>
    <row r="2177" spans="12:12" x14ac:dyDescent="0.25">
      <c r="L2177"/>
    </row>
    <row r="2178" spans="12:12" x14ac:dyDescent="0.25">
      <c r="L2178"/>
    </row>
    <row r="2179" spans="12:12" x14ac:dyDescent="0.25">
      <c r="L2179"/>
    </row>
    <row r="2180" spans="12:12" x14ac:dyDescent="0.25">
      <c r="L2180"/>
    </row>
    <row r="2181" spans="12:12" x14ac:dyDescent="0.25">
      <c r="L2181"/>
    </row>
    <row r="2182" spans="12:12" x14ac:dyDescent="0.25">
      <c r="L2182"/>
    </row>
    <row r="2183" spans="12:12" x14ac:dyDescent="0.25">
      <c r="L2183"/>
    </row>
    <row r="2184" spans="12:12" x14ac:dyDescent="0.25">
      <c r="L2184"/>
    </row>
    <row r="2185" spans="12:12" x14ac:dyDescent="0.25">
      <c r="L2185"/>
    </row>
    <row r="2186" spans="12:12" x14ac:dyDescent="0.25">
      <c r="L2186"/>
    </row>
    <row r="2187" spans="12:12" x14ac:dyDescent="0.25">
      <c r="L2187"/>
    </row>
    <row r="2188" spans="12:12" x14ac:dyDescent="0.25">
      <c r="L2188"/>
    </row>
    <row r="2189" spans="12:12" x14ac:dyDescent="0.25">
      <c r="L2189"/>
    </row>
    <row r="2190" spans="12:12" x14ac:dyDescent="0.25">
      <c r="L2190"/>
    </row>
    <row r="2191" spans="12:12" x14ac:dyDescent="0.25">
      <c r="L2191"/>
    </row>
    <row r="2192" spans="12:12" x14ac:dyDescent="0.25">
      <c r="L2192"/>
    </row>
    <row r="2193" spans="12:12" x14ac:dyDescent="0.25">
      <c r="L2193"/>
    </row>
    <row r="2194" spans="12:12" x14ac:dyDescent="0.25">
      <c r="L2194"/>
    </row>
    <row r="2195" spans="12:12" x14ac:dyDescent="0.25">
      <c r="L2195"/>
    </row>
    <row r="2196" spans="12:12" x14ac:dyDescent="0.25">
      <c r="L2196"/>
    </row>
    <row r="2197" spans="12:12" x14ac:dyDescent="0.25">
      <c r="L2197"/>
    </row>
    <row r="2198" spans="12:12" x14ac:dyDescent="0.25">
      <c r="L2198"/>
    </row>
    <row r="2199" spans="12:12" x14ac:dyDescent="0.25">
      <c r="L2199"/>
    </row>
    <row r="2200" spans="12:12" x14ac:dyDescent="0.25">
      <c r="L2200"/>
    </row>
    <row r="2201" spans="12:12" x14ac:dyDescent="0.25">
      <c r="L2201"/>
    </row>
    <row r="2202" spans="12:12" x14ac:dyDescent="0.25">
      <c r="L2202"/>
    </row>
    <row r="2203" spans="12:12" x14ac:dyDescent="0.25">
      <c r="L2203"/>
    </row>
    <row r="2204" spans="12:12" x14ac:dyDescent="0.25">
      <c r="L2204"/>
    </row>
    <row r="2205" spans="12:12" x14ac:dyDescent="0.25">
      <c r="L2205"/>
    </row>
    <row r="2206" spans="12:12" x14ac:dyDescent="0.25">
      <c r="L2206"/>
    </row>
    <row r="2207" spans="12:12" x14ac:dyDescent="0.25">
      <c r="L2207"/>
    </row>
    <row r="2208" spans="12:12" x14ac:dyDescent="0.25">
      <c r="L2208"/>
    </row>
    <row r="2209" spans="12:12" x14ac:dyDescent="0.25">
      <c r="L2209"/>
    </row>
    <row r="2210" spans="12:12" x14ac:dyDescent="0.25">
      <c r="L2210"/>
    </row>
    <row r="2211" spans="12:12" x14ac:dyDescent="0.25">
      <c r="L2211"/>
    </row>
    <row r="2212" spans="12:12" x14ac:dyDescent="0.25">
      <c r="L2212"/>
    </row>
    <row r="2213" spans="12:12" x14ac:dyDescent="0.25">
      <c r="L2213"/>
    </row>
    <row r="2214" spans="12:12" x14ac:dyDescent="0.25">
      <c r="L2214"/>
    </row>
    <row r="2215" spans="12:12" x14ac:dyDescent="0.25">
      <c r="L2215"/>
    </row>
    <row r="2216" spans="12:12" x14ac:dyDescent="0.25">
      <c r="L2216"/>
    </row>
    <row r="2217" spans="12:12" x14ac:dyDescent="0.25">
      <c r="L2217"/>
    </row>
    <row r="2218" spans="12:12" x14ac:dyDescent="0.25">
      <c r="L2218"/>
    </row>
    <row r="2219" spans="12:12" x14ac:dyDescent="0.25">
      <c r="L2219"/>
    </row>
    <row r="2220" spans="12:12" x14ac:dyDescent="0.25">
      <c r="L2220"/>
    </row>
    <row r="2221" spans="12:12" x14ac:dyDescent="0.25">
      <c r="L2221"/>
    </row>
    <row r="2222" spans="12:12" x14ac:dyDescent="0.25">
      <c r="L2222"/>
    </row>
    <row r="2223" spans="12:12" x14ac:dyDescent="0.25">
      <c r="L2223"/>
    </row>
    <row r="2224" spans="12:12" x14ac:dyDescent="0.25">
      <c r="L2224"/>
    </row>
    <row r="2225" spans="12:12" x14ac:dyDescent="0.25">
      <c r="L2225"/>
    </row>
    <row r="2226" spans="12:12" x14ac:dyDescent="0.25">
      <c r="L2226"/>
    </row>
    <row r="2227" spans="12:12" x14ac:dyDescent="0.25">
      <c r="L2227"/>
    </row>
    <row r="2228" spans="12:12" x14ac:dyDescent="0.25">
      <c r="L2228"/>
    </row>
    <row r="2229" spans="12:12" x14ac:dyDescent="0.25">
      <c r="L2229"/>
    </row>
    <row r="2230" spans="12:12" x14ac:dyDescent="0.25">
      <c r="L2230"/>
    </row>
    <row r="2231" spans="12:12" x14ac:dyDescent="0.25">
      <c r="L2231"/>
    </row>
    <row r="2232" spans="12:12" x14ac:dyDescent="0.25">
      <c r="L2232"/>
    </row>
    <row r="2233" spans="12:12" x14ac:dyDescent="0.25">
      <c r="L2233"/>
    </row>
    <row r="2234" spans="12:12" x14ac:dyDescent="0.25">
      <c r="L2234"/>
    </row>
    <row r="2235" spans="12:12" x14ac:dyDescent="0.25">
      <c r="L2235"/>
    </row>
    <row r="2236" spans="12:12" x14ac:dyDescent="0.25">
      <c r="L2236"/>
    </row>
    <row r="2237" spans="12:12" x14ac:dyDescent="0.25">
      <c r="L2237"/>
    </row>
    <row r="2238" spans="12:12" x14ac:dyDescent="0.25">
      <c r="L2238"/>
    </row>
    <row r="2239" spans="12:12" x14ac:dyDescent="0.25">
      <c r="L2239"/>
    </row>
    <row r="2240" spans="12:12" x14ac:dyDescent="0.25">
      <c r="L2240"/>
    </row>
    <row r="2241" spans="12:12" x14ac:dyDescent="0.25">
      <c r="L2241"/>
    </row>
    <row r="2242" spans="12:12" x14ac:dyDescent="0.25">
      <c r="L2242"/>
    </row>
    <row r="2243" spans="12:12" x14ac:dyDescent="0.25">
      <c r="L2243"/>
    </row>
    <row r="2244" spans="12:12" x14ac:dyDescent="0.25">
      <c r="L2244"/>
    </row>
    <row r="2245" spans="12:12" x14ac:dyDescent="0.25">
      <c r="L2245"/>
    </row>
    <row r="2246" spans="12:12" x14ac:dyDescent="0.25">
      <c r="L2246"/>
    </row>
    <row r="2247" spans="12:12" x14ac:dyDescent="0.25">
      <c r="L2247"/>
    </row>
    <row r="2248" spans="12:12" x14ac:dyDescent="0.25">
      <c r="L2248"/>
    </row>
    <row r="2249" spans="12:12" x14ac:dyDescent="0.25">
      <c r="L2249"/>
    </row>
    <row r="2250" spans="12:12" x14ac:dyDescent="0.25">
      <c r="L2250"/>
    </row>
    <row r="2251" spans="12:12" x14ac:dyDescent="0.25">
      <c r="L2251"/>
    </row>
    <row r="2252" spans="12:12" x14ac:dyDescent="0.25">
      <c r="L2252"/>
    </row>
    <row r="2253" spans="12:12" x14ac:dyDescent="0.25">
      <c r="L2253"/>
    </row>
    <row r="2254" spans="12:12" x14ac:dyDescent="0.25">
      <c r="L2254"/>
    </row>
    <row r="2255" spans="12:12" x14ac:dyDescent="0.25">
      <c r="L2255"/>
    </row>
    <row r="2256" spans="12:12" x14ac:dyDescent="0.25">
      <c r="L2256"/>
    </row>
    <row r="2257" spans="12:12" x14ac:dyDescent="0.25">
      <c r="L2257"/>
    </row>
    <row r="2258" spans="12:12" x14ac:dyDescent="0.25">
      <c r="L2258"/>
    </row>
    <row r="2259" spans="12:12" x14ac:dyDescent="0.25">
      <c r="L2259"/>
    </row>
    <row r="2260" spans="12:12" x14ac:dyDescent="0.25">
      <c r="L2260"/>
    </row>
    <row r="2261" spans="12:12" x14ac:dyDescent="0.25">
      <c r="L2261"/>
    </row>
    <row r="2262" spans="12:12" x14ac:dyDescent="0.25">
      <c r="L2262"/>
    </row>
    <row r="2263" spans="12:12" x14ac:dyDescent="0.25">
      <c r="L2263"/>
    </row>
    <row r="2264" spans="12:12" x14ac:dyDescent="0.25">
      <c r="L2264"/>
    </row>
    <row r="2265" spans="12:12" x14ac:dyDescent="0.25">
      <c r="L2265"/>
    </row>
    <row r="2266" spans="12:12" x14ac:dyDescent="0.25">
      <c r="L2266"/>
    </row>
    <row r="2267" spans="12:12" x14ac:dyDescent="0.25">
      <c r="L2267"/>
    </row>
    <row r="2268" spans="12:12" x14ac:dyDescent="0.25">
      <c r="L2268"/>
    </row>
    <row r="2269" spans="12:12" x14ac:dyDescent="0.25">
      <c r="L2269"/>
    </row>
    <row r="2270" spans="12:12" x14ac:dyDescent="0.25">
      <c r="L2270"/>
    </row>
    <row r="2271" spans="12:12" x14ac:dyDescent="0.25">
      <c r="L2271"/>
    </row>
    <row r="2272" spans="12:12" x14ac:dyDescent="0.25">
      <c r="L2272"/>
    </row>
    <row r="2273" spans="12:12" x14ac:dyDescent="0.25">
      <c r="L2273"/>
    </row>
    <row r="2274" spans="12:12" x14ac:dyDescent="0.25">
      <c r="L2274"/>
    </row>
    <row r="2275" spans="12:12" x14ac:dyDescent="0.25">
      <c r="L2275"/>
    </row>
    <row r="2276" spans="12:12" x14ac:dyDescent="0.25">
      <c r="L2276"/>
    </row>
    <row r="2277" spans="12:12" x14ac:dyDescent="0.25">
      <c r="L2277"/>
    </row>
    <row r="2278" spans="12:12" x14ac:dyDescent="0.25">
      <c r="L2278"/>
    </row>
    <row r="2279" spans="12:12" x14ac:dyDescent="0.25">
      <c r="L2279"/>
    </row>
    <row r="2280" spans="12:12" x14ac:dyDescent="0.25">
      <c r="L2280"/>
    </row>
    <row r="2281" spans="12:12" x14ac:dyDescent="0.25">
      <c r="L2281"/>
    </row>
    <row r="2282" spans="12:12" x14ac:dyDescent="0.25">
      <c r="L2282"/>
    </row>
    <row r="2283" spans="12:12" x14ac:dyDescent="0.25">
      <c r="L2283"/>
    </row>
    <row r="2284" spans="12:12" x14ac:dyDescent="0.25">
      <c r="L2284"/>
    </row>
    <row r="2285" spans="12:12" x14ac:dyDescent="0.25">
      <c r="L2285"/>
    </row>
    <row r="2286" spans="12:12" x14ac:dyDescent="0.25">
      <c r="L2286"/>
    </row>
    <row r="2287" spans="12:12" x14ac:dyDescent="0.25">
      <c r="L2287"/>
    </row>
    <row r="2288" spans="12:12" x14ac:dyDescent="0.25">
      <c r="L2288"/>
    </row>
    <row r="2289" spans="12:12" x14ac:dyDescent="0.25">
      <c r="L2289"/>
    </row>
    <row r="2290" spans="12:12" x14ac:dyDescent="0.25">
      <c r="L2290"/>
    </row>
    <row r="2291" spans="12:12" x14ac:dyDescent="0.25">
      <c r="L2291"/>
    </row>
    <row r="2292" spans="12:12" x14ac:dyDescent="0.25">
      <c r="L2292"/>
    </row>
    <row r="2293" spans="12:12" x14ac:dyDescent="0.25">
      <c r="L2293"/>
    </row>
    <row r="2294" spans="12:12" x14ac:dyDescent="0.25">
      <c r="L2294"/>
    </row>
    <row r="2295" spans="12:12" x14ac:dyDescent="0.25">
      <c r="L2295"/>
    </row>
    <row r="2296" spans="12:12" x14ac:dyDescent="0.25">
      <c r="L2296"/>
    </row>
    <row r="2297" spans="12:12" x14ac:dyDescent="0.25">
      <c r="L2297"/>
    </row>
    <row r="2298" spans="12:12" x14ac:dyDescent="0.25">
      <c r="L2298"/>
    </row>
    <row r="2299" spans="12:12" x14ac:dyDescent="0.25">
      <c r="L2299"/>
    </row>
    <row r="2300" spans="12:12" x14ac:dyDescent="0.25">
      <c r="L2300"/>
    </row>
    <row r="2301" spans="12:12" x14ac:dyDescent="0.25">
      <c r="L2301"/>
    </row>
    <row r="2302" spans="12:12" x14ac:dyDescent="0.25">
      <c r="L2302"/>
    </row>
    <row r="2303" spans="12:12" x14ac:dyDescent="0.25">
      <c r="L2303"/>
    </row>
    <row r="2304" spans="12:12" x14ac:dyDescent="0.25">
      <c r="L2304"/>
    </row>
    <row r="2305" spans="12:12" x14ac:dyDescent="0.25">
      <c r="L2305"/>
    </row>
    <row r="2306" spans="12:12" x14ac:dyDescent="0.25">
      <c r="L2306"/>
    </row>
    <row r="2307" spans="12:12" x14ac:dyDescent="0.25">
      <c r="L2307"/>
    </row>
    <row r="2308" spans="12:12" x14ac:dyDescent="0.25">
      <c r="L2308"/>
    </row>
    <row r="2309" spans="12:12" x14ac:dyDescent="0.25">
      <c r="L2309"/>
    </row>
    <row r="2310" spans="12:12" x14ac:dyDescent="0.25">
      <c r="L2310"/>
    </row>
    <row r="2311" spans="12:12" x14ac:dyDescent="0.25">
      <c r="L2311"/>
    </row>
    <row r="2312" spans="12:12" x14ac:dyDescent="0.25">
      <c r="L2312"/>
    </row>
    <row r="2313" spans="12:12" x14ac:dyDescent="0.25">
      <c r="L2313"/>
    </row>
    <row r="2314" spans="12:12" x14ac:dyDescent="0.25">
      <c r="L2314"/>
    </row>
    <row r="2315" spans="12:12" x14ac:dyDescent="0.25">
      <c r="L2315"/>
    </row>
    <row r="2316" spans="12:12" x14ac:dyDescent="0.25">
      <c r="L2316"/>
    </row>
    <row r="2317" spans="12:12" x14ac:dyDescent="0.25">
      <c r="L2317"/>
    </row>
    <row r="2318" spans="12:12" x14ac:dyDescent="0.25">
      <c r="L2318"/>
    </row>
    <row r="2319" spans="12:12" x14ac:dyDescent="0.25">
      <c r="L2319"/>
    </row>
    <row r="2320" spans="12:12" x14ac:dyDescent="0.25">
      <c r="L2320"/>
    </row>
    <row r="2321" spans="12:12" x14ac:dyDescent="0.25">
      <c r="L2321"/>
    </row>
    <row r="2322" spans="12:12" x14ac:dyDescent="0.25">
      <c r="L2322"/>
    </row>
    <row r="2323" spans="12:12" x14ac:dyDescent="0.25">
      <c r="L2323"/>
    </row>
    <row r="2324" spans="12:12" x14ac:dyDescent="0.25">
      <c r="L2324"/>
    </row>
    <row r="2325" spans="12:12" x14ac:dyDescent="0.25">
      <c r="L2325"/>
    </row>
    <row r="2326" spans="12:12" x14ac:dyDescent="0.25">
      <c r="L2326"/>
    </row>
    <row r="2327" spans="12:12" x14ac:dyDescent="0.25">
      <c r="L2327"/>
    </row>
    <row r="2328" spans="12:12" x14ac:dyDescent="0.25">
      <c r="L2328"/>
    </row>
    <row r="2329" spans="12:12" x14ac:dyDescent="0.25">
      <c r="L2329"/>
    </row>
    <row r="2330" spans="12:12" x14ac:dyDescent="0.25">
      <c r="L2330"/>
    </row>
    <row r="2331" spans="12:12" x14ac:dyDescent="0.25">
      <c r="L2331"/>
    </row>
    <row r="2332" spans="12:12" x14ac:dyDescent="0.25">
      <c r="L2332"/>
    </row>
    <row r="2333" spans="12:12" x14ac:dyDescent="0.25">
      <c r="L2333"/>
    </row>
    <row r="2334" spans="12:12" x14ac:dyDescent="0.25">
      <c r="L2334"/>
    </row>
    <row r="2335" spans="12:12" x14ac:dyDescent="0.25">
      <c r="L2335"/>
    </row>
    <row r="2336" spans="12:12" x14ac:dyDescent="0.25">
      <c r="L2336"/>
    </row>
    <row r="2337" spans="12:12" x14ac:dyDescent="0.25">
      <c r="L2337"/>
    </row>
    <row r="2338" spans="12:12" x14ac:dyDescent="0.25">
      <c r="L2338"/>
    </row>
    <row r="2339" spans="12:12" x14ac:dyDescent="0.25">
      <c r="L2339"/>
    </row>
    <row r="2340" spans="12:12" x14ac:dyDescent="0.25">
      <c r="L2340"/>
    </row>
    <row r="2341" spans="12:12" x14ac:dyDescent="0.25">
      <c r="L2341"/>
    </row>
    <row r="2342" spans="12:12" x14ac:dyDescent="0.25">
      <c r="L2342"/>
    </row>
    <row r="2343" spans="12:12" x14ac:dyDescent="0.25">
      <c r="L2343"/>
    </row>
    <row r="2344" spans="12:12" x14ac:dyDescent="0.25">
      <c r="L2344"/>
    </row>
    <row r="2345" spans="12:12" x14ac:dyDescent="0.25">
      <c r="L2345"/>
    </row>
    <row r="2346" spans="12:12" x14ac:dyDescent="0.25">
      <c r="L2346"/>
    </row>
    <row r="2347" spans="12:12" x14ac:dyDescent="0.25">
      <c r="L2347"/>
    </row>
    <row r="2348" spans="12:12" x14ac:dyDescent="0.25">
      <c r="L2348"/>
    </row>
    <row r="2349" spans="12:12" x14ac:dyDescent="0.25">
      <c r="L2349"/>
    </row>
    <row r="2350" spans="12:12" x14ac:dyDescent="0.25">
      <c r="L2350"/>
    </row>
    <row r="2351" spans="12:12" x14ac:dyDescent="0.25">
      <c r="L2351"/>
    </row>
    <row r="2352" spans="12:12" x14ac:dyDescent="0.25">
      <c r="L2352"/>
    </row>
    <row r="2353" spans="12:12" x14ac:dyDescent="0.25">
      <c r="L2353"/>
    </row>
    <row r="2354" spans="12:12" x14ac:dyDescent="0.25">
      <c r="L2354"/>
    </row>
    <row r="2355" spans="12:12" x14ac:dyDescent="0.25">
      <c r="L2355"/>
    </row>
    <row r="2356" spans="12:12" x14ac:dyDescent="0.25">
      <c r="L2356"/>
    </row>
    <row r="2357" spans="12:12" x14ac:dyDescent="0.25">
      <c r="L2357"/>
    </row>
    <row r="2358" spans="12:12" x14ac:dyDescent="0.25">
      <c r="L2358"/>
    </row>
    <row r="2359" spans="12:12" x14ac:dyDescent="0.25">
      <c r="L2359"/>
    </row>
    <row r="2360" spans="12:12" x14ac:dyDescent="0.25">
      <c r="L2360"/>
    </row>
    <row r="2361" spans="12:12" x14ac:dyDescent="0.25">
      <c r="L2361"/>
    </row>
    <row r="2362" spans="12:12" x14ac:dyDescent="0.25">
      <c r="L2362"/>
    </row>
    <row r="2363" spans="12:12" x14ac:dyDescent="0.25">
      <c r="L2363"/>
    </row>
    <row r="2364" spans="12:12" x14ac:dyDescent="0.25">
      <c r="L2364"/>
    </row>
    <row r="2365" spans="12:12" x14ac:dyDescent="0.25">
      <c r="L2365"/>
    </row>
    <row r="2366" spans="12:12" x14ac:dyDescent="0.25">
      <c r="L2366"/>
    </row>
    <row r="2367" spans="12:12" x14ac:dyDescent="0.25">
      <c r="L2367"/>
    </row>
    <row r="2368" spans="12:12" x14ac:dyDescent="0.25">
      <c r="L2368"/>
    </row>
    <row r="2369" spans="12:12" x14ac:dyDescent="0.25">
      <c r="L2369"/>
    </row>
    <row r="2370" spans="12:12" x14ac:dyDescent="0.25">
      <c r="L2370"/>
    </row>
    <row r="2371" spans="12:12" x14ac:dyDescent="0.25">
      <c r="L2371"/>
    </row>
    <row r="2372" spans="12:12" x14ac:dyDescent="0.25">
      <c r="L2372"/>
    </row>
    <row r="2373" spans="12:12" x14ac:dyDescent="0.25">
      <c r="L2373"/>
    </row>
    <row r="2374" spans="12:12" x14ac:dyDescent="0.25">
      <c r="L2374"/>
    </row>
    <row r="2375" spans="12:12" x14ac:dyDescent="0.25">
      <c r="L2375"/>
    </row>
    <row r="2376" spans="12:12" x14ac:dyDescent="0.25">
      <c r="L2376"/>
    </row>
    <row r="2377" spans="12:12" x14ac:dyDescent="0.25">
      <c r="L2377"/>
    </row>
    <row r="2378" spans="12:12" x14ac:dyDescent="0.25">
      <c r="L2378"/>
    </row>
    <row r="2379" spans="12:12" x14ac:dyDescent="0.25">
      <c r="L2379"/>
    </row>
    <row r="2380" spans="12:12" x14ac:dyDescent="0.25">
      <c r="L2380"/>
    </row>
    <row r="2381" spans="12:12" x14ac:dyDescent="0.25">
      <c r="L2381"/>
    </row>
    <row r="2382" spans="12:12" x14ac:dyDescent="0.25">
      <c r="L2382"/>
    </row>
    <row r="2383" spans="12:12" x14ac:dyDescent="0.25">
      <c r="L2383"/>
    </row>
    <row r="2384" spans="12:12" x14ac:dyDescent="0.25">
      <c r="L2384"/>
    </row>
    <row r="2385" spans="12:12" x14ac:dyDescent="0.25">
      <c r="L2385"/>
    </row>
    <row r="2386" spans="12:12" x14ac:dyDescent="0.25">
      <c r="L2386"/>
    </row>
    <row r="2387" spans="12:12" x14ac:dyDescent="0.25">
      <c r="L2387"/>
    </row>
    <row r="2388" spans="12:12" x14ac:dyDescent="0.25">
      <c r="L2388"/>
    </row>
    <row r="2389" spans="12:12" x14ac:dyDescent="0.25">
      <c r="L2389"/>
    </row>
    <row r="2390" spans="12:12" x14ac:dyDescent="0.25">
      <c r="L2390"/>
    </row>
    <row r="2391" spans="12:12" x14ac:dyDescent="0.25">
      <c r="L2391"/>
    </row>
    <row r="2392" spans="12:12" x14ac:dyDescent="0.25">
      <c r="L2392"/>
    </row>
    <row r="2393" spans="12:12" x14ac:dyDescent="0.25">
      <c r="L2393"/>
    </row>
    <row r="2394" spans="12:12" x14ac:dyDescent="0.25">
      <c r="L2394"/>
    </row>
    <row r="2395" spans="12:12" x14ac:dyDescent="0.25">
      <c r="L2395"/>
    </row>
    <row r="2396" spans="12:12" x14ac:dyDescent="0.25">
      <c r="L2396"/>
    </row>
    <row r="2397" spans="12:12" x14ac:dyDescent="0.25">
      <c r="L2397"/>
    </row>
    <row r="2398" spans="12:12" x14ac:dyDescent="0.25">
      <c r="L2398"/>
    </row>
    <row r="2399" spans="12:12" x14ac:dyDescent="0.25">
      <c r="L2399"/>
    </row>
    <row r="2400" spans="12:12" x14ac:dyDescent="0.25">
      <c r="L2400"/>
    </row>
    <row r="2401" spans="12:12" x14ac:dyDescent="0.25">
      <c r="L2401"/>
    </row>
    <row r="2402" spans="12:12" x14ac:dyDescent="0.25">
      <c r="L2402"/>
    </row>
    <row r="2403" spans="12:12" x14ac:dyDescent="0.25">
      <c r="L2403"/>
    </row>
    <row r="2404" spans="12:12" x14ac:dyDescent="0.25">
      <c r="L2404"/>
    </row>
    <row r="2405" spans="12:12" x14ac:dyDescent="0.25">
      <c r="L2405"/>
    </row>
    <row r="2406" spans="12:12" x14ac:dyDescent="0.25">
      <c r="L2406"/>
    </row>
    <row r="2407" spans="12:12" x14ac:dyDescent="0.25">
      <c r="L2407"/>
    </row>
    <row r="2408" spans="12:12" x14ac:dyDescent="0.25">
      <c r="L2408"/>
    </row>
    <row r="2409" spans="12:12" x14ac:dyDescent="0.25">
      <c r="L2409"/>
    </row>
    <row r="2410" spans="12:12" x14ac:dyDescent="0.25">
      <c r="L2410"/>
    </row>
    <row r="2411" spans="12:12" x14ac:dyDescent="0.25">
      <c r="L2411"/>
    </row>
    <row r="2412" spans="12:12" x14ac:dyDescent="0.25">
      <c r="L2412"/>
    </row>
    <row r="2413" spans="12:12" x14ac:dyDescent="0.25">
      <c r="L2413"/>
    </row>
    <row r="2414" spans="12:12" x14ac:dyDescent="0.25">
      <c r="L2414"/>
    </row>
    <row r="2415" spans="12:12" x14ac:dyDescent="0.25">
      <c r="L2415"/>
    </row>
    <row r="2416" spans="12:12" x14ac:dyDescent="0.25">
      <c r="L2416"/>
    </row>
    <row r="2417" spans="12:12" x14ac:dyDescent="0.25">
      <c r="L2417"/>
    </row>
    <row r="2418" spans="12:12" x14ac:dyDescent="0.25">
      <c r="L2418"/>
    </row>
    <row r="2419" spans="12:12" x14ac:dyDescent="0.25">
      <c r="L2419"/>
    </row>
    <row r="2420" spans="12:12" x14ac:dyDescent="0.25">
      <c r="L2420"/>
    </row>
    <row r="2421" spans="12:12" x14ac:dyDescent="0.25">
      <c r="L2421"/>
    </row>
    <row r="2422" spans="12:12" x14ac:dyDescent="0.25">
      <c r="L2422"/>
    </row>
    <row r="2423" spans="12:12" x14ac:dyDescent="0.25">
      <c r="L2423"/>
    </row>
    <row r="2424" spans="12:12" x14ac:dyDescent="0.25">
      <c r="L2424"/>
    </row>
    <row r="2425" spans="12:12" x14ac:dyDescent="0.25">
      <c r="L2425"/>
    </row>
    <row r="2426" spans="12:12" x14ac:dyDescent="0.25">
      <c r="L2426"/>
    </row>
    <row r="2427" spans="12:12" x14ac:dyDescent="0.25">
      <c r="L2427"/>
    </row>
    <row r="2428" spans="12:12" x14ac:dyDescent="0.25">
      <c r="L2428"/>
    </row>
    <row r="2429" spans="12:12" x14ac:dyDescent="0.25">
      <c r="L2429"/>
    </row>
    <row r="2430" spans="12:12" x14ac:dyDescent="0.25">
      <c r="L2430"/>
    </row>
    <row r="2431" spans="12:12" x14ac:dyDescent="0.25">
      <c r="L2431"/>
    </row>
    <row r="2432" spans="12:12" x14ac:dyDescent="0.25">
      <c r="L2432"/>
    </row>
    <row r="2433" spans="12:12" x14ac:dyDescent="0.25">
      <c r="L2433"/>
    </row>
    <row r="2434" spans="12:12" x14ac:dyDescent="0.25">
      <c r="L2434"/>
    </row>
    <row r="2435" spans="12:12" x14ac:dyDescent="0.25">
      <c r="L2435"/>
    </row>
    <row r="2436" spans="12:12" x14ac:dyDescent="0.25">
      <c r="L2436"/>
    </row>
    <row r="2437" spans="12:12" x14ac:dyDescent="0.25">
      <c r="L2437"/>
    </row>
    <row r="2438" spans="12:12" x14ac:dyDescent="0.25">
      <c r="L2438"/>
    </row>
    <row r="2439" spans="12:12" x14ac:dyDescent="0.25">
      <c r="L2439"/>
    </row>
    <row r="2440" spans="12:12" x14ac:dyDescent="0.25">
      <c r="L2440"/>
    </row>
    <row r="2441" spans="12:12" x14ac:dyDescent="0.25">
      <c r="L2441"/>
    </row>
    <row r="2442" spans="12:12" x14ac:dyDescent="0.25">
      <c r="L2442"/>
    </row>
    <row r="2443" spans="12:12" x14ac:dyDescent="0.25">
      <c r="L2443"/>
    </row>
    <row r="2444" spans="12:12" x14ac:dyDescent="0.25">
      <c r="L2444"/>
    </row>
    <row r="2445" spans="12:12" x14ac:dyDescent="0.25">
      <c r="L2445"/>
    </row>
    <row r="2446" spans="12:12" x14ac:dyDescent="0.25">
      <c r="L2446"/>
    </row>
    <row r="2447" spans="12:12" x14ac:dyDescent="0.25">
      <c r="L2447"/>
    </row>
    <row r="2448" spans="12:12" x14ac:dyDescent="0.25">
      <c r="L2448"/>
    </row>
    <row r="2449" spans="12:12" x14ac:dyDescent="0.25">
      <c r="L2449"/>
    </row>
    <row r="2450" spans="12:12" x14ac:dyDescent="0.25">
      <c r="L2450"/>
    </row>
    <row r="2451" spans="12:12" x14ac:dyDescent="0.25">
      <c r="L2451"/>
    </row>
    <row r="2452" spans="12:12" x14ac:dyDescent="0.25">
      <c r="L2452"/>
    </row>
    <row r="2453" spans="12:12" x14ac:dyDescent="0.25">
      <c r="L2453"/>
    </row>
    <row r="2454" spans="12:12" x14ac:dyDescent="0.25">
      <c r="L2454"/>
    </row>
    <row r="2455" spans="12:12" x14ac:dyDescent="0.25">
      <c r="L2455"/>
    </row>
    <row r="2456" spans="12:12" x14ac:dyDescent="0.25">
      <c r="L2456"/>
    </row>
    <row r="2457" spans="12:12" x14ac:dyDescent="0.25">
      <c r="L2457"/>
    </row>
    <row r="2458" spans="12:12" x14ac:dyDescent="0.25">
      <c r="L2458"/>
    </row>
    <row r="2459" spans="12:12" x14ac:dyDescent="0.25">
      <c r="L2459"/>
    </row>
    <row r="2460" spans="12:12" x14ac:dyDescent="0.25">
      <c r="L2460"/>
    </row>
    <row r="2461" spans="12:12" x14ac:dyDescent="0.25">
      <c r="L2461"/>
    </row>
    <row r="2462" spans="12:12" x14ac:dyDescent="0.25">
      <c r="L2462"/>
    </row>
    <row r="2463" spans="12:12" x14ac:dyDescent="0.25">
      <c r="L2463"/>
    </row>
    <row r="2464" spans="12:12" x14ac:dyDescent="0.25">
      <c r="L2464"/>
    </row>
    <row r="2465" spans="12:12" x14ac:dyDescent="0.25">
      <c r="L2465"/>
    </row>
    <row r="2466" spans="12:12" x14ac:dyDescent="0.25">
      <c r="L2466"/>
    </row>
    <row r="2467" spans="12:12" x14ac:dyDescent="0.25">
      <c r="L2467"/>
    </row>
    <row r="2468" spans="12:12" x14ac:dyDescent="0.25">
      <c r="L2468"/>
    </row>
    <row r="2469" spans="12:12" x14ac:dyDescent="0.25">
      <c r="L2469"/>
    </row>
    <row r="2470" spans="12:12" x14ac:dyDescent="0.25">
      <c r="L2470"/>
    </row>
    <row r="2471" spans="12:12" x14ac:dyDescent="0.25">
      <c r="L2471"/>
    </row>
    <row r="2472" spans="12:12" x14ac:dyDescent="0.25">
      <c r="L2472"/>
    </row>
    <row r="2473" spans="12:12" x14ac:dyDescent="0.25">
      <c r="L2473"/>
    </row>
    <row r="2474" spans="12:12" x14ac:dyDescent="0.25">
      <c r="L2474"/>
    </row>
    <row r="2475" spans="12:12" x14ac:dyDescent="0.25">
      <c r="L2475"/>
    </row>
    <row r="2476" spans="12:12" x14ac:dyDescent="0.25">
      <c r="L2476"/>
    </row>
    <row r="2477" spans="12:12" x14ac:dyDescent="0.25">
      <c r="L2477"/>
    </row>
    <row r="2478" spans="12:12" x14ac:dyDescent="0.25">
      <c r="L2478"/>
    </row>
    <row r="2479" spans="12:12" x14ac:dyDescent="0.25">
      <c r="L2479"/>
    </row>
    <row r="2480" spans="12:12" x14ac:dyDescent="0.25">
      <c r="L2480"/>
    </row>
    <row r="2481" spans="12:12" x14ac:dyDescent="0.25">
      <c r="L2481"/>
    </row>
    <row r="2482" spans="12:12" x14ac:dyDescent="0.25">
      <c r="L2482"/>
    </row>
    <row r="2483" spans="12:12" x14ac:dyDescent="0.25">
      <c r="L2483"/>
    </row>
    <row r="2484" spans="12:12" x14ac:dyDescent="0.25">
      <c r="L2484"/>
    </row>
    <row r="2485" spans="12:12" x14ac:dyDescent="0.25">
      <c r="L2485"/>
    </row>
    <row r="2486" spans="12:12" x14ac:dyDescent="0.25">
      <c r="L2486"/>
    </row>
    <row r="2487" spans="12:12" x14ac:dyDescent="0.25">
      <c r="L2487"/>
    </row>
    <row r="2488" spans="12:12" x14ac:dyDescent="0.25">
      <c r="L2488"/>
    </row>
    <row r="2489" spans="12:12" x14ac:dyDescent="0.25">
      <c r="L2489"/>
    </row>
    <row r="2490" spans="12:12" x14ac:dyDescent="0.25">
      <c r="L2490"/>
    </row>
    <row r="2491" spans="12:12" x14ac:dyDescent="0.25">
      <c r="L2491"/>
    </row>
    <row r="2492" spans="12:12" x14ac:dyDescent="0.25">
      <c r="L2492"/>
    </row>
    <row r="2493" spans="12:12" x14ac:dyDescent="0.25">
      <c r="L2493"/>
    </row>
    <row r="2494" spans="12:12" x14ac:dyDescent="0.25">
      <c r="L2494"/>
    </row>
    <row r="2495" spans="12:12" x14ac:dyDescent="0.25">
      <c r="L2495"/>
    </row>
    <row r="2496" spans="12:12" x14ac:dyDescent="0.25">
      <c r="L2496"/>
    </row>
    <row r="2497" spans="12:12" x14ac:dyDescent="0.25">
      <c r="L2497"/>
    </row>
    <row r="2498" spans="12:12" x14ac:dyDescent="0.25">
      <c r="L2498"/>
    </row>
    <row r="2499" spans="12:12" x14ac:dyDescent="0.25">
      <c r="L2499"/>
    </row>
    <row r="2500" spans="12:12" x14ac:dyDescent="0.25">
      <c r="L2500"/>
    </row>
    <row r="2501" spans="12:12" x14ac:dyDescent="0.25">
      <c r="L2501"/>
    </row>
    <row r="2502" spans="12:12" x14ac:dyDescent="0.25">
      <c r="L2502"/>
    </row>
    <row r="2503" spans="12:12" x14ac:dyDescent="0.25">
      <c r="L2503"/>
    </row>
    <row r="2504" spans="12:12" x14ac:dyDescent="0.25">
      <c r="L2504"/>
    </row>
    <row r="2505" spans="12:12" x14ac:dyDescent="0.25">
      <c r="L2505"/>
    </row>
    <row r="2506" spans="12:12" x14ac:dyDescent="0.25">
      <c r="L2506"/>
    </row>
    <row r="2507" spans="12:12" x14ac:dyDescent="0.25">
      <c r="L2507"/>
    </row>
    <row r="2508" spans="12:12" x14ac:dyDescent="0.25">
      <c r="L2508"/>
    </row>
    <row r="2509" spans="12:12" x14ac:dyDescent="0.25">
      <c r="L2509"/>
    </row>
    <row r="2510" spans="12:12" x14ac:dyDescent="0.25">
      <c r="L2510"/>
    </row>
    <row r="2511" spans="12:12" x14ac:dyDescent="0.25">
      <c r="L2511"/>
    </row>
    <row r="2512" spans="12:12" x14ac:dyDescent="0.25">
      <c r="L2512"/>
    </row>
    <row r="2513" spans="12:12" x14ac:dyDescent="0.25">
      <c r="L2513"/>
    </row>
    <row r="2514" spans="12:12" x14ac:dyDescent="0.25">
      <c r="L2514"/>
    </row>
    <row r="2515" spans="12:12" x14ac:dyDescent="0.25">
      <c r="L2515"/>
    </row>
    <row r="2516" spans="12:12" x14ac:dyDescent="0.25">
      <c r="L2516"/>
    </row>
    <row r="2517" spans="12:12" x14ac:dyDescent="0.25">
      <c r="L2517"/>
    </row>
    <row r="2518" spans="12:12" x14ac:dyDescent="0.25">
      <c r="L2518"/>
    </row>
    <row r="2519" spans="12:12" x14ac:dyDescent="0.25">
      <c r="L2519"/>
    </row>
    <row r="2520" spans="12:12" x14ac:dyDescent="0.25">
      <c r="L2520"/>
    </row>
    <row r="2521" spans="12:12" x14ac:dyDescent="0.25">
      <c r="L2521"/>
    </row>
    <row r="2522" spans="12:12" x14ac:dyDescent="0.25">
      <c r="L2522"/>
    </row>
    <row r="2523" spans="12:12" x14ac:dyDescent="0.25">
      <c r="L2523"/>
    </row>
    <row r="2524" spans="12:12" x14ac:dyDescent="0.25">
      <c r="L2524"/>
    </row>
    <row r="2525" spans="12:12" x14ac:dyDescent="0.25">
      <c r="L2525"/>
    </row>
    <row r="2526" spans="12:12" x14ac:dyDescent="0.25">
      <c r="L2526"/>
    </row>
    <row r="2527" spans="12:12" x14ac:dyDescent="0.25">
      <c r="L2527"/>
    </row>
    <row r="2528" spans="12:12" x14ac:dyDescent="0.25">
      <c r="L2528"/>
    </row>
    <row r="2529" spans="12:12" x14ac:dyDescent="0.25">
      <c r="L2529"/>
    </row>
    <row r="2530" spans="12:12" x14ac:dyDescent="0.25">
      <c r="L2530"/>
    </row>
    <row r="2531" spans="12:12" x14ac:dyDescent="0.25">
      <c r="L2531"/>
    </row>
    <row r="2532" spans="12:12" x14ac:dyDescent="0.25">
      <c r="L2532"/>
    </row>
    <row r="2533" spans="12:12" x14ac:dyDescent="0.25">
      <c r="L2533"/>
    </row>
    <row r="2534" spans="12:12" x14ac:dyDescent="0.25">
      <c r="L2534"/>
    </row>
    <row r="2535" spans="12:12" x14ac:dyDescent="0.25">
      <c r="L2535"/>
    </row>
    <row r="2536" spans="12:12" x14ac:dyDescent="0.25">
      <c r="L2536"/>
    </row>
    <row r="2537" spans="12:12" x14ac:dyDescent="0.25">
      <c r="L2537"/>
    </row>
    <row r="2538" spans="12:12" x14ac:dyDescent="0.25">
      <c r="L2538"/>
    </row>
    <row r="2539" spans="12:12" x14ac:dyDescent="0.25">
      <c r="L2539"/>
    </row>
    <row r="2540" spans="12:12" x14ac:dyDescent="0.25">
      <c r="L2540"/>
    </row>
    <row r="2541" spans="12:12" x14ac:dyDescent="0.25">
      <c r="L2541"/>
    </row>
    <row r="2542" spans="12:12" x14ac:dyDescent="0.25">
      <c r="L2542"/>
    </row>
    <row r="2543" spans="12:12" x14ac:dyDescent="0.25">
      <c r="L2543"/>
    </row>
    <row r="2544" spans="12:12" x14ac:dyDescent="0.25">
      <c r="L2544"/>
    </row>
    <row r="2545" spans="12:12" x14ac:dyDescent="0.25">
      <c r="L2545"/>
    </row>
    <row r="2546" spans="12:12" x14ac:dyDescent="0.25">
      <c r="L2546"/>
    </row>
    <row r="2547" spans="12:12" x14ac:dyDescent="0.25">
      <c r="L2547"/>
    </row>
    <row r="2548" spans="12:12" x14ac:dyDescent="0.25">
      <c r="L2548"/>
    </row>
    <row r="2549" spans="12:12" x14ac:dyDescent="0.25">
      <c r="L2549"/>
    </row>
    <row r="2550" spans="12:12" x14ac:dyDescent="0.25">
      <c r="L2550"/>
    </row>
    <row r="2551" spans="12:12" x14ac:dyDescent="0.25">
      <c r="L2551"/>
    </row>
    <row r="2552" spans="12:12" x14ac:dyDescent="0.25">
      <c r="L2552"/>
    </row>
    <row r="2553" spans="12:12" x14ac:dyDescent="0.25">
      <c r="L2553"/>
    </row>
    <row r="2554" spans="12:12" x14ac:dyDescent="0.25">
      <c r="L2554"/>
    </row>
    <row r="2555" spans="12:12" x14ac:dyDescent="0.25">
      <c r="L2555"/>
    </row>
    <row r="2556" spans="12:12" x14ac:dyDescent="0.25">
      <c r="L2556"/>
    </row>
    <row r="2557" spans="12:12" x14ac:dyDescent="0.25">
      <c r="L2557"/>
    </row>
    <row r="2558" spans="12:12" x14ac:dyDescent="0.25">
      <c r="L2558"/>
    </row>
    <row r="2559" spans="12:12" x14ac:dyDescent="0.25">
      <c r="L2559"/>
    </row>
    <row r="2560" spans="12:12" x14ac:dyDescent="0.25">
      <c r="L2560"/>
    </row>
    <row r="2561" spans="12:12" x14ac:dyDescent="0.25">
      <c r="L2561"/>
    </row>
    <row r="2562" spans="12:12" x14ac:dyDescent="0.25">
      <c r="L2562"/>
    </row>
    <row r="2563" spans="12:12" x14ac:dyDescent="0.25">
      <c r="L2563"/>
    </row>
    <row r="2564" spans="12:12" x14ac:dyDescent="0.25">
      <c r="L2564"/>
    </row>
    <row r="2565" spans="12:12" x14ac:dyDescent="0.25">
      <c r="L2565"/>
    </row>
    <row r="2566" spans="12:12" x14ac:dyDescent="0.25">
      <c r="L2566"/>
    </row>
    <row r="2567" spans="12:12" x14ac:dyDescent="0.25">
      <c r="L2567"/>
    </row>
    <row r="2568" spans="12:12" x14ac:dyDescent="0.25">
      <c r="L2568"/>
    </row>
    <row r="2569" spans="12:12" x14ac:dyDescent="0.25">
      <c r="L2569"/>
    </row>
    <row r="2570" spans="12:12" x14ac:dyDescent="0.25">
      <c r="L2570"/>
    </row>
    <row r="2571" spans="12:12" x14ac:dyDescent="0.25">
      <c r="L2571"/>
    </row>
    <row r="2572" spans="12:12" x14ac:dyDescent="0.25">
      <c r="L2572"/>
    </row>
    <row r="2573" spans="12:12" x14ac:dyDescent="0.25">
      <c r="L2573"/>
    </row>
    <row r="2574" spans="12:12" x14ac:dyDescent="0.25">
      <c r="L2574"/>
    </row>
    <row r="2575" spans="12:12" x14ac:dyDescent="0.25">
      <c r="L2575"/>
    </row>
    <row r="2576" spans="12:12" x14ac:dyDescent="0.25">
      <c r="L2576"/>
    </row>
    <row r="2577" spans="12:12" x14ac:dyDescent="0.25">
      <c r="L2577"/>
    </row>
    <row r="2578" spans="12:12" x14ac:dyDescent="0.25">
      <c r="L2578"/>
    </row>
    <row r="2579" spans="12:12" x14ac:dyDescent="0.25">
      <c r="L2579"/>
    </row>
    <row r="2580" spans="12:12" x14ac:dyDescent="0.25">
      <c r="L2580"/>
    </row>
    <row r="2581" spans="12:12" x14ac:dyDescent="0.25">
      <c r="L2581"/>
    </row>
    <row r="2582" spans="12:12" x14ac:dyDescent="0.25">
      <c r="L2582"/>
    </row>
    <row r="2583" spans="12:12" x14ac:dyDescent="0.25">
      <c r="L2583"/>
    </row>
    <row r="2584" spans="12:12" x14ac:dyDescent="0.25">
      <c r="L2584"/>
    </row>
    <row r="2585" spans="12:12" x14ac:dyDescent="0.25">
      <c r="L2585"/>
    </row>
    <row r="2586" spans="12:12" x14ac:dyDescent="0.25">
      <c r="L2586"/>
    </row>
    <row r="2587" spans="12:12" x14ac:dyDescent="0.25">
      <c r="L2587"/>
    </row>
    <row r="2588" spans="12:12" x14ac:dyDescent="0.25">
      <c r="L2588"/>
    </row>
    <row r="2589" spans="12:12" x14ac:dyDescent="0.25">
      <c r="L2589"/>
    </row>
    <row r="2590" spans="12:12" x14ac:dyDescent="0.25">
      <c r="L2590"/>
    </row>
    <row r="2591" spans="12:12" x14ac:dyDescent="0.25">
      <c r="L2591"/>
    </row>
    <row r="2592" spans="12:12" x14ac:dyDescent="0.25">
      <c r="L2592"/>
    </row>
    <row r="2593" spans="12:12" x14ac:dyDescent="0.25">
      <c r="L2593"/>
    </row>
    <row r="2594" spans="12:12" x14ac:dyDescent="0.25">
      <c r="L2594"/>
    </row>
    <row r="2595" spans="12:12" x14ac:dyDescent="0.25">
      <c r="L2595"/>
    </row>
    <row r="2596" spans="12:12" x14ac:dyDescent="0.25">
      <c r="L2596"/>
    </row>
    <row r="2597" spans="12:12" x14ac:dyDescent="0.25">
      <c r="L2597"/>
    </row>
    <row r="2598" spans="12:12" x14ac:dyDescent="0.25">
      <c r="L2598"/>
    </row>
    <row r="2599" spans="12:12" x14ac:dyDescent="0.25">
      <c r="L2599"/>
    </row>
    <row r="2600" spans="12:12" x14ac:dyDescent="0.25">
      <c r="L2600"/>
    </row>
    <row r="2601" spans="12:12" x14ac:dyDescent="0.25">
      <c r="L2601"/>
    </row>
    <row r="2602" spans="12:12" x14ac:dyDescent="0.25">
      <c r="L2602"/>
    </row>
    <row r="2603" spans="12:12" x14ac:dyDescent="0.25">
      <c r="L2603"/>
    </row>
    <row r="2604" spans="12:12" x14ac:dyDescent="0.25">
      <c r="L2604"/>
    </row>
    <row r="2605" spans="12:12" x14ac:dyDescent="0.25">
      <c r="L2605"/>
    </row>
    <row r="2606" spans="12:12" x14ac:dyDescent="0.25">
      <c r="L2606"/>
    </row>
    <row r="2607" spans="12:12" x14ac:dyDescent="0.25">
      <c r="L2607"/>
    </row>
    <row r="2608" spans="12:12" x14ac:dyDescent="0.25">
      <c r="L2608"/>
    </row>
    <row r="2609" spans="12:12" x14ac:dyDescent="0.25">
      <c r="L2609"/>
    </row>
    <row r="2610" spans="12:12" x14ac:dyDescent="0.25">
      <c r="L2610"/>
    </row>
    <row r="2611" spans="12:12" x14ac:dyDescent="0.25">
      <c r="L2611"/>
    </row>
    <row r="2612" spans="12:12" x14ac:dyDescent="0.25">
      <c r="L2612"/>
    </row>
    <row r="2613" spans="12:12" x14ac:dyDescent="0.25">
      <c r="L2613"/>
    </row>
    <row r="2614" spans="12:12" x14ac:dyDescent="0.25">
      <c r="L2614"/>
    </row>
    <row r="2615" spans="12:12" x14ac:dyDescent="0.25">
      <c r="L2615"/>
    </row>
    <row r="2616" spans="12:12" x14ac:dyDescent="0.25">
      <c r="L2616"/>
    </row>
    <row r="2617" spans="12:12" x14ac:dyDescent="0.25">
      <c r="L2617"/>
    </row>
    <row r="2618" spans="12:12" x14ac:dyDescent="0.25">
      <c r="L2618"/>
    </row>
    <row r="2619" spans="12:12" x14ac:dyDescent="0.25">
      <c r="L2619"/>
    </row>
    <row r="2620" spans="12:12" x14ac:dyDescent="0.25">
      <c r="L2620"/>
    </row>
    <row r="2621" spans="12:12" x14ac:dyDescent="0.25">
      <c r="L2621"/>
    </row>
    <row r="2622" spans="12:12" x14ac:dyDescent="0.25">
      <c r="L2622"/>
    </row>
    <row r="2623" spans="12:12" x14ac:dyDescent="0.25">
      <c r="L2623"/>
    </row>
    <row r="2624" spans="12:12" x14ac:dyDescent="0.25">
      <c r="L2624"/>
    </row>
    <row r="2625" spans="12:12" x14ac:dyDescent="0.25">
      <c r="L2625"/>
    </row>
    <row r="2626" spans="12:12" x14ac:dyDescent="0.25">
      <c r="L2626"/>
    </row>
    <row r="2627" spans="12:12" x14ac:dyDescent="0.25">
      <c r="L2627"/>
    </row>
    <row r="2628" spans="12:12" x14ac:dyDescent="0.25">
      <c r="L2628"/>
    </row>
    <row r="2629" spans="12:12" x14ac:dyDescent="0.25">
      <c r="L2629"/>
    </row>
    <row r="2630" spans="12:12" x14ac:dyDescent="0.25">
      <c r="L2630"/>
    </row>
    <row r="2631" spans="12:12" x14ac:dyDescent="0.25">
      <c r="L2631"/>
    </row>
    <row r="2632" spans="12:12" x14ac:dyDescent="0.25">
      <c r="L2632"/>
    </row>
    <row r="2633" spans="12:12" x14ac:dyDescent="0.25">
      <c r="L2633"/>
    </row>
    <row r="2634" spans="12:12" x14ac:dyDescent="0.25">
      <c r="L2634"/>
    </row>
    <row r="2635" spans="12:12" x14ac:dyDescent="0.25">
      <c r="L2635"/>
    </row>
    <row r="2636" spans="12:12" x14ac:dyDescent="0.25">
      <c r="L2636"/>
    </row>
    <row r="2637" spans="12:12" x14ac:dyDescent="0.25">
      <c r="L2637"/>
    </row>
    <row r="2638" spans="12:12" x14ac:dyDescent="0.25">
      <c r="L2638"/>
    </row>
    <row r="2639" spans="12:12" x14ac:dyDescent="0.25">
      <c r="L2639"/>
    </row>
    <row r="2640" spans="12:12" x14ac:dyDescent="0.25">
      <c r="L2640"/>
    </row>
    <row r="2641" spans="12:12" x14ac:dyDescent="0.25">
      <c r="L2641"/>
    </row>
    <row r="2642" spans="12:12" x14ac:dyDescent="0.25">
      <c r="L2642"/>
    </row>
    <row r="2643" spans="12:12" x14ac:dyDescent="0.25">
      <c r="L2643"/>
    </row>
    <row r="2644" spans="12:12" x14ac:dyDescent="0.25">
      <c r="L2644"/>
    </row>
    <row r="2645" spans="12:12" x14ac:dyDescent="0.25">
      <c r="L2645"/>
    </row>
    <row r="2646" spans="12:12" x14ac:dyDescent="0.25">
      <c r="L2646"/>
    </row>
    <row r="2647" spans="12:12" x14ac:dyDescent="0.25">
      <c r="L2647"/>
    </row>
    <row r="2648" spans="12:12" x14ac:dyDescent="0.25">
      <c r="L2648"/>
    </row>
    <row r="2649" spans="12:12" x14ac:dyDescent="0.25">
      <c r="L2649"/>
    </row>
    <row r="2650" spans="12:12" x14ac:dyDescent="0.25">
      <c r="L2650"/>
    </row>
    <row r="2651" spans="12:12" x14ac:dyDescent="0.25">
      <c r="L2651"/>
    </row>
    <row r="2652" spans="12:12" x14ac:dyDescent="0.25">
      <c r="L2652"/>
    </row>
    <row r="2653" spans="12:12" x14ac:dyDescent="0.25">
      <c r="L2653"/>
    </row>
    <row r="2654" spans="12:12" x14ac:dyDescent="0.25">
      <c r="L2654"/>
    </row>
    <row r="2655" spans="12:12" x14ac:dyDescent="0.25">
      <c r="L2655"/>
    </row>
    <row r="2656" spans="12:12" x14ac:dyDescent="0.25">
      <c r="L2656"/>
    </row>
    <row r="2657" spans="12:12" x14ac:dyDescent="0.25">
      <c r="L2657"/>
    </row>
    <row r="2658" spans="12:12" x14ac:dyDescent="0.25">
      <c r="L2658"/>
    </row>
    <row r="2659" spans="12:12" x14ac:dyDescent="0.25">
      <c r="L2659"/>
    </row>
    <row r="2660" spans="12:12" x14ac:dyDescent="0.25">
      <c r="L2660"/>
    </row>
    <row r="2661" spans="12:12" x14ac:dyDescent="0.25">
      <c r="L2661"/>
    </row>
    <row r="2662" spans="12:12" x14ac:dyDescent="0.25">
      <c r="L2662"/>
    </row>
    <row r="2663" spans="12:12" x14ac:dyDescent="0.25">
      <c r="L2663"/>
    </row>
    <row r="2664" spans="12:12" x14ac:dyDescent="0.25">
      <c r="L2664"/>
    </row>
    <row r="2665" spans="12:12" x14ac:dyDescent="0.25">
      <c r="L2665"/>
    </row>
    <row r="2666" spans="12:12" x14ac:dyDescent="0.25">
      <c r="L2666"/>
    </row>
    <row r="2667" spans="12:12" x14ac:dyDescent="0.25">
      <c r="L2667"/>
    </row>
    <row r="2668" spans="12:12" x14ac:dyDescent="0.25">
      <c r="L2668"/>
    </row>
    <row r="2669" spans="12:12" x14ac:dyDescent="0.25">
      <c r="L2669"/>
    </row>
    <row r="2670" spans="12:12" x14ac:dyDescent="0.25">
      <c r="L2670"/>
    </row>
    <row r="2671" spans="12:12" x14ac:dyDescent="0.25">
      <c r="L2671"/>
    </row>
    <row r="2672" spans="12:12" x14ac:dyDescent="0.25">
      <c r="L2672"/>
    </row>
    <row r="2673" spans="12:12" x14ac:dyDescent="0.25">
      <c r="L2673"/>
    </row>
    <row r="2674" spans="12:12" x14ac:dyDescent="0.25">
      <c r="L2674"/>
    </row>
    <row r="2675" spans="12:12" x14ac:dyDescent="0.25">
      <c r="L2675"/>
    </row>
    <row r="2676" spans="12:12" x14ac:dyDescent="0.25">
      <c r="L2676"/>
    </row>
    <row r="2677" spans="12:12" x14ac:dyDescent="0.25">
      <c r="L2677"/>
    </row>
    <row r="2678" spans="12:12" x14ac:dyDescent="0.25">
      <c r="L2678"/>
    </row>
    <row r="2679" spans="12:12" x14ac:dyDescent="0.25">
      <c r="L2679"/>
    </row>
    <row r="2680" spans="12:12" x14ac:dyDescent="0.25">
      <c r="L2680"/>
    </row>
    <row r="2681" spans="12:12" x14ac:dyDescent="0.25">
      <c r="L2681"/>
    </row>
    <row r="2682" spans="12:12" x14ac:dyDescent="0.25">
      <c r="L2682"/>
    </row>
    <row r="2683" spans="12:12" x14ac:dyDescent="0.25">
      <c r="L2683"/>
    </row>
    <row r="2684" spans="12:12" x14ac:dyDescent="0.25">
      <c r="L2684"/>
    </row>
    <row r="2685" spans="12:12" x14ac:dyDescent="0.25">
      <c r="L2685"/>
    </row>
    <row r="2686" spans="12:12" x14ac:dyDescent="0.25">
      <c r="L2686"/>
    </row>
    <row r="2687" spans="12:12" x14ac:dyDescent="0.25">
      <c r="L2687"/>
    </row>
    <row r="2688" spans="12:12" x14ac:dyDescent="0.25">
      <c r="L2688"/>
    </row>
    <row r="2689" spans="12:12" x14ac:dyDescent="0.25">
      <c r="L2689"/>
    </row>
    <row r="2690" spans="12:12" x14ac:dyDescent="0.25">
      <c r="L2690"/>
    </row>
    <row r="2691" spans="12:12" x14ac:dyDescent="0.25">
      <c r="L2691"/>
    </row>
    <row r="2692" spans="12:12" x14ac:dyDescent="0.25">
      <c r="L2692"/>
    </row>
    <row r="2693" spans="12:12" x14ac:dyDescent="0.25">
      <c r="L2693"/>
    </row>
    <row r="2694" spans="12:12" x14ac:dyDescent="0.25">
      <c r="L2694"/>
    </row>
    <row r="2695" spans="12:12" x14ac:dyDescent="0.25">
      <c r="L2695"/>
    </row>
    <row r="2696" spans="12:12" x14ac:dyDescent="0.25">
      <c r="L2696"/>
    </row>
    <row r="2697" spans="12:12" x14ac:dyDescent="0.25">
      <c r="L2697"/>
    </row>
    <row r="2698" spans="12:12" x14ac:dyDescent="0.25">
      <c r="L2698"/>
    </row>
    <row r="2699" spans="12:12" x14ac:dyDescent="0.25">
      <c r="L2699"/>
    </row>
    <row r="2700" spans="12:12" x14ac:dyDescent="0.25">
      <c r="L2700"/>
    </row>
    <row r="2701" spans="12:12" x14ac:dyDescent="0.25">
      <c r="L2701"/>
    </row>
    <row r="2702" spans="12:12" x14ac:dyDescent="0.25">
      <c r="L2702"/>
    </row>
    <row r="2703" spans="12:12" x14ac:dyDescent="0.25">
      <c r="L2703"/>
    </row>
    <row r="2704" spans="12:12" x14ac:dyDescent="0.25">
      <c r="L2704"/>
    </row>
    <row r="2705" spans="12:12" x14ac:dyDescent="0.25">
      <c r="L2705"/>
    </row>
    <row r="2706" spans="12:12" x14ac:dyDescent="0.25">
      <c r="L2706"/>
    </row>
    <row r="2707" spans="12:12" x14ac:dyDescent="0.25">
      <c r="L2707"/>
    </row>
    <row r="2708" spans="12:12" x14ac:dyDescent="0.25">
      <c r="L2708"/>
    </row>
    <row r="2709" spans="12:12" x14ac:dyDescent="0.25">
      <c r="L2709"/>
    </row>
    <row r="2710" spans="12:12" x14ac:dyDescent="0.25">
      <c r="L2710"/>
    </row>
    <row r="2711" spans="12:12" x14ac:dyDescent="0.25">
      <c r="L2711"/>
    </row>
    <row r="2712" spans="12:12" x14ac:dyDescent="0.25">
      <c r="L2712"/>
    </row>
    <row r="2713" spans="12:12" x14ac:dyDescent="0.25">
      <c r="L2713"/>
    </row>
    <row r="2714" spans="12:12" x14ac:dyDescent="0.25">
      <c r="L2714"/>
    </row>
    <row r="2715" spans="12:12" x14ac:dyDescent="0.25">
      <c r="L2715"/>
    </row>
    <row r="2716" spans="12:12" x14ac:dyDescent="0.25">
      <c r="L2716"/>
    </row>
    <row r="2717" spans="12:12" x14ac:dyDescent="0.25">
      <c r="L2717"/>
    </row>
    <row r="2718" spans="12:12" x14ac:dyDescent="0.25">
      <c r="L2718"/>
    </row>
    <row r="2719" spans="12:12" x14ac:dyDescent="0.25">
      <c r="L2719"/>
    </row>
    <row r="2720" spans="12:12" x14ac:dyDescent="0.25">
      <c r="L2720"/>
    </row>
    <row r="2721" spans="12:12" x14ac:dyDescent="0.25">
      <c r="L2721"/>
    </row>
    <row r="2722" spans="12:12" x14ac:dyDescent="0.25">
      <c r="L2722"/>
    </row>
    <row r="2723" spans="12:12" x14ac:dyDescent="0.25">
      <c r="L2723"/>
    </row>
    <row r="2724" spans="12:12" x14ac:dyDescent="0.25">
      <c r="L2724"/>
    </row>
    <row r="2725" spans="12:12" x14ac:dyDescent="0.25">
      <c r="L2725"/>
    </row>
    <row r="2726" spans="12:12" x14ac:dyDescent="0.25">
      <c r="L2726"/>
    </row>
    <row r="2727" spans="12:12" x14ac:dyDescent="0.25">
      <c r="L2727"/>
    </row>
    <row r="2728" spans="12:12" x14ac:dyDescent="0.25">
      <c r="L2728"/>
    </row>
    <row r="2729" spans="12:12" x14ac:dyDescent="0.25">
      <c r="L2729"/>
    </row>
    <row r="2730" spans="12:12" x14ac:dyDescent="0.25">
      <c r="L2730"/>
    </row>
    <row r="2731" spans="12:12" x14ac:dyDescent="0.25">
      <c r="L2731"/>
    </row>
    <row r="2732" spans="12:12" x14ac:dyDescent="0.25">
      <c r="L2732"/>
    </row>
    <row r="2733" spans="12:12" x14ac:dyDescent="0.25">
      <c r="L2733"/>
    </row>
    <row r="2734" spans="12:12" x14ac:dyDescent="0.25">
      <c r="L2734"/>
    </row>
    <row r="2735" spans="12:12" x14ac:dyDescent="0.25">
      <c r="L2735"/>
    </row>
    <row r="2736" spans="12:12" x14ac:dyDescent="0.25">
      <c r="L2736"/>
    </row>
    <row r="2737" spans="12:12" x14ac:dyDescent="0.25">
      <c r="L2737"/>
    </row>
    <row r="2738" spans="12:12" x14ac:dyDescent="0.25">
      <c r="L2738"/>
    </row>
    <row r="2739" spans="12:12" x14ac:dyDescent="0.25">
      <c r="L2739"/>
    </row>
    <row r="2740" spans="12:12" x14ac:dyDescent="0.25">
      <c r="L2740"/>
    </row>
    <row r="2741" spans="12:12" x14ac:dyDescent="0.25">
      <c r="L2741"/>
    </row>
    <row r="2742" spans="12:12" x14ac:dyDescent="0.25">
      <c r="L2742"/>
    </row>
    <row r="2743" spans="12:12" x14ac:dyDescent="0.25">
      <c r="L2743"/>
    </row>
    <row r="2744" spans="12:12" x14ac:dyDescent="0.25">
      <c r="L2744"/>
    </row>
    <row r="2745" spans="12:12" x14ac:dyDescent="0.25">
      <c r="L2745"/>
    </row>
    <row r="2746" spans="12:12" x14ac:dyDescent="0.25">
      <c r="L2746"/>
    </row>
    <row r="2747" spans="12:12" x14ac:dyDescent="0.25">
      <c r="L2747"/>
    </row>
    <row r="2748" spans="12:12" x14ac:dyDescent="0.25">
      <c r="L2748"/>
    </row>
    <row r="2749" spans="12:12" x14ac:dyDescent="0.25">
      <c r="L2749"/>
    </row>
    <row r="2750" spans="12:12" x14ac:dyDescent="0.25">
      <c r="L2750"/>
    </row>
    <row r="2751" spans="12:12" x14ac:dyDescent="0.25">
      <c r="L2751"/>
    </row>
    <row r="2752" spans="12:12" x14ac:dyDescent="0.25">
      <c r="L2752"/>
    </row>
    <row r="2753" spans="12:12" x14ac:dyDescent="0.25">
      <c r="L2753"/>
    </row>
    <row r="2754" spans="12:12" x14ac:dyDescent="0.25">
      <c r="L2754"/>
    </row>
    <row r="2755" spans="12:12" x14ac:dyDescent="0.25">
      <c r="L2755"/>
    </row>
    <row r="2756" spans="12:12" x14ac:dyDescent="0.25">
      <c r="L2756"/>
    </row>
    <row r="2757" spans="12:12" x14ac:dyDescent="0.25">
      <c r="L2757"/>
    </row>
    <row r="2758" spans="12:12" x14ac:dyDescent="0.25">
      <c r="L2758"/>
    </row>
    <row r="2759" spans="12:12" x14ac:dyDescent="0.25">
      <c r="L2759"/>
    </row>
    <row r="2760" spans="12:12" x14ac:dyDescent="0.25">
      <c r="L2760"/>
    </row>
    <row r="2761" spans="12:12" x14ac:dyDescent="0.25">
      <c r="L2761"/>
    </row>
    <row r="2762" spans="12:12" x14ac:dyDescent="0.25">
      <c r="L2762"/>
    </row>
    <row r="2763" spans="12:12" x14ac:dyDescent="0.25">
      <c r="L2763"/>
    </row>
    <row r="2764" spans="12:12" x14ac:dyDescent="0.25">
      <c r="L2764"/>
    </row>
    <row r="2765" spans="12:12" x14ac:dyDescent="0.25">
      <c r="L2765"/>
    </row>
    <row r="2766" spans="12:12" x14ac:dyDescent="0.25">
      <c r="L2766"/>
    </row>
    <row r="2767" spans="12:12" x14ac:dyDescent="0.25">
      <c r="L2767"/>
    </row>
    <row r="2768" spans="12:12" x14ac:dyDescent="0.25">
      <c r="L2768"/>
    </row>
    <row r="2769" spans="12:12" x14ac:dyDescent="0.25">
      <c r="L2769"/>
    </row>
    <row r="2770" spans="12:12" x14ac:dyDescent="0.25">
      <c r="L2770"/>
    </row>
    <row r="2771" spans="12:12" x14ac:dyDescent="0.25">
      <c r="L2771"/>
    </row>
    <row r="2772" spans="12:12" x14ac:dyDescent="0.25">
      <c r="L2772"/>
    </row>
    <row r="2773" spans="12:12" x14ac:dyDescent="0.25">
      <c r="L2773"/>
    </row>
    <row r="2774" spans="12:12" x14ac:dyDescent="0.25">
      <c r="L2774"/>
    </row>
    <row r="2775" spans="12:12" x14ac:dyDescent="0.25">
      <c r="L2775"/>
    </row>
    <row r="2776" spans="12:12" x14ac:dyDescent="0.25">
      <c r="L2776"/>
    </row>
    <row r="2777" spans="12:12" x14ac:dyDescent="0.25">
      <c r="L2777"/>
    </row>
    <row r="2778" spans="12:12" x14ac:dyDescent="0.25">
      <c r="L2778"/>
    </row>
    <row r="2779" spans="12:12" x14ac:dyDescent="0.25">
      <c r="L2779"/>
    </row>
    <row r="2780" spans="12:12" x14ac:dyDescent="0.25">
      <c r="L2780"/>
    </row>
    <row r="2781" spans="12:12" x14ac:dyDescent="0.25">
      <c r="L2781"/>
    </row>
    <row r="2782" spans="12:12" x14ac:dyDescent="0.25">
      <c r="L2782"/>
    </row>
    <row r="2783" spans="12:12" x14ac:dyDescent="0.25">
      <c r="L2783"/>
    </row>
    <row r="2784" spans="12:12" x14ac:dyDescent="0.25">
      <c r="L2784"/>
    </row>
    <row r="2785" spans="12:12" x14ac:dyDescent="0.25">
      <c r="L2785"/>
    </row>
    <row r="2786" spans="12:12" x14ac:dyDescent="0.25">
      <c r="L2786"/>
    </row>
    <row r="2787" spans="12:12" x14ac:dyDescent="0.25">
      <c r="L2787"/>
    </row>
    <row r="2788" spans="12:12" x14ac:dyDescent="0.25">
      <c r="L2788"/>
    </row>
    <row r="2789" spans="12:12" x14ac:dyDescent="0.25">
      <c r="L2789"/>
    </row>
    <row r="2790" spans="12:12" x14ac:dyDescent="0.25">
      <c r="L2790"/>
    </row>
    <row r="2791" spans="12:12" x14ac:dyDescent="0.25">
      <c r="L2791"/>
    </row>
    <row r="2792" spans="12:12" x14ac:dyDescent="0.25">
      <c r="L2792"/>
    </row>
    <row r="2793" spans="12:12" x14ac:dyDescent="0.25">
      <c r="L2793"/>
    </row>
    <row r="2794" spans="12:12" x14ac:dyDescent="0.25">
      <c r="L2794"/>
    </row>
    <row r="2795" spans="12:12" x14ac:dyDescent="0.25">
      <c r="L2795"/>
    </row>
    <row r="2796" spans="12:12" x14ac:dyDescent="0.25">
      <c r="L2796"/>
    </row>
    <row r="2797" spans="12:12" x14ac:dyDescent="0.25">
      <c r="L2797"/>
    </row>
    <row r="2798" spans="12:12" x14ac:dyDescent="0.25">
      <c r="L2798"/>
    </row>
    <row r="2799" spans="12:12" x14ac:dyDescent="0.25">
      <c r="L2799"/>
    </row>
    <row r="2800" spans="12:12" x14ac:dyDescent="0.25">
      <c r="L2800"/>
    </row>
    <row r="2801" spans="12:12" x14ac:dyDescent="0.25">
      <c r="L2801"/>
    </row>
    <row r="2802" spans="12:12" x14ac:dyDescent="0.25">
      <c r="L2802"/>
    </row>
    <row r="2803" spans="12:12" x14ac:dyDescent="0.25">
      <c r="L2803"/>
    </row>
    <row r="2804" spans="12:12" x14ac:dyDescent="0.25">
      <c r="L2804"/>
    </row>
    <row r="2805" spans="12:12" x14ac:dyDescent="0.25">
      <c r="L2805"/>
    </row>
    <row r="2806" spans="12:12" x14ac:dyDescent="0.25">
      <c r="L2806"/>
    </row>
    <row r="2807" spans="12:12" x14ac:dyDescent="0.25">
      <c r="L2807"/>
    </row>
    <row r="2808" spans="12:12" x14ac:dyDescent="0.25">
      <c r="L2808"/>
    </row>
    <row r="2809" spans="12:12" x14ac:dyDescent="0.25">
      <c r="L2809"/>
    </row>
    <row r="2810" spans="12:12" x14ac:dyDescent="0.25">
      <c r="L2810"/>
    </row>
    <row r="2811" spans="12:12" x14ac:dyDescent="0.25">
      <c r="L2811"/>
    </row>
    <row r="2812" spans="12:12" x14ac:dyDescent="0.25">
      <c r="L2812"/>
    </row>
    <row r="2813" spans="12:12" x14ac:dyDescent="0.25">
      <c r="L2813"/>
    </row>
    <row r="2814" spans="12:12" x14ac:dyDescent="0.25">
      <c r="L2814"/>
    </row>
    <row r="2815" spans="12:12" x14ac:dyDescent="0.25">
      <c r="L2815"/>
    </row>
    <row r="2816" spans="12:12" x14ac:dyDescent="0.25">
      <c r="L2816"/>
    </row>
    <row r="2817" spans="12:12" x14ac:dyDescent="0.25">
      <c r="L2817"/>
    </row>
    <row r="2818" spans="12:12" x14ac:dyDescent="0.25">
      <c r="L2818"/>
    </row>
    <row r="2819" spans="12:12" x14ac:dyDescent="0.25">
      <c r="L2819"/>
    </row>
    <row r="2820" spans="12:12" x14ac:dyDescent="0.25">
      <c r="L2820"/>
    </row>
    <row r="2821" spans="12:12" x14ac:dyDescent="0.25">
      <c r="L2821"/>
    </row>
    <row r="2822" spans="12:12" x14ac:dyDescent="0.25">
      <c r="L2822"/>
    </row>
    <row r="2823" spans="12:12" x14ac:dyDescent="0.25">
      <c r="L2823"/>
    </row>
    <row r="2824" spans="12:12" x14ac:dyDescent="0.25">
      <c r="L2824"/>
    </row>
    <row r="2825" spans="12:12" x14ac:dyDescent="0.25">
      <c r="L2825"/>
    </row>
    <row r="2826" spans="12:12" x14ac:dyDescent="0.25">
      <c r="L2826"/>
    </row>
    <row r="2827" spans="12:12" x14ac:dyDescent="0.25">
      <c r="L2827"/>
    </row>
    <row r="2828" spans="12:12" x14ac:dyDescent="0.25">
      <c r="L2828"/>
    </row>
    <row r="2829" spans="12:12" x14ac:dyDescent="0.25">
      <c r="L2829"/>
    </row>
    <row r="2830" spans="12:12" x14ac:dyDescent="0.25">
      <c r="L2830"/>
    </row>
    <row r="2831" spans="12:12" x14ac:dyDescent="0.25">
      <c r="L2831"/>
    </row>
    <row r="2832" spans="12:12" x14ac:dyDescent="0.25">
      <c r="L2832"/>
    </row>
    <row r="2833" spans="12:12" x14ac:dyDescent="0.25">
      <c r="L2833"/>
    </row>
    <row r="2834" spans="12:12" x14ac:dyDescent="0.25">
      <c r="L2834"/>
    </row>
    <row r="2835" spans="12:12" x14ac:dyDescent="0.25">
      <c r="L2835"/>
    </row>
    <row r="2836" spans="12:12" x14ac:dyDescent="0.25">
      <c r="L2836"/>
    </row>
    <row r="2837" spans="12:12" x14ac:dyDescent="0.25">
      <c r="L2837"/>
    </row>
    <row r="2838" spans="12:12" x14ac:dyDescent="0.25">
      <c r="L2838"/>
    </row>
    <row r="2839" spans="12:12" x14ac:dyDescent="0.25">
      <c r="L2839"/>
    </row>
    <row r="2840" spans="12:12" x14ac:dyDescent="0.25">
      <c r="L2840"/>
    </row>
    <row r="2841" spans="12:12" x14ac:dyDescent="0.25">
      <c r="L2841"/>
    </row>
    <row r="2842" spans="12:12" x14ac:dyDescent="0.25">
      <c r="L2842"/>
    </row>
    <row r="2843" spans="12:12" x14ac:dyDescent="0.25">
      <c r="L2843"/>
    </row>
    <row r="2844" spans="12:12" x14ac:dyDescent="0.25">
      <c r="L2844"/>
    </row>
    <row r="2845" spans="12:12" x14ac:dyDescent="0.25">
      <c r="L2845"/>
    </row>
    <row r="2846" spans="12:12" x14ac:dyDescent="0.25">
      <c r="L2846"/>
    </row>
    <row r="2847" spans="12:12" x14ac:dyDescent="0.25">
      <c r="L2847"/>
    </row>
    <row r="2848" spans="12:12" x14ac:dyDescent="0.25">
      <c r="L2848"/>
    </row>
    <row r="2849" spans="12:12" x14ac:dyDescent="0.25">
      <c r="L2849"/>
    </row>
    <row r="2850" spans="12:12" x14ac:dyDescent="0.25">
      <c r="L2850"/>
    </row>
    <row r="2851" spans="12:12" x14ac:dyDescent="0.25">
      <c r="L2851"/>
    </row>
    <row r="2852" spans="12:12" x14ac:dyDescent="0.25">
      <c r="L2852"/>
    </row>
    <row r="2853" spans="12:12" x14ac:dyDescent="0.25">
      <c r="L2853"/>
    </row>
    <row r="2854" spans="12:12" x14ac:dyDescent="0.25">
      <c r="L2854"/>
    </row>
    <row r="2855" spans="12:12" x14ac:dyDescent="0.25">
      <c r="L2855"/>
    </row>
    <row r="2856" spans="12:12" x14ac:dyDescent="0.25">
      <c r="L2856"/>
    </row>
    <row r="2857" spans="12:12" x14ac:dyDescent="0.25">
      <c r="L2857"/>
    </row>
    <row r="2858" spans="12:12" x14ac:dyDescent="0.25">
      <c r="L2858"/>
    </row>
    <row r="2859" spans="12:12" x14ac:dyDescent="0.25">
      <c r="L2859"/>
    </row>
    <row r="2860" spans="12:12" x14ac:dyDescent="0.25">
      <c r="L2860"/>
    </row>
    <row r="2861" spans="12:12" x14ac:dyDescent="0.25">
      <c r="L2861"/>
    </row>
    <row r="2862" spans="12:12" x14ac:dyDescent="0.25">
      <c r="L2862"/>
    </row>
    <row r="2863" spans="12:12" x14ac:dyDescent="0.25">
      <c r="L2863"/>
    </row>
    <row r="2864" spans="12:12" x14ac:dyDescent="0.25">
      <c r="L2864"/>
    </row>
    <row r="2865" spans="12:12" x14ac:dyDescent="0.25">
      <c r="L2865"/>
    </row>
    <row r="2866" spans="12:12" x14ac:dyDescent="0.25">
      <c r="L2866"/>
    </row>
    <row r="2867" spans="12:12" x14ac:dyDescent="0.25">
      <c r="L2867"/>
    </row>
    <row r="2868" spans="12:12" x14ac:dyDescent="0.25">
      <c r="L2868"/>
    </row>
    <row r="2869" spans="12:12" x14ac:dyDescent="0.25">
      <c r="L2869"/>
    </row>
    <row r="2870" spans="12:12" x14ac:dyDescent="0.25">
      <c r="L2870"/>
    </row>
    <row r="2871" spans="12:12" x14ac:dyDescent="0.25">
      <c r="L2871"/>
    </row>
    <row r="2872" spans="12:12" x14ac:dyDescent="0.25">
      <c r="L2872"/>
    </row>
    <row r="2873" spans="12:12" x14ac:dyDescent="0.25">
      <c r="L2873"/>
    </row>
    <row r="2874" spans="12:12" x14ac:dyDescent="0.25">
      <c r="L2874"/>
    </row>
    <row r="2875" spans="12:12" x14ac:dyDescent="0.25">
      <c r="L2875"/>
    </row>
    <row r="2876" spans="12:12" x14ac:dyDescent="0.25">
      <c r="L2876"/>
    </row>
    <row r="2877" spans="12:12" x14ac:dyDescent="0.25">
      <c r="L2877"/>
    </row>
    <row r="2878" spans="12:12" x14ac:dyDescent="0.25">
      <c r="L2878"/>
    </row>
    <row r="2879" spans="12:12" x14ac:dyDescent="0.25">
      <c r="L2879"/>
    </row>
    <row r="2880" spans="12:12" x14ac:dyDescent="0.25">
      <c r="L2880"/>
    </row>
    <row r="2881" spans="12:12" x14ac:dyDescent="0.25">
      <c r="L2881"/>
    </row>
    <row r="2882" spans="12:12" x14ac:dyDescent="0.25">
      <c r="L2882"/>
    </row>
    <row r="2883" spans="12:12" x14ac:dyDescent="0.25">
      <c r="L2883"/>
    </row>
    <row r="2884" spans="12:12" x14ac:dyDescent="0.25">
      <c r="L2884"/>
    </row>
    <row r="2885" spans="12:12" x14ac:dyDescent="0.25">
      <c r="L2885"/>
    </row>
    <row r="2886" spans="12:12" x14ac:dyDescent="0.25">
      <c r="L2886"/>
    </row>
    <row r="2887" spans="12:12" x14ac:dyDescent="0.25">
      <c r="L2887"/>
    </row>
    <row r="2888" spans="12:12" x14ac:dyDescent="0.25">
      <c r="L2888"/>
    </row>
    <row r="2889" spans="12:12" x14ac:dyDescent="0.25">
      <c r="L2889"/>
    </row>
    <row r="2890" spans="12:12" x14ac:dyDescent="0.25">
      <c r="L2890"/>
    </row>
    <row r="2891" spans="12:12" x14ac:dyDescent="0.25">
      <c r="L2891"/>
    </row>
    <row r="2892" spans="12:12" x14ac:dyDescent="0.25">
      <c r="L2892"/>
    </row>
    <row r="2893" spans="12:12" x14ac:dyDescent="0.25">
      <c r="L2893"/>
    </row>
    <row r="2894" spans="12:12" x14ac:dyDescent="0.25">
      <c r="L2894"/>
    </row>
    <row r="2895" spans="12:12" x14ac:dyDescent="0.25">
      <c r="L2895"/>
    </row>
    <row r="2896" spans="12:12" x14ac:dyDescent="0.25">
      <c r="L2896"/>
    </row>
    <row r="2897" spans="12:12" x14ac:dyDescent="0.25">
      <c r="L2897"/>
    </row>
    <row r="2898" spans="12:12" x14ac:dyDescent="0.25">
      <c r="L2898"/>
    </row>
    <row r="2899" spans="12:12" x14ac:dyDescent="0.25">
      <c r="L2899"/>
    </row>
    <row r="2900" spans="12:12" x14ac:dyDescent="0.25">
      <c r="L2900"/>
    </row>
    <row r="2901" spans="12:12" x14ac:dyDescent="0.25">
      <c r="L2901"/>
    </row>
    <row r="2902" spans="12:12" x14ac:dyDescent="0.25">
      <c r="L2902"/>
    </row>
    <row r="2903" spans="12:12" x14ac:dyDescent="0.25">
      <c r="L2903"/>
    </row>
    <row r="2904" spans="12:12" x14ac:dyDescent="0.25">
      <c r="L2904"/>
    </row>
    <row r="2905" spans="12:12" x14ac:dyDescent="0.25">
      <c r="L2905"/>
    </row>
    <row r="2906" spans="12:12" x14ac:dyDescent="0.25">
      <c r="L2906"/>
    </row>
    <row r="2907" spans="12:12" x14ac:dyDescent="0.25">
      <c r="L2907"/>
    </row>
    <row r="2908" spans="12:12" x14ac:dyDescent="0.25">
      <c r="L2908"/>
    </row>
    <row r="2909" spans="12:12" x14ac:dyDescent="0.25">
      <c r="L2909"/>
    </row>
    <row r="2910" spans="12:12" x14ac:dyDescent="0.25">
      <c r="L2910"/>
    </row>
    <row r="2911" spans="12:12" x14ac:dyDescent="0.25">
      <c r="L2911"/>
    </row>
    <row r="2912" spans="12:12" x14ac:dyDescent="0.25">
      <c r="L2912"/>
    </row>
    <row r="2913" spans="12:12" x14ac:dyDescent="0.25">
      <c r="L2913"/>
    </row>
    <row r="2914" spans="12:12" x14ac:dyDescent="0.25">
      <c r="L2914"/>
    </row>
    <row r="2915" spans="12:12" x14ac:dyDescent="0.25">
      <c r="L2915"/>
    </row>
    <row r="2916" spans="12:12" x14ac:dyDescent="0.25">
      <c r="L2916"/>
    </row>
    <row r="2917" spans="12:12" x14ac:dyDescent="0.25">
      <c r="L2917"/>
    </row>
    <row r="2918" spans="12:12" x14ac:dyDescent="0.25">
      <c r="L2918"/>
    </row>
    <row r="2919" spans="12:12" x14ac:dyDescent="0.25">
      <c r="L2919"/>
    </row>
    <row r="2920" spans="12:12" x14ac:dyDescent="0.25">
      <c r="L2920"/>
    </row>
    <row r="2921" spans="12:12" x14ac:dyDescent="0.25">
      <c r="L2921"/>
    </row>
    <row r="2922" spans="12:12" x14ac:dyDescent="0.25">
      <c r="L2922"/>
    </row>
    <row r="2923" spans="12:12" x14ac:dyDescent="0.25">
      <c r="L2923"/>
    </row>
    <row r="2924" spans="12:12" x14ac:dyDescent="0.25">
      <c r="L2924"/>
    </row>
    <row r="2925" spans="12:12" x14ac:dyDescent="0.25">
      <c r="L2925"/>
    </row>
    <row r="2926" spans="12:12" x14ac:dyDescent="0.25">
      <c r="L2926"/>
    </row>
    <row r="2927" spans="12:12" x14ac:dyDescent="0.25">
      <c r="L2927"/>
    </row>
    <row r="2928" spans="12:12" x14ac:dyDescent="0.25">
      <c r="L2928"/>
    </row>
    <row r="2929" spans="12:12" x14ac:dyDescent="0.25">
      <c r="L2929"/>
    </row>
    <row r="2930" spans="12:12" x14ac:dyDescent="0.25">
      <c r="L2930"/>
    </row>
    <row r="2931" spans="12:12" x14ac:dyDescent="0.25">
      <c r="L2931"/>
    </row>
    <row r="2932" spans="12:12" x14ac:dyDescent="0.25">
      <c r="L2932"/>
    </row>
    <row r="2933" spans="12:12" x14ac:dyDescent="0.25">
      <c r="L2933"/>
    </row>
    <row r="2934" spans="12:12" x14ac:dyDescent="0.25">
      <c r="L2934"/>
    </row>
    <row r="2935" spans="12:12" x14ac:dyDescent="0.25">
      <c r="L2935"/>
    </row>
    <row r="2936" spans="12:12" x14ac:dyDescent="0.25">
      <c r="L2936"/>
    </row>
    <row r="2937" spans="12:12" x14ac:dyDescent="0.25">
      <c r="L2937"/>
    </row>
    <row r="2938" spans="12:12" x14ac:dyDescent="0.25">
      <c r="L2938"/>
    </row>
    <row r="2939" spans="12:12" x14ac:dyDescent="0.25">
      <c r="L2939"/>
    </row>
    <row r="2940" spans="12:12" x14ac:dyDescent="0.25">
      <c r="L2940"/>
    </row>
    <row r="2941" spans="12:12" x14ac:dyDescent="0.25">
      <c r="L2941"/>
    </row>
    <row r="2942" spans="12:12" x14ac:dyDescent="0.25">
      <c r="L2942"/>
    </row>
    <row r="2943" spans="12:12" x14ac:dyDescent="0.25">
      <c r="L2943"/>
    </row>
    <row r="2944" spans="12:12" x14ac:dyDescent="0.25">
      <c r="L2944"/>
    </row>
    <row r="2945" spans="12:12" x14ac:dyDescent="0.25">
      <c r="L2945"/>
    </row>
    <row r="2946" spans="12:12" x14ac:dyDescent="0.25">
      <c r="L2946"/>
    </row>
    <row r="2947" spans="12:12" x14ac:dyDescent="0.25">
      <c r="L2947"/>
    </row>
    <row r="2948" spans="12:12" x14ac:dyDescent="0.25">
      <c r="L2948"/>
    </row>
    <row r="2949" spans="12:12" x14ac:dyDescent="0.25">
      <c r="L2949"/>
    </row>
    <row r="2950" spans="12:12" x14ac:dyDescent="0.25">
      <c r="L2950"/>
    </row>
    <row r="2951" spans="12:12" x14ac:dyDescent="0.25">
      <c r="L2951"/>
    </row>
    <row r="2952" spans="12:12" x14ac:dyDescent="0.25">
      <c r="L2952"/>
    </row>
    <row r="2953" spans="12:12" x14ac:dyDescent="0.25">
      <c r="L2953"/>
    </row>
    <row r="2954" spans="12:12" x14ac:dyDescent="0.25">
      <c r="L2954"/>
    </row>
    <row r="2955" spans="12:12" x14ac:dyDescent="0.25">
      <c r="L2955"/>
    </row>
    <row r="2956" spans="12:12" x14ac:dyDescent="0.25">
      <c r="L2956"/>
    </row>
    <row r="2957" spans="12:12" x14ac:dyDescent="0.25">
      <c r="L2957"/>
    </row>
    <row r="2958" spans="12:12" x14ac:dyDescent="0.25">
      <c r="L2958"/>
    </row>
    <row r="2959" spans="12:12" x14ac:dyDescent="0.25">
      <c r="L2959"/>
    </row>
    <row r="2960" spans="12:12" x14ac:dyDescent="0.25">
      <c r="L2960"/>
    </row>
    <row r="2961" spans="12:12" x14ac:dyDescent="0.25">
      <c r="L2961"/>
    </row>
    <row r="2962" spans="12:12" x14ac:dyDescent="0.25">
      <c r="L2962"/>
    </row>
    <row r="2963" spans="12:12" x14ac:dyDescent="0.25">
      <c r="L2963"/>
    </row>
    <row r="2964" spans="12:12" x14ac:dyDescent="0.25">
      <c r="L2964"/>
    </row>
    <row r="2965" spans="12:12" x14ac:dyDescent="0.25">
      <c r="L2965"/>
    </row>
    <row r="2966" spans="12:12" x14ac:dyDescent="0.25">
      <c r="L2966"/>
    </row>
    <row r="2967" spans="12:12" x14ac:dyDescent="0.25">
      <c r="L2967"/>
    </row>
    <row r="2968" spans="12:12" x14ac:dyDescent="0.25">
      <c r="L2968"/>
    </row>
    <row r="2969" spans="12:12" x14ac:dyDescent="0.25">
      <c r="L2969"/>
    </row>
    <row r="2970" spans="12:12" x14ac:dyDescent="0.25">
      <c r="L2970"/>
    </row>
    <row r="2971" spans="12:12" x14ac:dyDescent="0.25">
      <c r="L2971"/>
    </row>
    <row r="2972" spans="12:12" x14ac:dyDescent="0.25">
      <c r="L2972"/>
    </row>
    <row r="2973" spans="12:12" x14ac:dyDescent="0.25">
      <c r="L2973"/>
    </row>
    <row r="2974" spans="12:12" x14ac:dyDescent="0.25">
      <c r="L2974"/>
    </row>
    <row r="2975" spans="12:12" x14ac:dyDescent="0.25">
      <c r="L2975"/>
    </row>
    <row r="2976" spans="12:12" x14ac:dyDescent="0.25">
      <c r="L2976"/>
    </row>
    <row r="2977" spans="12:12" x14ac:dyDescent="0.25">
      <c r="L2977"/>
    </row>
    <row r="2978" spans="12:12" x14ac:dyDescent="0.25">
      <c r="L2978"/>
    </row>
    <row r="2979" spans="12:12" x14ac:dyDescent="0.25">
      <c r="L2979"/>
    </row>
    <row r="2980" spans="12:12" x14ac:dyDescent="0.25">
      <c r="L2980"/>
    </row>
    <row r="2981" spans="12:12" x14ac:dyDescent="0.25">
      <c r="L2981"/>
    </row>
    <row r="2982" spans="12:12" x14ac:dyDescent="0.25">
      <c r="L2982"/>
    </row>
    <row r="2983" spans="12:12" x14ac:dyDescent="0.25">
      <c r="L2983"/>
    </row>
    <row r="2984" spans="12:12" x14ac:dyDescent="0.25">
      <c r="L2984"/>
    </row>
    <row r="2985" spans="12:12" x14ac:dyDescent="0.25">
      <c r="L2985"/>
    </row>
    <row r="2986" spans="12:12" x14ac:dyDescent="0.25">
      <c r="L2986"/>
    </row>
    <row r="2987" spans="12:12" x14ac:dyDescent="0.25">
      <c r="L2987"/>
    </row>
    <row r="2988" spans="12:12" x14ac:dyDescent="0.25">
      <c r="L2988"/>
    </row>
    <row r="2989" spans="12:12" x14ac:dyDescent="0.25">
      <c r="L2989"/>
    </row>
    <row r="2990" spans="12:12" x14ac:dyDescent="0.25">
      <c r="L2990"/>
    </row>
    <row r="2991" spans="12:12" x14ac:dyDescent="0.25">
      <c r="L2991"/>
    </row>
    <row r="2992" spans="12:12" x14ac:dyDescent="0.25">
      <c r="L2992"/>
    </row>
    <row r="2993" spans="12:12" x14ac:dyDescent="0.25">
      <c r="L2993"/>
    </row>
    <row r="2994" spans="12:12" x14ac:dyDescent="0.25">
      <c r="L2994"/>
    </row>
    <row r="2995" spans="12:12" x14ac:dyDescent="0.25">
      <c r="L2995"/>
    </row>
    <row r="2996" spans="12:12" x14ac:dyDescent="0.25">
      <c r="L2996"/>
    </row>
    <row r="2997" spans="12:12" x14ac:dyDescent="0.25">
      <c r="L2997"/>
    </row>
    <row r="2998" spans="12:12" x14ac:dyDescent="0.25">
      <c r="L2998"/>
    </row>
    <row r="2999" spans="12:12" x14ac:dyDescent="0.25">
      <c r="L2999"/>
    </row>
    <row r="3000" spans="12:12" x14ac:dyDescent="0.25">
      <c r="L3000"/>
    </row>
    <row r="3001" spans="12:12" x14ac:dyDescent="0.25">
      <c r="L3001"/>
    </row>
    <row r="3002" spans="12:12" x14ac:dyDescent="0.25">
      <c r="L3002"/>
    </row>
    <row r="3003" spans="12:12" x14ac:dyDescent="0.25">
      <c r="L3003"/>
    </row>
    <row r="3004" spans="12:12" x14ac:dyDescent="0.25">
      <c r="L3004"/>
    </row>
    <row r="3005" spans="12:12" x14ac:dyDescent="0.25">
      <c r="L3005"/>
    </row>
    <row r="3006" spans="12:12" x14ac:dyDescent="0.25">
      <c r="L3006"/>
    </row>
    <row r="3007" spans="12:12" x14ac:dyDescent="0.25">
      <c r="L3007"/>
    </row>
    <row r="3008" spans="12:12" x14ac:dyDescent="0.25">
      <c r="L3008"/>
    </row>
    <row r="3009" spans="12:12" x14ac:dyDescent="0.25">
      <c r="L3009"/>
    </row>
    <row r="3010" spans="12:12" x14ac:dyDescent="0.25">
      <c r="L3010"/>
    </row>
    <row r="3011" spans="12:12" x14ac:dyDescent="0.25">
      <c r="L3011"/>
    </row>
    <row r="3012" spans="12:12" x14ac:dyDescent="0.25">
      <c r="L3012"/>
    </row>
    <row r="3013" spans="12:12" x14ac:dyDescent="0.25">
      <c r="L3013"/>
    </row>
    <row r="3014" spans="12:12" x14ac:dyDescent="0.25">
      <c r="L3014"/>
    </row>
    <row r="3015" spans="12:12" x14ac:dyDescent="0.25">
      <c r="L3015"/>
    </row>
    <row r="3016" spans="12:12" x14ac:dyDescent="0.25">
      <c r="L3016"/>
    </row>
    <row r="3017" spans="12:12" x14ac:dyDescent="0.25">
      <c r="L3017"/>
    </row>
    <row r="3018" spans="12:12" x14ac:dyDescent="0.25">
      <c r="L3018"/>
    </row>
    <row r="3019" spans="12:12" x14ac:dyDescent="0.25">
      <c r="L3019"/>
    </row>
    <row r="3020" spans="12:12" x14ac:dyDescent="0.25">
      <c r="L3020"/>
    </row>
    <row r="3021" spans="12:12" x14ac:dyDescent="0.25">
      <c r="L3021"/>
    </row>
    <row r="3022" spans="12:12" x14ac:dyDescent="0.25">
      <c r="L3022"/>
    </row>
    <row r="3023" spans="12:12" x14ac:dyDescent="0.25">
      <c r="L3023"/>
    </row>
    <row r="3024" spans="12:12" x14ac:dyDescent="0.25">
      <c r="L3024"/>
    </row>
    <row r="3025" spans="12:12" x14ac:dyDescent="0.25">
      <c r="L3025"/>
    </row>
    <row r="3026" spans="12:12" x14ac:dyDescent="0.25">
      <c r="L3026"/>
    </row>
    <row r="3027" spans="12:12" x14ac:dyDescent="0.25">
      <c r="L3027"/>
    </row>
    <row r="3028" spans="12:12" x14ac:dyDescent="0.25">
      <c r="L3028"/>
    </row>
    <row r="3029" spans="12:12" x14ac:dyDescent="0.25">
      <c r="L3029"/>
    </row>
    <row r="3030" spans="12:12" x14ac:dyDescent="0.25">
      <c r="L3030"/>
    </row>
    <row r="3031" spans="12:12" x14ac:dyDescent="0.25">
      <c r="L3031"/>
    </row>
    <row r="3032" spans="12:12" x14ac:dyDescent="0.25">
      <c r="L3032"/>
    </row>
    <row r="3033" spans="12:12" x14ac:dyDescent="0.25">
      <c r="L3033"/>
    </row>
    <row r="3034" spans="12:12" x14ac:dyDescent="0.25">
      <c r="L3034"/>
    </row>
    <row r="3035" spans="12:12" x14ac:dyDescent="0.25">
      <c r="L3035"/>
    </row>
    <row r="3036" spans="12:12" x14ac:dyDescent="0.25">
      <c r="L3036"/>
    </row>
    <row r="3037" spans="12:12" x14ac:dyDescent="0.25">
      <c r="L3037"/>
    </row>
    <row r="3038" spans="12:12" x14ac:dyDescent="0.25">
      <c r="L3038"/>
    </row>
    <row r="3039" spans="12:12" x14ac:dyDescent="0.25">
      <c r="L3039"/>
    </row>
    <row r="3040" spans="12:12" x14ac:dyDescent="0.25">
      <c r="L3040"/>
    </row>
    <row r="3041" spans="12:12" x14ac:dyDescent="0.25">
      <c r="L3041"/>
    </row>
    <row r="3042" spans="12:12" x14ac:dyDescent="0.25">
      <c r="L3042"/>
    </row>
    <row r="3043" spans="12:12" x14ac:dyDescent="0.25">
      <c r="L3043"/>
    </row>
    <row r="3044" spans="12:12" x14ac:dyDescent="0.25">
      <c r="L3044"/>
    </row>
    <row r="3045" spans="12:12" x14ac:dyDescent="0.25">
      <c r="L3045"/>
    </row>
    <row r="3046" spans="12:12" x14ac:dyDescent="0.25">
      <c r="L3046"/>
    </row>
    <row r="3047" spans="12:12" x14ac:dyDescent="0.25">
      <c r="L3047"/>
    </row>
    <row r="3048" spans="12:12" x14ac:dyDescent="0.25">
      <c r="L3048"/>
    </row>
    <row r="3049" spans="12:12" x14ac:dyDescent="0.25">
      <c r="L3049"/>
    </row>
    <row r="3050" spans="12:12" x14ac:dyDescent="0.25">
      <c r="L3050"/>
    </row>
    <row r="3051" spans="12:12" x14ac:dyDescent="0.25">
      <c r="L3051"/>
    </row>
    <row r="3052" spans="12:12" x14ac:dyDescent="0.25">
      <c r="L3052"/>
    </row>
    <row r="3053" spans="12:12" x14ac:dyDescent="0.25">
      <c r="L3053"/>
    </row>
    <row r="3054" spans="12:12" x14ac:dyDescent="0.25">
      <c r="L3054"/>
    </row>
    <row r="3055" spans="12:12" x14ac:dyDescent="0.25">
      <c r="L3055"/>
    </row>
    <row r="3056" spans="12:12" x14ac:dyDescent="0.25">
      <c r="L3056"/>
    </row>
    <row r="3057" spans="12:12" x14ac:dyDescent="0.25">
      <c r="L3057"/>
    </row>
    <row r="3058" spans="12:12" x14ac:dyDescent="0.25">
      <c r="L3058"/>
    </row>
    <row r="3059" spans="12:12" x14ac:dyDescent="0.25">
      <c r="L3059"/>
    </row>
    <row r="3060" spans="12:12" x14ac:dyDescent="0.25">
      <c r="L3060"/>
    </row>
    <row r="3061" spans="12:12" x14ac:dyDescent="0.25">
      <c r="L3061"/>
    </row>
    <row r="3062" spans="12:12" x14ac:dyDescent="0.25">
      <c r="L3062"/>
    </row>
    <row r="3063" spans="12:12" x14ac:dyDescent="0.25">
      <c r="L3063"/>
    </row>
    <row r="3064" spans="12:12" x14ac:dyDescent="0.25">
      <c r="L3064"/>
    </row>
    <row r="3065" spans="12:12" x14ac:dyDescent="0.25">
      <c r="L3065"/>
    </row>
    <row r="3066" spans="12:12" x14ac:dyDescent="0.25">
      <c r="L3066"/>
    </row>
    <row r="3067" spans="12:12" x14ac:dyDescent="0.25">
      <c r="L3067"/>
    </row>
    <row r="3068" spans="12:12" x14ac:dyDescent="0.25">
      <c r="L3068"/>
    </row>
    <row r="3069" spans="12:12" x14ac:dyDescent="0.25">
      <c r="L3069"/>
    </row>
    <row r="3070" spans="12:12" x14ac:dyDescent="0.25">
      <c r="L3070"/>
    </row>
    <row r="3071" spans="12:12" x14ac:dyDescent="0.25">
      <c r="L3071"/>
    </row>
    <row r="3072" spans="12:12" x14ac:dyDescent="0.25">
      <c r="L3072"/>
    </row>
    <row r="3073" spans="12:12" x14ac:dyDescent="0.25">
      <c r="L3073"/>
    </row>
    <row r="3074" spans="12:12" x14ac:dyDescent="0.25">
      <c r="L3074"/>
    </row>
    <row r="3075" spans="12:12" x14ac:dyDescent="0.25">
      <c r="L3075"/>
    </row>
    <row r="3076" spans="12:12" x14ac:dyDescent="0.25">
      <c r="L3076"/>
    </row>
    <row r="3077" spans="12:12" x14ac:dyDescent="0.25">
      <c r="L3077"/>
    </row>
    <row r="3078" spans="12:12" x14ac:dyDescent="0.25">
      <c r="L3078"/>
    </row>
    <row r="3079" spans="12:12" x14ac:dyDescent="0.25">
      <c r="L3079"/>
    </row>
    <row r="3080" spans="12:12" x14ac:dyDescent="0.25">
      <c r="L3080"/>
    </row>
    <row r="3081" spans="12:12" x14ac:dyDescent="0.25">
      <c r="L3081"/>
    </row>
    <row r="3082" spans="12:12" x14ac:dyDescent="0.25">
      <c r="L3082"/>
    </row>
    <row r="3083" spans="12:12" x14ac:dyDescent="0.25">
      <c r="L3083"/>
    </row>
    <row r="3084" spans="12:12" x14ac:dyDescent="0.25">
      <c r="L3084"/>
    </row>
    <row r="3085" spans="12:12" x14ac:dyDescent="0.25">
      <c r="L3085"/>
    </row>
    <row r="3086" spans="12:12" x14ac:dyDescent="0.25">
      <c r="L3086"/>
    </row>
    <row r="3087" spans="12:12" x14ac:dyDescent="0.25">
      <c r="L3087"/>
    </row>
    <row r="3088" spans="12:12" x14ac:dyDescent="0.25">
      <c r="L3088"/>
    </row>
    <row r="3089" spans="12:12" x14ac:dyDescent="0.25">
      <c r="L3089"/>
    </row>
    <row r="3090" spans="12:12" x14ac:dyDescent="0.25">
      <c r="L3090"/>
    </row>
    <row r="3091" spans="12:12" x14ac:dyDescent="0.25">
      <c r="L3091"/>
    </row>
    <row r="3092" spans="12:12" x14ac:dyDescent="0.25">
      <c r="L3092"/>
    </row>
    <row r="3093" spans="12:12" x14ac:dyDescent="0.25">
      <c r="L3093"/>
    </row>
    <row r="3094" spans="12:12" x14ac:dyDescent="0.25">
      <c r="L3094"/>
    </row>
    <row r="3095" spans="12:12" x14ac:dyDescent="0.25">
      <c r="L3095"/>
    </row>
    <row r="3096" spans="12:12" x14ac:dyDescent="0.25">
      <c r="L3096"/>
    </row>
    <row r="3097" spans="12:12" x14ac:dyDescent="0.25">
      <c r="L3097"/>
    </row>
    <row r="3098" spans="12:12" x14ac:dyDescent="0.25">
      <c r="L3098"/>
    </row>
    <row r="3099" spans="12:12" x14ac:dyDescent="0.25">
      <c r="L3099"/>
    </row>
    <row r="3100" spans="12:12" x14ac:dyDescent="0.25">
      <c r="L3100"/>
    </row>
    <row r="3101" spans="12:12" x14ac:dyDescent="0.25">
      <c r="L3101"/>
    </row>
    <row r="3102" spans="12:12" x14ac:dyDescent="0.25">
      <c r="L3102"/>
    </row>
    <row r="3103" spans="12:12" x14ac:dyDescent="0.25">
      <c r="L3103"/>
    </row>
    <row r="3104" spans="12:12" x14ac:dyDescent="0.25">
      <c r="L3104"/>
    </row>
    <row r="3105" spans="12:12" x14ac:dyDescent="0.25">
      <c r="L3105"/>
    </row>
    <row r="3106" spans="12:12" x14ac:dyDescent="0.25">
      <c r="L3106"/>
    </row>
    <row r="3107" spans="12:12" x14ac:dyDescent="0.25">
      <c r="L3107"/>
    </row>
    <row r="3108" spans="12:12" x14ac:dyDescent="0.25">
      <c r="L3108"/>
    </row>
    <row r="3109" spans="12:12" x14ac:dyDescent="0.25">
      <c r="L3109"/>
    </row>
    <row r="3110" spans="12:12" x14ac:dyDescent="0.25">
      <c r="L3110"/>
    </row>
    <row r="3111" spans="12:12" x14ac:dyDescent="0.25">
      <c r="L3111"/>
    </row>
    <row r="3112" spans="12:12" x14ac:dyDescent="0.25">
      <c r="L3112"/>
    </row>
    <row r="3113" spans="12:12" x14ac:dyDescent="0.25">
      <c r="L3113"/>
    </row>
    <row r="3114" spans="12:12" x14ac:dyDescent="0.25">
      <c r="L3114"/>
    </row>
    <row r="3115" spans="12:12" x14ac:dyDescent="0.25">
      <c r="L3115"/>
    </row>
    <row r="3116" spans="12:12" x14ac:dyDescent="0.25">
      <c r="L3116"/>
    </row>
    <row r="3117" spans="12:12" x14ac:dyDescent="0.25">
      <c r="L3117"/>
    </row>
    <row r="3118" spans="12:12" x14ac:dyDescent="0.25">
      <c r="L3118"/>
    </row>
    <row r="3119" spans="12:12" x14ac:dyDescent="0.25">
      <c r="L3119"/>
    </row>
    <row r="3120" spans="12:12" x14ac:dyDescent="0.25">
      <c r="L3120"/>
    </row>
    <row r="3121" spans="12:12" x14ac:dyDescent="0.25">
      <c r="L3121"/>
    </row>
    <row r="3122" spans="12:12" x14ac:dyDescent="0.25">
      <c r="L3122"/>
    </row>
    <row r="3123" spans="12:12" x14ac:dyDescent="0.25">
      <c r="L3123"/>
    </row>
    <row r="3124" spans="12:12" x14ac:dyDescent="0.25">
      <c r="L3124"/>
    </row>
    <row r="3125" spans="12:12" x14ac:dyDescent="0.25">
      <c r="L3125"/>
    </row>
    <row r="3126" spans="12:12" x14ac:dyDescent="0.25">
      <c r="L3126"/>
    </row>
    <row r="3127" spans="12:12" x14ac:dyDescent="0.25">
      <c r="L3127"/>
    </row>
    <row r="3128" spans="12:12" x14ac:dyDescent="0.25">
      <c r="L3128"/>
    </row>
    <row r="3129" spans="12:12" x14ac:dyDescent="0.25">
      <c r="L3129"/>
    </row>
    <row r="3130" spans="12:12" x14ac:dyDescent="0.25">
      <c r="L3130"/>
    </row>
    <row r="3131" spans="12:12" x14ac:dyDescent="0.25">
      <c r="L3131"/>
    </row>
    <row r="3132" spans="12:12" x14ac:dyDescent="0.25">
      <c r="L3132"/>
    </row>
    <row r="3133" spans="12:12" x14ac:dyDescent="0.25">
      <c r="L3133"/>
    </row>
    <row r="3134" spans="12:12" x14ac:dyDescent="0.25">
      <c r="L3134"/>
    </row>
    <row r="3135" spans="12:12" x14ac:dyDescent="0.25">
      <c r="L3135"/>
    </row>
    <row r="3136" spans="12:12" x14ac:dyDescent="0.25">
      <c r="L3136"/>
    </row>
    <row r="3137" spans="12:12" x14ac:dyDescent="0.25">
      <c r="L3137"/>
    </row>
    <row r="3138" spans="12:12" x14ac:dyDescent="0.25">
      <c r="L3138"/>
    </row>
    <row r="3139" spans="12:12" x14ac:dyDescent="0.25">
      <c r="L3139"/>
    </row>
    <row r="3140" spans="12:12" x14ac:dyDescent="0.25">
      <c r="L3140"/>
    </row>
    <row r="3141" spans="12:12" x14ac:dyDescent="0.25">
      <c r="L3141"/>
    </row>
    <row r="3142" spans="12:12" x14ac:dyDescent="0.25">
      <c r="L3142"/>
    </row>
    <row r="3143" spans="12:12" x14ac:dyDescent="0.25">
      <c r="L3143"/>
    </row>
    <row r="3144" spans="12:12" x14ac:dyDescent="0.25">
      <c r="L3144"/>
    </row>
    <row r="3145" spans="12:12" x14ac:dyDescent="0.25">
      <c r="L3145"/>
    </row>
    <row r="3146" spans="12:12" x14ac:dyDescent="0.25">
      <c r="L3146"/>
    </row>
    <row r="3147" spans="12:12" x14ac:dyDescent="0.25">
      <c r="L3147"/>
    </row>
    <row r="3148" spans="12:12" x14ac:dyDescent="0.25">
      <c r="L3148"/>
    </row>
    <row r="3149" spans="12:12" x14ac:dyDescent="0.25">
      <c r="L3149"/>
    </row>
    <row r="3150" spans="12:12" x14ac:dyDescent="0.25">
      <c r="L3150"/>
    </row>
    <row r="3151" spans="12:12" x14ac:dyDescent="0.25">
      <c r="L3151"/>
    </row>
    <row r="3152" spans="12:12" x14ac:dyDescent="0.25">
      <c r="L3152"/>
    </row>
    <row r="3153" spans="12:12" x14ac:dyDescent="0.25">
      <c r="L3153"/>
    </row>
    <row r="3154" spans="12:12" x14ac:dyDescent="0.25">
      <c r="L3154"/>
    </row>
    <row r="3155" spans="12:12" x14ac:dyDescent="0.25">
      <c r="L3155"/>
    </row>
    <row r="3156" spans="12:12" x14ac:dyDescent="0.25">
      <c r="L3156"/>
    </row>
    <row r="3157" spans="12:12" x14ac:dyDescent="0.25">
      <c r="L3157"/>
    </row>
    <row r="3158" spans="12:12" x14ac:dyDescent="0.25">
      <c r="L3158"/>
    </row>
    <row r="3159" spans="12:12" x14ac:dyDescent="0.25">
      <c r="L3159"/>
    </row>
    <row r="3160" spans="12:12" x14ac:dyDescent="0.25">
      <c r="L3160"/>
    </row>
    <row r="3161" spans="12:12" x14ac:dyDescent="0.25">
      <c r="L3161"/>
    </row>
    <row r="3162" spans="12:12" x14ac:dyDescent="0.25">
      <c r="L3162"/>
    </row>
    <row r="3163" spans="12:12" x14ac:dyDescent="0.25">
      <c r="L3163"/>
    </row>
    <row r="3164" spans="12:12" x14ac:dyDescent="0.25">
      <c r="L3164"/>
    </row>
    <row r="3165" spans="12:12" x14ac:dyDescent="0.25">
      <c r="L3165"/>
    </row>
    <row r="3166" spans="12:12" x14ac:dyDescent="0.25">
      <c r="L3166"/>
    </row>
    <row r="3167" spans="12:12" x14ac:dyDescent="0.25">
      <c r="L3167"/>
    </row>
    <row r="3168" spans="12:12" x14ac:dyDescent="0.25">
      <c r="L3168"/>
    </row>
    <row r="3169" spans="12:12" x14ac:dyDescent="0.25">
      <c r="L3169"/>
    </row>
    <row r="3170" spans="12:12" x14ac:dyDescent="0.25">
      <c r="L3170"/>
    </row>
    <row r="3171" spans="12:12" x14ac:dyDescent="0.25">
      <c r="L3171"/>
    </row>
    <row r="3172" spans="12:12" x14ac:dyDescent="0.25">
      <c r="L3172"/>
    </row>
    <row r="3173" spans="12:12" x14ac:dyDescent="0.25">
      <c r="L3173"/>
    </row>
    <row r="3174" spans="12:12" x14ac:dyDescent="0.25">
      <c r="L3174"/>
    </row>
    <row r="3175" spans="12:12" x14ac:dyDescent="0.25">
      <c r="L3175"/>
    </row>
    <row r="3176" spans="12:12" x14ac:dyDescent="0.25">
      <c r="L3176"/>
    </row>
    <row r="3177" spans="12:12" x14ac:dyDescent="0.25">
      <c r="L3177"/>
    </row>
    <row r="3178" spans="12:12" x14ac:dyDescent="0.25">
      <c r="L3178"/>
    </row>
    <row r="3179" spans="12:12" x14ac:dyDescent="0.25">
      <c r="L3179"/>
    </row>
    <row r="3180" spans="12:12" x14ac:dyDescent="0.25">
      <c r="L3180"/>
    </row>
    <row r="3181" spans="12:12" x14ac:dyDescent="0.25">
      <c r="L3181"/>
    </row>
    <row r="3182" spans="12:12" x14ac:dyDescent="0.25">
      <c r="L3182"/>
    </row>
    <row r="3183" spans="12:12" x14ac:dyDescent="0.25">
      <c r="L3183"/>
    </row>
    <row r="3184" spans="12:12" x14ac:dyDescent="0.25">
      <c r="L3184"/>
    </row>
    <row r="3185" spans="12:12" x14ac:dyDescent="0.25">
      <c r="L3185"/>
    </row>
    <row r="3186" spans="12:12" x14ac:dyDescent="0.25">
      <c r="L3186"/>
    </row>
    <row r="3187" spans="12:12" x14ac:dyDescent="0.25">
      <c r="L3187"/>
    </row>
    <row r="3188" spans="12:12" x14ac:dyDescent="0.25">
      <c r="L3188"/>
    </row>
    <row r="3189" spans="12:12" x14ac:dyDescent="0.25">
      <c r="L3189"/>
    </row>
    <row r="3190" spans="12:12" x14ac:dyDescent="0.25">
      <c r="L3190"/>
    </row>
    <row r="3191" spans="12:12" x14ac:dyDescent="0.25">
      <c r="L3191"/>
    </row>
    <row r="3192" spans="12:12" x14ac:dyDescent="0.25">
      <c r="L3192"/>
    </row>
    <row r="3193" spans="12:12" x14ac:dyDescent="0.25">
      <c r="L3193"/>
    </row>
    <row r="3194" spans="12:12" x14ac:dyDescent="0.25">
      <c r="L3194"/>
    </row>
    <row r="3195" spans="12:12" x14ac:dyDescent="0.25">
      <c r="L3195"/>
    </row>
    <row r="3196" spans="12:12" x14ac:dyDescent="0.25">
      <c r="L3196"/>
    </row>
    <row r="3197" spans="12:12" x14ac:dyDescent="0.25">
      <c r="L3197"/>
    </row>
    <row r="3198" spans="12:12" x14ac:dyDescent="0.25">
      <c r="L3198"/>
    </row>
    <row r="3199" spans="12:12" x14ac:dyDescent="0.25">
      <c r="L3199"/>
    </row>
    <row r="3200" spans="12:12" x14ac:dyDescent="0.25">
      <c r="L3200"/>
    </row>
    <row r="3201" spans="12:12" x14ac:dyDescent="0.25">
      <c r="L3201"/>
    </row>
    <row r="3202" spans="12:12" x14ac:dyDescent="0.25">
      <c r="L3202"/>
    </row>
    <row r="3203" spans="12:12" x14ac:dyDescent="0.25">
      <c r="L3203"/>
    </row>
    <row r="3204" spans="12:12" x14ac:dyDescent="0.25">
      <c r="L3204"/>
    </row>
    <row r="3205" spans="12:12" x14ac:dyDescent="0.25">
      <c r="L3205"/>
    </row>
    <row r="3206" spans="12:12" x14ac:dyDescent="0.25">
      <c r="L3206"/>
    </row>
    <row r="3207" spans="12:12" x14ac:dyDescent="0.25">
      <c r="L3207"/>
    </row>
    <row r="3208" spans="12:12" x14ac:dyDescent="0.25">
      <c r="L3208"/>
    </row>
    <row r="3209" spans="12:12" x14ac:dyDescent="0.25">
      <c r="L3209"/>
    </row>
    <row r="3210" spans="12:12" x14ac:dyDescent="0.25">
      <c r="L3210"/>
    </row>
    <row r="3211" spans="12:12" x14ac:dyDescent="0.25">
      <c r="L3211"/>
    </row>
    <row r="3212" spans="12:12" x14ac:dyDescent="0.25">
      <c r="L3212"/>
    </row>
    <row r="3213" spans="12:12" x14ac:dyDescent="0.25">
      <c r="L3213"/>
    </row>
    <row r="3214" spans="12:12" x14ac:dyDescent="0.25">
      <c r="L3214"/>
    </row>
    <row r="3215" spans="12:12" x14ac:dyDescent="0.25">
      <c r="L3215"/>
    </row>
    <row r="3216" spans="12:12" x14ac:dyDescent="0.25">
      <c r="L3216"/>
    </row>
    <row r="3217" spans="12:12" x14ac:dyDescent="0.25">
      <c r="L3217"/>
    </row>
    <row r="3218" spans="12:12" x14ac:dyDescent="0.25">
      <c r="L3218"/>
    </row>
    <row r="3219" spans="12:12" x14ac:dyDescent="0.25">
      <c r="L3219"/>
    </row>
    <row r="3220" spans="12:12" x14ac:dyDescent="0.25">
      <c r="L3220"/>
    </row>
    <row r="3221" spans="12:12" x14ac:dyDescent="0.25">
      <c r="L3221"/>
    </row>
    <row r="3222" spans="12:12" x14ac:dyDescent="0.25">
      <c r="L3222"/>
    </row>
    <row r="3223" spans="12:12" x14ac:dyDescent="0.25">
      <c r="L3223"/>
    </row>
    <row r="3224" spans="12:12" x14ac:dyDescent="0.25">
      <c r="L3224"/>
    </row>
    <row r="3225" spans="12:12" x14ac:dyDescent="0.25">
      <c r="L3225"/>
    </row>
    <row r="3226" spans="12:12" x14ac:dyDescent="0.25">
      <c r="L3226"/>
    </row>
    <row r="3227" spans="12:12" x14ac:dyDescent="0.25">
      <c r="L3227"/>
    </row>
    <row r="3228" spans="12:12" x14ac:dyDescent="0.25">
      <c r="L3228"/>
    </row>
    <row r="3229" spans="12:12" x14ac:dyDescent="0.25">
      <c r="L3229"/>
    </row>
    <row r="3230" spans="12:12" x14ac:dyDescent="0.25">
      <c r="L3230"/>
    </row>
    <row r="3231" spans="12:12" x14ac:dyDescent="0.25">
      <c r="L3231"/>
    </row>
    <row r="3232" spans="12:12" x14ac:dyDescent="0.25">
      <c r="L3232"/>
    </row>
    <row r="3233" spans="12:12" x14ac:dyDescent="0.25">
      <c r="L3233"/>
    </row>
    <row r="3234" spans="12:12" x14ac:dyDescent="0.25">
      <c r="L3234"/>
    </row>
    <row r="3235" spans="12:12" x14ac:dyDescent="0.25">
      <c r="L3235"/>
    </row>
    <row r="3236" spans="12:12" x14ac:dyDescent="0.25">
      <c r="L3236"/>
    </row>
    <row r="3237" spans="12:12" x14ac:dyDescent="0.25">
      <c r="L3237"/>
    </row>
    <row r="3238" spans="12:12" x14ac:dyDescent="0.25">
      <c r="L3238"/>
    </row>
    <row r="3239" spans="12:12" x14ac:dyDescent="0.25">
      <c r="L3239"/>
    </row>
    <row r="3240" spans="12:12" x14ac:dyDescent="0.25">
      <c r="L3240"/>
    </row>
    <row r="3241" spans="12:12" x14ac:dyDescent="0.25">
      <c r="L3241"/>
    </row>
    <row r="3242" spans="12:12" x14ac:dyDescent="0.25">
      <c r="L3242"/>
    </row>
    <row r="3243" spans="12:12" x14ac:dyDescent="0.25">
      <c r="L3243"/>
    </row>
    <row r="3244" spans="12:12" x14ac:dyDescent="0.25">
      <c r="L3244"/>
    </row>
    <row r="3245" spans="12:12" x14ac:dyDescent="0.25">
      <c r="L3245"/>
    </row>
    <row r="3246" spans="12:12" x14ac:dyDescent="0.25">
      <c r="L3246"/>
    </row>
    <row r="3247" spans="12:12" x14ac:dyDescent="0.25">
      <c r="L3247"/>
    </row>
    <row r="3248" spans="12:12" x14ac:dyDescent="0.25">
      <c r="L3248"/>
    </row>
    <row r="3249" spans="12:12" x14ac:dyDescent="0.25">
      <c r="L3249"/>
    </row>
    <row r="3250" spans="12:12" x14ac:dyDescent="0.25">
      <c r="L3250"/>
    </row>
    <row r="3251" spans="12:12" x14ac:dyDescent="0.25">
      <c r="L3251"/>
    </row>
    <row r="3252" spans="12:12" x14ac:dyDescent="0.25">
      <c r="L3252"/>
    </row>
    <row r="3253" spans="12:12" x14ac:dyDescent="0.25">
      <c r="L3253"/>
    </row>
    <row r="3254" spans="12:12" x14ac:dyDescent="0.25">
      <c r="L3254"/>
    </row>
    <row r="3255" spans="12:12" x14ac:dyDescent="0.25">
      <c r="L3255"/>
    </row>
    <row r="3256" spans="12:12" x14ac:dyDescent="0.25">
      <c r="L3256"/>
    </row>
    <row r="3257" spans="12:12" x14ac:dyDescent="0.25">
      <c r="L3257"/>
    </row>
    <row r="3258" spans="12:12" x14ac:dyDescent="0.25">
      <c r="L3258"/>
    </row>
    <row r="3259" spans="12:12" x14ac:dyDescent="0.25">
      <c r="L3259"/>
    </row>
    <row r="3260" spans="12:12" x14ac:dyDescent="0.25">
      <c r="L3260"/>
    </row>
    <row r="3261" spans="12:12" x14ac:dyDescent="0.25">
      <c r="L3261"/>
    </row>
    <row r="3262" spans="12:12" x14ac:dyDescent="0.25">
      <c r="L3262"/>
    </row>
    <row r="3263" spans="12:12" x14ac:dyDescent="0.25">
      <c r="L3263"/>
    </row>
    <row r="3264" spans="12:12" x14ac:dyDescent="0.25">
      <c r="L3264"/>
    </row>
    <row r="3265" spans="12:12" x14ac:dyDescent="0.25">
      <c r="L3265"/>
    </row>
    <row r="3266" spans="12:12" x14ac:dyDescent="0.25">
      <c r="L3266"/>
    </row>
    <row r="3267" spans="12:12" x14ac:dyDescent="0.25">
      <c r="L3267"/>
    </row>
    <row r="3268" spans="12:12" x14ac:dyDescent="0.25">
      <c r="L3268"/>
    </row>
    <row r="3269" spans="12:12" x14ac:dyDescent="0.25">
      <c r="L3269"/>
    </row>
    <row r="3270" spans="12:12" x14ac:dyDescent="0.25">
      <c r="L3270"/>
    </row>
    <row r="3271" spans="12:12" x14ac:dyDescent="0.25">
      <c r="L3271"/>
    </row>
    <row r="3272" spans="12:12" x14ac:dyDescent="0.25">
      <c r="L3272"/>
    </row>
    <row r="3273" spans="12:12" x14ac:dyDescent="0.25">
      <c r="L3273"/>
    </row>
    <row r="3274" spans="12:12" x14ac:dyDescent="0.25">
      <c r="L3274"/>
    </row>
    <row r="3275" spans="12:12" x14ac:dyDescent="0.25">
      <c r="L3275"/>
    </row>
    <row r="3276" spans="12:12" x14ac:dyDescent="0.25">
      <c r="L3276"/>
    </row>
    <row r="3277" spans="12:12" x14ac:dyDescent="0.25">
      <c r="L3277"/>
    </row>
    <row r="3278" spans="12:12" x14ac:dyDescent="0.25">
      <c r="L3278"/>
    </row>
    <row r="3279" spans="12:12" x14ac:dyDescent="0.25">
      <c r="L3279"/>
    </row>
    <row r="3280" spans="12:12" x14ac:dyDescent="0.25">
      <c r="L3280"/>
    </row>
    <row r="3281" spans="12:12" x14ac:dyDescent="0.25">
      <c r="L3281"/>
    </row>
    <row r="3282" spans="12:12" x14ac:dyDescent="0.25">
      <c r="L3282"/>
    </row>
    <row r="3283" spans="12:12" x14ac:dyDescent="0.25">
      <c r="L3283"/>
    </row>
    <row r="3284" spans="12:12" x14ac:dyDescent="0.25">
      <c r="L3284"/>
    </row>
    <row r="3285" spans="12:12" x14ac:dyDescent="0.25">
      <c r="L3285"/>
    </row>
    <row r="3286" spans="12:12" x14ac:dyDescent="0.25">
      <c r="L3286"/>
    </row>
    <row r="3287" spans="12:12" x14ac:dyDescent="0.25">
      <c r="L3287"/>
    </row>
    <row r="3288" spans="12:12" x14ac:dyDescent="0.25">
      <c r="L3288"/>
    </row>
    <row r="3289" spans="12:12" x14ac:dyDescent="0.25">
      <c r="L3289"/>
    </row>
    <row r="3290" spans="12:12" x14ac:dyDescent="0.25">
      <c r="L3290"/>
    </row>
    <row r="3291" spans="12:12" x14ac:dyDescent="0.25">
      <c r="L3291"/>
    </row>
    <row r="3292" spans="12:12" x14ac:dyDescent="0.25">
      <c r="L3292"/>
    </row>
    <row r="3293" spans="12:12" x14ac:dyDescent="0.25">
      <c r="L3293"/>
    </row>
    <row r="3294" spans="12:12" x14ac:dyDescent="0.25">
      <c r="L3294"/>
    </row>
    <row r="3295" spans="12:12" x14ac:dyDescent="0.25">
      <c r="L3295"/>
    </row>
    <row r="3296" spans="12:12" x14ac:dyDescent="0.25">
      <c r="L3296"/>
    </row>
    <row r="3297" spans="12:12" x14ac:dyDescent="0.25">
      <c r="L3297"/>
    </row>
    <row r="3298" spans="12:12" x14ac:dyDescent="0.25">
      <c r="L3298"/>
    </row>
    <row r="3299" spans="12:12" x14ac:dyDescent="0.25">
      <c r="L3299"/>
    </row>
    <row r="3300" spans="12:12" x14ac:dyDescent="0.25">
      <c r="L3300"/>
    </row>
    <row r="3301" spans="12:12" x14ac:dyDescent="0.25">
      <c r="L3301"/>
    </row>
    <row r="3302" spans="12:12" x14ac:dyDescent="0.25">
      <c r="L3302"/>
    </row>
    <row r="3303" spans="12:12" x14ac:dyDescent="0.25">
      <c r="L3303"/>
    </row>
    <row r="3304" spans="12:12" x14ac:dyDescent="0.25">
      <c r="L3304"/>
    </row>
    <row r="3305" spans="12:12" x14ac:dyDescent="0.25">
      <c r="L3305"/>
    </row>
    <row r="3306" spans="12:12" x14ac:dyDescent="0.25">
      <c r="L3306"/>
    </row>
    <row r="3307" spans="12:12" x14ac:dyDescent="0.25">
      <c r="L3307"/>
    </row>
    <row r="3308" spans="12:12" x14ac:dyDescent="0.25">
      <c r="L3308"/>
    </row>
    <row r="3309" spans="12:12" x14ac:dyDescent="0.25">
      <c r="L3309"/>
    </row>
    <row r="3310" spans="12:12" x14ac:dyDescent="0.25">
      <c r="L3310"/>
    </row>
    <row r="3311" spans="12:12" x14ac:dyDescent="0.25">
      <c r="L3311"/>
    </row>
    <row r="3312" spans="12:12" x14ac:dyDescent="0.25">
      <c r="L3312"/>
    </row>
    <row r="3313" spans="12:12" x14ac:dyDescent="0.25">
      <c r="L3313"/>
    </row>
    <row r="3314" spans="12:12" x14ac:dyDescent="0.25">
      <c r="L3314"/>
    </row>
    <row r="3315" spans="12:12" x14ac:dyDescent="0.25">
      <c r="L3315"/>
    </row>
    <row r="3316" spans="12:12" x14ac:dyDescent="0.25">
      <c r="L3316"/>
    </row>
    <row r="3317" spans="12:12" x14ac:dyDescent="0.25">
      <c r="L3317"/>
    </row>
    <row r="3318" spans="12:12" x14ac:dyDescent="0.25">
      <c r="L3318"/>
    </row>
    <row r="3319" spans="12:12" x14ac:dyDescent="0.25">
      <c r="L3319"/>
    </row>
    <row r="3320" spans="12:12" x14ac:dyDescent="0.25">
      <c r="L3320"/>
    </row>
    <row r="3321" spans="12:12" x14ac:dyDescent="0.25">
      <c r="L3321"/>
    </row>
    <row r="3322" spans="12:12" x14ac:dyDescent="0.25">
      <c r="L3322"/>
    </row>
    <row r="3323" spans="12:12" x14ac:dyDescent="0.25">
      <c r="L3323"/>
    </row>
    <row r="3324" spans="12:12" x14ac:dyDescent="0.25">
      <c r="L3324"/>
    </row>
    <row r="3325" spans="12:12" x14ac:dyDescent="0.25">
      <c r="L3325"/>
    </row>
    <row r="3326" spans="12:12" x14ac:dyDescent="0.25">
      <c r="L3326"/>
    </row>
    <row r="3327" spans="12:12" x14ac:dyDescent="0.25">
      <c r="L3327"/>
    </row>
    <row r="3328" spans="12:12" x14ac:dyDescent="0.25">
      <c r="L3328"/>
    </row>
    <row r="3329" spans="12:12" x14ac:dyDescent="0.25">
      <c r="L3329"/>
    </row>
    <row r="3330" spans="12:12" x14ac:dyDescent="0.25">
      <c r="L3330"/>
    </row>
    <row r="3331" spans="12:12" x14ac:dyDescent="0.25">
      <c r="L3331"/>
    </row>
    <row r="3332" spans="12:12" x14ac:dyDescent="0.25">
      <c r="L3332"/>
    </row>
    <row r="3333" spans="12:12" x14ac:dyDescent="0.25">
      <c r="L3333"/>
    </row>
    <row r="3334" spans="12:12" x14ac:dyDescent="0.25">
      <c r="L3334"/>
    </row>
    <row r="3335" spans="12:12" x14ac:dyDescent="0.25">
      <c r="L3335"/>
    </row>
    <row r="3336" spans="12:12" x14ac:dyDescent="0.25">
      <c r="L3336"/>
    </row>
    <row r="3337" spans="12:12" x14ac:dyDescent="0.25">
      <c r="L3337"/>
    </row>
    <row r="3338" spans="12:12" x14ac:dyDescent="0.25">
      <c r="L3338"/>
    </row>
    <row r="3339" spans="12:12" x14ac:dyDescent="0.25">
      <c r="L3339"/>
    </row>
    <row r="3340" spans="12:12" x14ac:dyDescent="0.25">
      <c r="L3340"/>
    </row>
    <row r="3341" spans="12:12" x14ac:dyDescent="0.25">
      <c r="L3341"/>
    </row>
    <row r="3342" spans="12:12" x14ac:dyDescent="0.25">
      <c r="L3342"/>
    </row>
    <row r="3343" spans="12:12" x14ac:dyDescent="0.25">
      <c r="L3343"/>
    </row>
    <row r="3344" spans="12:12" x14ac:dyDescent="0.25">
      <c r="L3344"/>
    </row>
    <row r="3345" spans="12:12" x14ac:dyDescent="0.25">
      <c r="L3345"/>
    </row>
    <row r="3346" spans="12:12" x14ac:dyDescent="0.25">
      <c r="L3346"/>
    </row>
    <row r="3347" spans="12:12" x14ac:dyDescent="0.25">
      <c r="L3347"/>
    </row>
    <row r="3348" spans="12:12" x14ac:dyDescent="0.25">
      <c r="L3348"/>
    </row>
    <row r="3349" spans="12:12" x14ac:dyDescent="0.25">
      <c r="L3349"/>
    </row>
    <row r="3350" spans="12:12" x14ac:dyDescent="0.25">
      <c r="L3350"/>
    </row>
    <row r="3351" spans="12:12" x14ac:dyDescent="0.25">
      <c r="L3351"/>
    </row>
    <row r="3352" spans="12:12" x14ac:dyDescent="0.25">
      <c r="L3352"/>
    </row>
    <row r="3353" spans="12:12" x14ac:dyDescent="0.25">
      <c r="L3353"/>
    </row>
    <row r="3354" spans="12:12" x14ac:dyDescent="0.25">
      <c r="L3354"/>
    </row>
    <row r="3355" spans="12:12" x14ac:dyDescent="0.25">
      <c r="L3355"/>
    </row>
    <row r="3356" spans="12:12" x14ac:dyDescent="0.25">
      <c r="L3356"/>
    </row>
    <row r="3357" spans="12:12" x14ac:dyDescent="0.25">
      <c r="L3357"/>
    </row>
    <row r="3358" spans="12:12" x14ac:dyDescent="0.25">
      <c r="L3358"/>
    </row>
    <row r="3359" spans="12:12" x14ac:dyDescent="0.25">
      <c r="L3359"/>
    </row>
    <row r="3360" spans="12:12" x14ac:dyDescent="0.25">
      <c r="L3360"/>
    </row>
    <row r="3361" spans="12:12" x14ac:dyDescent="0.25">
      <c r="L3361"/>
    </row>
    <row r="3362" spans="12:12" x14ac:dyDescent="0.25">
      <c r="L3362"/>
    </row>
    <row r="3363" spans="12:12" x14ac:dyDescent="0.25">
      <c r="L3363"/>
    </row>
    <row r="3364" spans="12:12" x14ac:dyDescent="0.25">
      <c r="L3364"/>
    </row>
    <row r="3365" spans="12:12" x14ac:dyDescent="0.25">
      <c r="L3365"/>
    </row>
    <row r="3366" spans="12:12" x14ac:dyDescent="0.25">
      <c r="L3366"/>
    </row>
    <row r="3367" spans="12:12" x14ac:dyDescent="0.25">
      <c r="L3367"/>
    </row>
    <row r="3368" spans="12:12" x14ac:dyDescent="0.25">
      <c r="L3368"/>
    </row>
    <row r="3369" spans="12:12" x14ac:dyDescent="0.25">
      <c r="L3369"/>
    </row>
    <row r="3370" spans="12:12" x14ac:dyDescent="0.25">
      <c r="L3370"/>
    </row>
    <row r="3371" spans="12:12" x14ac:dyDescent="0.25">
      <c r="L3371"/>
    </row>
    <row r="3372" spans="12:12" x14ac:dyDescent="0.25">
      <c r="L3372"/>
    </row>
    <row r="3373" spans="12:12" x14ac:dyDescent="0.25">
      <c r="L3373"/>
    </row>
    <row r="3374" spans="12:12" x14ac:dyDescent="0.25">
      <c r="L3374"/>
    </row>
    <row r="3375" spans="12:12" x14ac:dyDescent="0.25">
      <c r="L3375"/>
    </row>
    <row r="3376" spans="12:12" x14ac:dyDescent="0.25">
      <c r="L3376"/>
    </row>
    <row r="3377" spans="12:12" x14ac:dyDescent="0.25">
      <c r="L3377"/>
    </row>
    <row r="3378" spans="12:12" x14ac:dyDescent="0.25">
      <c r="L3378"/>
    </row>
    <row r="3379" spans="12:12" x14ac:dyDescent="0.25">
      <c r="L3379"/>
    </row>
    <row r="3380" spans="12:12" x14ac:dyDescent="0.25">
      <c r="L3380"/>
    </row>
    <row r="3381" spans="12:12" x14ac:dyDescent="0.25">
      <c r="L3381"/>
    </row>
    <row r="3382" spans="12:12" x14ac:dyDescent="0.25">
      <c r="L3382"/>
    </row>
    <row r="3383" spans="12:12" x14ac:dyDescent="0.25">
      <c r="L3383"/>
    </row>
    <row r="3384" spans="12:12" x14ac:dyDescent="0.25">
      <c r="L3384"/>
    </row>
    <row r="3385" spans="12:12" x14ac:dyDescent="0.25">
      <c r="L3385"/>
    </row>
    <row r="3386" spans="12:12" x14ac:dyDescent="0.25">
      <c r="L3386"/>
    </row>
    <row r="3387" spans="12:12" x14ac:dyDescent="0.25">
      <c r="L3387"/>
    </row>
    <row r="3388" spans="12:12" x14ac:dyDescent="0.25">
      <c r="L3388"/>
    </row>
    <row r="3389" spans="12:12" x14ac:dyDescent="0.25">
      <c r="L3389"/>
    </row>
    <row r="3390" spans="12:12" x14ac:dyDescent="0.25">
      <c r="L3390"/>
    </row>
    <row r="3391" spans="12:12" x14ac:dyDescent="0.25">
      <c r="L3391"/>
    </row>
    <row r="3392" spans="12:12" x14ac:dyDescent="0.25">
      <c r="L3392"/>
    </row>
    <row r="3393" spans="12:12" x14ac:dyDescent="0.25">
      <c r="L3393"/>
    </row>
    <row r="3394" spans="12:12" x14ac:dyDescent="0.25">
      <c r="L3394"/>
    </row>
    <row r="3395" spans="12:12" x14ac:dyDescent="0.25">
      <c r="L3395"/>
    </row>
    <row r="3396" spans="12:12" x14ac:dyDescent="0.25">
      <c r="L3396"/>
    </row>
    <row r="3397" spans="12:12" x14ac:dyDescent="0.25">
      <c r="L3397"/>
    </row>
    <row r="3398" spans="12:12" x14ac:dyDescent="0.25">
      <c r="L3398"/>
    </row>
    <row r="3399" spans="12:12" x14ac:dyDescent="0.25">
      <c r="L3399"/>
    </row>
    <row r="3400" spans="12:12" x14ac:dyDescent="0.25">
      <c r="L3400"/>
    </row>
    <row r="3401" spans="12:12" x14ac:dyDescent="0.25">
      <c r="L3401"/>
    </row>
    <row r="3402" spans="12:12" x14ac:dyDescent="0.25">
      <c r="L3402"/>
    </row>
    <row r="3403" spans="12:12" x14ac:dyDescent="0.25">
      <c r="L3403"/>
    </row>
    <row r="3404" spans="12:12" x14ac:dyDescent="0.25">
      <c r="L3404"/>
    </row>
    <row r="3405" spans="12:12" x14ac:dyDescent="0.25">
      <c r="L3405"/>
    </row>
    <row r="3406" spans="12:12" x14ac:dyDescent="0.25">
      <c r="L3406"/>
    </row>
    <row r="3407" spans="12:12" x14ac:dyDescent="0.25">
      <c r="L3407"/>
    </row>
    <row r="3408" spans="12:12" x14ac:dyDescent="0.25">
      <c r="L3408"/>
    </row>
    <row r="3409" spans="12:12" x14ac:dyDescent="0.25">
      <c r="L3409"/>
    </row>
    <row r="3410" spans="12:12" x14ac:dyDescent="0.25">
      <c r="L3410"/>
    </row>
    <row r="3411" spans="12:12" x14ac:dyDescent="0.25">
      <c r="L3411"/>
    </row>
    <row r="3412" spans="12:12" x14ac:dyDescent="0.25">
      <c r="L3412"/>
    </row>
    <row r="3413" spans="12:12" x14ac:dyDescent="0.25">
      <c r="L3413"/>
    </row>
    <row r="3414" spans="12:12" x14ac:dyDescent="0.25">
      <c r="L3414"/>
    </row>
    <row r="3415" spans="12:12" x14ac:dyDescent="0.25">
      <c r="L3415"/>
    </row>
    <row r="3416" spans="12:12" x14ac:dyDescent="0.25">
      <c r="L3416"/>
    </row>
    <row r="3417" spans="12:12" x14ac:dyDescent="0.25">
      <c r="L3417"/>
    </row>
    <row r="3418" spans="12:12" x14ac:dyDescent="0.25">
      <c r="L3418"/>
    </row>
    <row r="3419" spans="12:12" x14ac:dyDescent="0.25">
      <c r="L3419"/>
    </row>
    <row r="3420" spans="12:12" x14ac:dyDescent="0.25">
      <c r="L3420"/>
    </row>
    <row r="3421" spans="12:12" x14ac:dyDescent="0.25">
      <c r="L3421"/>
    </row>
    <row r="3422" spans="12:12" x14ac:dyDescent="0.25">
      <c r="L3422"/>
    </row>
    <row r="3423" spans="12:12" x14ac:dyDescent="0.25">
      <c r="L3423"/>
    </row>
    <row r="3424" spans="12:12" x14ac:dyDescent="0.25">
      <c r="L3424"/>
    </row>
    <row r="3425" spans="12:12" x14ac:dyDescent="0.25">
      <c r="L3425"/>
    </row>
    <row r="3426" spans="12:12" x14ac:dyDescent="0.25">
      <c r="L3426"/>
    </row>
    <row r="3427" spans="12:12" x14ac:dyDescent="0.25">
      <c r="L3427"/>
    </row>
    <row r="3428" spans="12:12" x14ac:dyDescent="0.25">
      <c r="L3428"/>
    </row>
    <row r="3429" spans="12:12" x14ac:dyDescent="0.25">
      <c r="L3429"/>
    </row>
    <row r="3430" spans="12:12" x14ac:dyDescent="0.25">
      <c r="L3430"/>
    </row>
    <row r="3431" spans="12:12" x14ac:dyDescent="0.25">
      <c r="L3431"/>
    </row>
    <row r="3432" spans="12:12" x14ac:dyDescent="0.25">
      <c r="L3432"/>
    </row>
    <row r="3433" spans="12:12" x14ac:dyDescent="0.25">
      <c r="L3433"/>
    </row>
    <row r="3434" spans="12:12" x14ac:dyDescent="0.25">
      <c r="L3434"/>
    </row>
    <row r="3435" spans="12:12" x14ac:dyDescent="0.25">
      <c r="L3435"/>
    </row>
    <row r="3436" spans="12:12" x14ac:dyDescent="0.25">
      <c r="L3436"/>
    </row>
    <row r="3437" spans="12:12" x14ac:dyDescent="0.25">
      <c r="L3437"/>
    </row>
    <row r="3438" spans="12:12" x14ac:dyDescent="0.25">
      <c r="L3438"/>
    </row>
    <row r="3439" spans="12:12" x14ac:dyDescent="0.25">
      <c r="L3439"/>
    </row>
    <row r="3440" spans="12:12" x14ac:dyDescent="0.25">
      <c r="L3440"/>
    </row>
    <row r="3441" spans="12:12" x14ac:dyDescent="0.25">
      <c r="L3441"/>
    </row>
    <row r="3442" spans="12:12" x14ac:dyDescent="0.25">
      <c r="L3442"/>
    </row>
    <row r="3443" spans="12:12" x14ac:dyDescent="0.25">
      <c r="L3443"/>
    </row>
    <row r="3444" spans="12:12" x14ac:dyDescent="0.25">
      <c r="L3444"/>
    </row>
    <row r="3445" spans="12:12" x14ac:dyDescent="0.25">
      <c r="L3445"/>
    </row>
    <row r="3446" spans="12:12" x14ac:dyDescent="0.25">
      <c r="L3446"/>
    </row>
    <row r="3447" spans="12:12" x14ac:dyDescent="0.25">
      <c r="L3447"/>
    </row>
    <row r="3448" spans="12:12" x14ac:dyDescent="0.25">
      <c r="L3448"/>
    </row>
    <row r="3449" spans="12:12" x14ac:dyDescent="0.25">
      <c r="L3449"/>
    </row>
    <row r="3450" spans="12:12" x14ac:dyDescent="0.25">
      <c r="L3450"/>
    </row>
    <row r="3451" spans="12:12" x14ac:dyDescent="0.25">
      <c r="L3451"/>
    </row>
    <row r="3452" spans="12:12" x14ac:dyDescent="0.25">
      <c r="L3452"/>
    </row>
    <row r="3453" spans="12:12" x14ac:dyDescent="0.25">
      <c r="L3453"/>
    </row>
    <row r="3454" spans="12:12" x14ac:dyDescent="0.25">
      <c r="L3454"/>
    </row>
    <row r="3455" spans="12:12" x14ac:dyDescent="0.25">
      <c r="L3455"/>
    </row>
    <row r="3456" spans="12:12" x14ac:dyDescent="0.25">
      <c r="L3456"/>
    </row>
    <row r="3457" spans="12:12" x14ac:dyDescent="0.25">
      <c r="L3457"/>
    </row>
    <row r="3458" spans="12:12" x14ac:dyDescent="0.25">
      <c r="L3458"/>
    </row>
    <row r="3459" spans="12:12" x14ac:dyDescent="0.25">
      <c r="L3459"/>
    </row>
    <row r="3460" spans="12:12" x14ac:dyDescent="0.25">
      <c r="L3460"/>
    </row>
    <row r="3461" spans="12:12" x14ac:dyDescent="0.25">
      <c r="L3461"/>
    </row>
    <row r="3462" spans="12:12" x14ac:dyDescent="0.25">
      <c r="L3462"/>
    </row>
    <row r="3463" spans="12:12" x14ac:dyDescent="0.25">
      <c r="L3463"/>
    </row>
    <row r="3464" spans="12:12" x14ac:dyDescent="0.25">
      <c r="L3464"/>
    </row>
    <row r="3465" spans="12:12" x14ac:dyDescent="0.25">
      <c r="L3465"/>
    </row>
    <row r="3466" spans="12:12" x14ac:dyDescent="0.25">
      <c r="L3466"/>
    </row>
    <row r="3467" spans="12:12" x14ac:dyDescent="0.25">
      <c r="L3467"/>
    </row>
    <row r="3468" spans="12:12" x14ac:dyDescent="0.25">
      <c r="L3468"/>
    </row>
    <row r="3469" spans="12:12" x14ac:dyDescent="0.25">
      <c r="L3469"/>
    </row>
    <row r="3470" spans="12:12" x14ac:dyDescent="0.25">
      <c r="L3470"/>
    </row>
    <row r="3471" spans="12:12" x14ac:dyDescent="0.25">
      <c r="L3471"/>
    </row>
    <row r="3472" spans="12:12" x14ac:dyDescent="0.25">
      <c r="L3472"/>
    </row>
    <row r="3473" spans="12:12" x14ac:dyDescent="0.25">
      <c r="L3473"/>
    </row>
    <row r="3474" spans="12:12" x14ac:dyDescent="0.25">
      <c r="L3474"/>
    </row>
    <row r="3475" spans="12:12" x14ac:dyDescent="0.25">
      <c r="L3475"/>
    </row>
    <row r="3476" spans="12:12" x14ac:dyDescent="0.25">
      <c r="L3476"/>
    </row>
    <row r="3477" spans="12:12" x14ac:dyDescent="0.25">
      <c r="L3477"/>
    </row>
    <row r="3478" spans="12:12" x14ac:dyDescent="0.25">
      <c r="L3478"/>
    </row>
    <row r="3479" spans="12:12" x14ac:dyDescent="0.25">
      <c r="L3479"/>
    </row>
    <row r="3480" spans="12:12" x14ac:dyDescent="0.25">
      <c r="L3480"/>
    </row>
    <row r="3481" spans="12:12" x14ac:dyDescent="0.25">
      <c r="L3481"/>
    </row>
    <row r="3482" spans="12:12" x14ac:dyDescent="0.25">
      <c r="L3482"/>
    </row>
    <row r="3483" spans="12:12" x14ac:dyDescent="0.25">
      <c r="L3483"/>
    </row>
    <row r="3484" spans="12:12" x14ac:dyDescent="0.25">
      <c r="L3484"/>
    </row>
    <row r="3485" spans="12:12" x14ac:dyDescent="0.25">
      <c r="L3485"/>
    </row>
    <row r="3486" spans="12:12" x14ac:dyDescent="0.25">
      <c r="L3486"/>
    </row>
    <row r="3487" spans="12:12" x14ac:dyDescent="0.25">
      <c r="L3487"/>
    </row>
    <row r="3488" spans="12:12" x14ac:dyDescent="0.25">
      <c r="L3488"/>
    </row>
    <row r="3489" spans="12:12" x14ac:dyDescent="0.25">
      <c r="L3489"/>
    </row>
    <row r="3490" spans="12:12" x14ac:dyDescent="0.25">
      <c r="L3490"/>
    </row>
    <row r="3491" spans="12:12" x14ac:dyDescent="0.25">
      <c r="L3491"/>
    </row>
    <row r="3492" spans="12:12" x14ac:dyDescent="0.25">
      <c r="L3492"/>
    </row>
    <row r="3493" spans="12:12" x14ac:dyDescent="0.25">
      <c r="L3493"/>
    </row>
    <row r="3494" spans="12:12" x14ac:dyDescent="0.25">
      <c r="L3494"/>
    </row>
    <row r="3495" spans="12:12" x14ac:dyDescent="0.25">
      <c r="L3495"/>
    </row>
    <row r="3496" spans="12:12" x14ac:dyDescent="0.25">
      <c r="L3496"/>
    </row>
    <row r="3497" spans="12:12" x14ac:dyDescent="0.25">
      <c r="L3497"/>
    </row>
    <row r="3498" spans="12:12" x14ac:dyDescent="0.25">
      <c r="L3498"/>
    </row>
    <row r="3499" spans="12:12" x14ac:dyDescent="0.25">
      <c r="L3499"/>
    </row>
    <row r="3500" spans="12:12" x14ac:dyDescent="0.25">
      <c r="L3500"/>
    </row>
    <row r="3501" spans="12:12" x14ac:dyDescent="0.25">
      <c r="L3501"/>
    </row>
    <row r="3502" spans="12:12" x14ac:dyDescent="0.25">
      <c r="L3502"/>
    </row>
    <row r="3503" spans="12:12" x14ac:dyDescent="0.25">
      <c r="L3503"/>
    </row>
    <row r="3504" spans="12:12" x14ac:dyDescent="0.25">
      <c r="L3504"/>
    </row>
    <row r="3505" spans="12:12" x14ac:dyDescent="0.25">
      <c r="L3505"/>
    </row>
    <row r="3506" spans="12:12" x14ac:dyDescent="0.25">
      <c r="L3506"/>
    </row>
    <row r="3507" spans="12:12" x14ac:dyDescent="0.25">
      <c r="L3507"/>
    </row>
    <row r="3508" spans="12:12" x14ac:dyDescent="0.25">
      <c r="L3508"/>
    </row>
    <row r="3509" spans="12:12" x14ac:dyDescent="0.25">
      <c r="L3509"/>
    </row>
    <row r="3510" spans="12:12" x14ac:dyDescent="0.25">
      <c r="L3510"/>
    </row>
    <row r="3511" spans="12:12" x14ac:dyDescent="0.25">
      <c r="L3511"/>
    </row>
    <row r="3512" spans="12:12" x14ac:dyDescent="0.25">
      <c r="L3512"/>
    </row>
    <row r="3513" spans="12:12" x14ac:dyDescent="0.25">
      <c r="L3513"/>
    </row>
    <row r="3514" spans="12:12" x14ac:dyDescent="0.25">
      <c r="L3514"/>
    </row>
    <row r="3515" spans="12:12" x14ac:dyDescent="0.25">
      <c r="L3515"/>
    </row>
    <row r="3516" spans="12:12" x14ac:dyDescent="0.25">
      <c r="L3516"/>
    </row>
    <row r="3517" spans="12:12" x14ac:dyDescent="0.25">
      <c r="L3517"/>
    </row>
    <row r="3518" spans="12:12" x14ac:dyDescent="0.25">
      <c r="L3518"/>
    </row>
    <row r="3519" spans="12:12" x14ac:dyDescent="0.25">
      <c r="L3519"/>
    </row>
    <row r="3520" spans="12:12" x14ac:dyDescent="0.25">
      <c r="L3520"/>
    </row>
    <row r="3521" spans="12:12" x14ac:dyDescent="0.25">
      <c r="L3521"/>
    </row>
    <row r="3522" spans="12:12" x14ac:dyDescent="0.25">
      <c r="L3522"/>
    </row>
    <row r="3523" spans="12:12" x14ac:dyDescent="0.25">
      <c r="L3523"/>
    </row>
    <row r="3524" spans="12:12" x14ac:dyDescent="0.25">
      <c r="L3524"/>
    </row>
    <row r="3525" spans="12:12" x14ac:dyDescent="0.25">
      <c r="L3525"/>
    </row>
    <row r="3526" spans="12:12" x14ac:dyDescent="0.25">
      <c r="L3526"/>
    </row>
    <row r="3527" spans="12:12" x14ac:dyDescent="0.25">
      <c r="L3527"/>
    </row>
    <row r="3528" spans="12:12" x14ac:dyDescent="0.25">
      <c r="L3528"/>
    </row>
    <row r="3529" spans="12:12" x14ac:dyDescent="0.25">
      <c r="L3529"/>
    </row>
    <row r="3530" spans="12:12" x14ac:dyDescent="0.25">
      <c r="L3530"/>
    </row>
    <row r="3531" spans="12:12" x14ac:dyDescent="0.25">
      <c r="L3531"/>
    </row>
    <row r="3532" spans="12:12" x14ac:dyDescent="0.25">
      <c r="L3532"/>
    </row>
    <row r="3533" spans="12:12" x14ac:dyDescent="0.25">
      <c r="L3533"/>
    </row>
    <row r="3534" spans="12:12" x14ac:dyDescent="0.25">
      <c r="L3534"/>
    </row>
    <row r="3535" spans="12:12" x14ac:dyDescent="0.25">
      <c r="L3535"/>
    </row>
    <row r="3536" spans="12:12" x14ac:dyDescent="0.25">
      <c r="L3536"/>
    </row>
    <row r="3537" spans="12:12" x14ac:dyDescent="0.25">
      <c r="L3537"/>
    </row>
    <row r="3538" spans="12:12" x14ac:dyDescent="0.25">
      <c r="L3538"/>
    </row>
    <row r="3539" spans="12:12" x14ac:dyDescent="0.25">
      <c r="L3539"/>
    </row>
    <row r="3540" spans="12:12" x14ac:dyDescent="0.25">
      <c r="L3540"/>
    </row>
    <row r="3541" spans="12:12" x14ac:dyDescent="0.25">
      <c r="L3541"/>
    </row>
    <row r="3542" spans="12:12" x14ac:dyDescent="0.25">
      <c r="L3542"/>
    </row>
    <row r="3543" spans="12:12" x14ac:dyDescent="0.25">
      <c r="L3543"/>
    </row>
    <row r="3544" spans="12:12" x14ac:dyDescent="0.25">
      <c r="L3544"/>
    </row>
    <row r="3545" spans="12:12" x14ac:dyDescent="0.25">
      <c r="L3545"/>
    </row>
    <row r="3546" spans="12:12" x14ac:dyDescent="0.25">
      <c r="L3546"/>
    </row>
    <row r="3547" spans="12:12" x14ac:dyDescent="0.25">
      <c r="L3547"/>
    </row>
    <row r="3548" spans="12:12" x14ac:dyDescent="0.25">
      <c r="L3548"/>
    </row>
    <row r="3549" spans="12:12" x14ac:dyDescent="0.25">
      <c r="L3549"/>
    </row>
    <row r="3550" spans="12:12" x14ac:dyDescent="0.25">
      <c r="L3550"/>
    </row>
    <row r="3551" spans="12:12" x14ac:dyDescent="0.25">
      <c r="L3551"/>
    </row>
    <row r="3552" spans="12:12" x14ac:dyDescent="0.25">
      <c r="L3552"/>
    </row>
    <row r="3553" spans="12:12" x14ac:dyDescent="0.25">
      <c r="L3553"/>
    </row>
    <row r="3554" spans="12:12" x14ac:dyDescent="0.25">
      <c r="L3554"/>
    </row>
    <row r="3555" spans="12:12" x14ac:dyDescent="0.25">
      <c r="L3555"/>
    </row>
    <row r="3556" spans="12:12" x14ac:dyDescent="0.25">
      <c r="L3556"/>
    </row>
    <row r="3557" spans="12:12" x14ac:dyDescent="0.25">
      <c r="L3557"/>
    </row>
    <row r="3558" spans="12:12" x14ac:dyDescent="0.25">
      <c r="L3558"/>
    </row>
    <row r="3559" spans="12:12" x14ac:dyDescent="0.25">
      <c r="L3559"/>
    </row>
    <row r="3560" spans="12:12" x14ac:dyDescent="0.25">
      <c r="L3560"/>
    </row>
    <row r="3561" spans="12:12" x14ac:dyDescent="0.25">
      <c r="L3561"/>
    </row>
    <row r="3562" spans="12:12" x14ac:dyDescent="0.25">
      <c r="L3562"/>
    </row>
    <row r="3563" spans="12:12" x14ac:dyDescent="0.25">
      <c r="L3563"/>
    </row>
    <row r="3564" spans="12:12" x14ac:dyDescent="0.25">
      <c r="L3564"/>
    </row>
    <row r="3565" spans="12:12" x14ac:dyDescent="0.25">
      <c r="L3565"/>
    </row>
    <row r="3566" spans="12:12" x14ac:dyDescent="0.25">
      <c r="L3566"/>
    </row>
    <row r="3567" spans="12:12" x14ac:dyDescent="0.25">
      <c r="L3567"/>
    </row>
    <row r="3568" spans="12:12" x14ac:dyDescent="0.25">
      <c r="L3568"/>
    </row>
    <row r="3569" spans="12:12" x14ac:dyDescent="0.25">
      <c r="L3569"/>
    </row>
    <row r="3570" spans="12:12" x14ac:dyDescent="0.25">
      <c r="L3570"/>
    </row>
    <row r="3571" spans="12:12" x14ac:dyDescent="0.25">
      <c r="L3571"/>
    </row>
    <row r="3572" spans="12:12" x14ac:dyDescent="0.25">
      <c r="L3572"/>
    </row>
    <row r="3573" spans="12:12" x14ac:dyDescent="0.25">
      <c r="L3573"/>
    </row>
    <row r="3574" spans="12:12" x14ac:dyDescent="0.25">
      <c r="L3574"/>
    </row>
    <row r="3575" spans="12:12" x14ac:dyDescent="0.25">
      <c r="L3575"/>
    </row>
    <row r="3576" spans="12:12" x14ac:dyDescent="0.25">
      <c r="L3576"/>
    </row>
    <row r="3577" spans="12:12" x14ac:dyDescent="0.25">
      <c r="L3577"/>
    </row>
    <row r="3578" spans="12:12" x14ac:dyDescent="0.25">
      <c r="L3578"/>
    </row>
    <row r="3579" spans="12:12" x14ac:dyDescent="0.25">
      <c r="L3579"/>
    </row>
    <row r="3580" spans="12:12" x14ac:dyDescent="0.25">
      <c r="L3580"/>
    </row>
    <row r="3581" spans="12:12" x14ac:dyDescent="0.25">
      <c r="L3581"/>
    </row>
    <row r="3582" spans="12:12" x14ac:dyDescent="0.25">
      <c r="L3582"/>
    </row>
    <row r="3583" spans="12:12" x14ac:dyDescent="0.25">
      <c r="L3583"/>
    </row>
    <row r="3584" spans="12:12" x14ac:dyDescent="0.25">
      <c r="L3584"/>
    </row>
    <row r="3585" spans="12:12" x14ac:dyDescent="0.25">
      <c r="L3585"/>
    </row>
    <row r="3586" spans="12:12" x14ac:dyDescent="0.25">
      <c r="L3586"/>
    </row>
    <row r="3587" spans="12:12" x14ac:dyDescent="0.25">
      <c r="L3587"/>
    </row>
    <row r="3588" spans="12:12" x14ac:dyDescent="0.25">
      <c r="L3588"/>
    </row>
    <row r="3589" spans="12:12" x14ac:dyDescent="0.25">
      <c r="L3589"/>
    </row>
    <row r="3590" spans="12:12" x14ac:dyDescent="0.25">
      <c r="L3590"/>
    </row>
    <row r="3591" spans="12:12" x14ac:dyDescent="0.25">
      <c r="L3591"/>
    </row>
    <row r="3592" spans="12:12" x14ac:dyDescent="0.25">
      <c r="L3592"/>
    </row>
    <row r="3593" spans="12:12" x14ac:dyDescent="0.25">
      <c r="L3593"/>
    </row>
    <row r="3594" spans="12:12" x14ac:dyDescent="0.25">
      <c r="L3594"/>
    </row>
    <row r="3595" spans="12:12" x14ac:dyDescent="0.25">
      <c r="L3595"/>
    </row>
    <row r="3596" spans="12:12" x14ac:dyDescent="0.25">
      <c r="L3596"/>
    </row>
    <row r="3597" spans="12:12" x14ac:dyDescent="0.25">
      <c r="L3597"/>
    </row>
    <row r="3598" spans="12:12" x14ac:dyDescent="0.25">
      <c r="L3598"/>
    </row>
    <row r="3599" spans="12:12" x14ac:dyDescent="0.25">
      <c r="L3599"/>
    </row>
    <row r="3600" spans="12:12" x14ac:dyDescent="0.25">
      <c r="L3600"/>
    </row>
    <row r="3601" spans="12:12" x14ac:dyDescent="0.25">
      <c r="L3601"/>
    </row>
    <row r="3602" spans="12:12" x14ac:dyDescent="0.25">
      <c r="L3602"/>
    </row>
    <row r="3603" spans="12:12" x14ac:dyDescent="0.25">
      <c r="L3603"/>
    </row>
    <row r="3604" spans="12:12" x14ac:dyDescent="0.25">
      <c r="L3604"/>
    </row>
    <row r="3605" spans="12:12" x14ac:dyDescent="0.25">
      <c r="L3605"/>
    </row>
    <row r="3606" spans="12:12" x14ac:dyDescent="0.25">
      <c r="L3606"/>
    </row>
    <row r="3607" spans="12:12" x14ac:dyDescent="0.25">
      <c r="L3607"/>
    </row>
    <row r="3608" spans="12:12" x14ac:dyDescent="0.25">
      <c r="L3608"/>
    </row>
    <row r="3609" spans="12:12" x14ac:dyDescent="0.25">
      <c r="L3609"/>
    </row>
    <row r="3610" spans="12:12" x14ac:dyDescent="0.25">
      <c r="L3610"/>
    </row>
    <row r="3611" spans="12:12" x14ac:dyDescent="0.25">
      <c r="L3611"/>
    </row>
    <row r="3612" spans="12:12" x14ac:dyDescent="0.25">
      <c r="L3612"/>
    </row>
    <row r="3613" spans="12:12" x14ac:dyDescent="0.25">
      <c r="L3613"/>
    </row>
    <row r="3614" spans="12:12" x14ac:dyDescent="0.25">
      <c r="L3614"/>
    </row>
    <row r="3615" spans="12:12" x14ac:dyDescent="0.25">
      <c r="L3615"/>
    </row>
    <row r="3616" spans="12:12" x14ac:dyDescent="0.25">
      <c r="L3616"/>
    </row>
    <row r="3617" spans="12:12" x14ac:dyDescent="0.25">
      <c r="L3617"/>
    </row>
    <row r="3618" spans="12:12" x14ac:dyDescent="0.25">
      <c r="L3618"/>
    </row>
    <row r="3619" spans="12:12" x14ac:dyDescent="0.25">
      <c r="L3619"/>
    </row>
    <row r="3620" spans="12:12" x14ac:dyDescent="0.25">
      <c r="L3620"/>
    </row>
    <row r="3621" spans="12:12" x14ac:dyDescent="0.25">
      <c r="L3621"/>
    </row>
    <row r="3622" spans="12:12" x14ac:dyDescent="0.25">
      <c r="L3622"/>
    </row>
    <row r="3623" spans="12:12" x14ac:dyDescent="0.25">
      <c r="L3623"/>
    </row>
    <row r="3624" spans="12:12" x14ac:dyDescent="0.25">
      <c r="L3624"/>
    </row>
    <row r="3625" spans="12:12" x14ac:dyDescent="0.25">
      <c r="L3625"/>
    </row>
    <row r="3626" spans="12:12" x14ac:dyDescent="0.25">
      <c r="L3626"/>
    </row>
    <row r="3627" spans="12:12" x14ac:dyDescent="0.25">
      <c r="L3627"/>
    </row>
    <row r="3628" spans="12:12" x14ac:dyDescent="0.25">
      <c r="L3628"/>
    </row>
    <row r="3629" spans="12:12" x14ac:dyDescent="0.25">
      <c r="L3629"/>
    </row>
    <row r="3630" spans="12:12" x14ac:dyDescent="0.25">
      <c r="L3630"/>
    </row>
    <row r="3631" spans="12:12" x14ac:dyDescent="0.25">
      <c r="L3631"/>
    </row>
    <row r="3632" spans="12:12" x14ac:dyDescent="0.25">
      <c r="L3632"/>
    </row>
    <row r="3633" spans="12:12" x14ac:dyDescent="0.25">
      <c r="L3633"/>
    </row>
    <row r="3634" spans="12:12" x14ac:dyDescent="0.25">
      <c r="L3634"/>
    </row>
    <row r="3635" spans="12:12" x14ac:dyDescent="0.25">
      <c r="L3635"/>
    </row>
    <row r="3636" spans="12:12" x14ac:dyDescent="0.25">
      <c r="L3636"/>
    </row>
    <row r="3637" spans="12:12" x14ac:dyDescent="0.25">
      <c r="L3637"/>
    </row>
    <row r="3638" spans="12:12" x14ac:dyDescent="0.25">
      <c r="L3638"/>
    </row>
    <row r="3639" spans="12:12" x14ac:dyDescent="0.25">
      <c r="L3639"/>
    </row>
    <row r="3640" spans="12:12" x14ac:dyDescent="0.25">
      <c r="L3640"/>
    </row>
    <row r="3641" spans="12:12" x14ac:dyDescent="0.25">
      <c r="L3641"/>
    </row>
    <row r="3642" spans="12:12" x14ac:dyDescent="0.25">
      <c r="L3642"/>
    </row>
    <row r="3643" spans="12:12" x14ac:dyDescent="0.25">
      <c r="L3643"/>
    </row>
    <row r="3644" spans="12:12" x14ac:dyDescent="0.25">
      <c r="L3644"/>
    </row>
    <row r="3645" spans="12:12" x14ac:dyDescent="0.25">
      <c r="L3645"/>
    </row>
    <row r="3646" spans="12:12" x14ac:dyDescent="0.25">
      <c r="L3646"/>
    </row>
    <row r="3647" spans="12:12" x14ac:dyDescent="0.25">
      <c r="L3647"/>
    </row>
    <row r="3648" spans="12:12" x14ac:dyDescent="0.25">
      <c r="L3648"/>
    </row>
    <row r="3649" spans="12:12" x14ac:dyDescent="0.25">
      <c r="L3649"/>
    </row>
    <row r="3650" spans="12:12" x14ac:dyDescent="0.25">
      <c r="L3650"/>
    </row>
    <row r="3651" spans="12:12" x14ac:dyDescent="0.25">
      <c r="L3651"/>
    </row>
    <row r="3652" spans="12:12" x14ac:dyDescent="0.25">
      <c r="L3652"/>
    </row>
    <row r="3653" spans="12:12" x14ac:dyDescent="0.25">
      <c r="L3653"/>
    </row>
    <row r="3654" spans="12:12" x14ac:dyDescent="0.25">
      <c r="L3654"/>
    </row>
    <row r="3655" spans="12:12" x14ac:dyDescent="0.25">
      <c r="L3655"/>
    </row>
    <row r="3656" spans="12:12" x14ac:dyDescent="0.25">
      <c r="L3656"/>
    </row>
    <row r="3657" spans="12:12" x14ac:dyDescent="0.25">
      <c r="L3657"/>
    </row>
    <row r="3658" spans="12:12" x14ac:dyDescent="0.25">
      <c r="L3658"/>
    </row>
    <row r="3659" spans="12:12" x14ac:dyDescent="0.25">
      <c r="L3659"/>
    </row>
    <row r="3660" spans="12:12" x14ac:dyDescent="0.25">
      <c r="L3660"/>
    </row>
    <row r="3661" spans="12:12" x14ac:dyDescent="0.25">
      <c r="L3661"/>
    </row>
    <row r="3662" spans="12:12" x14ac:dyDescent="0.25">
      <c r="L3662"/>
    </row>
    <row r="3663" spans="12:12" x14ac:dyDescent="0.25">
      <c r="L3663"/>
    </row>
    <row r="3664" spans="12:12" x14ac:dyDescent="0.25">
      <c r="L3664"/>
    </row>
    <row r="3665" spans="12:12" x14ac:dyDescent="0.25">
      <c r="L3665"/>
    </row>
    <row r="3666" spans="12:12" x14ac:dyDescent="0.25">
      <c r="L3666"/>
    </row>
    <row r="3667" spans="12:12" x14ac:dyDescent="0.25">
      <c r="L3667"/>
    </row>
    <row r="3668" spans="12:12" x14ac:dyDescent="0.25">
      <c r="L3668"/>
    </row>
    <row r="3669" spans="12:12" x14ac:dyDescent="0.25">
      <c r="L3669"/>
    </row>
    <row r="3670" spans="12:12" x14ac:dyDescent="0.25">
      <c r="L3670"/>
    </row>
    <row r="3671" spans="12:12" x14ac:dyDescent="0.25">
      <c r="L3671"/>
    </row>
    <row r="3672" spans="12:12" x14ac:dyDescent="0.25">
      <c r="L3672"/>
    </row>
    <row r="3673" spans="12:12" x14ac:dyDescent="0.25">
      <c r="L3673"/>
    </row>
    <row r="3674" spans="12:12" x14ac:dyDescent="0.25">
      <c r="L3674"/>
    </row>
    <row r="3675" spans="12:12" x14ac:dyDescent="0.25">
      <c r="L3675"/>
    </row>
    <row r="3676" spans="12:12" x14ac:dyDescent="0.25">
      <c r="L3676"/>
    </row>
    <row r="3677" spans="12:12" x14ac:dyDescent="0.25">
      <c r="L3677"/>
    </row>
    <row r="3678" spans="12:12" x14ac:dyDescent="0.25">
      <c r="L3678"/>
    </row>
    <row r="3679" spans="12:12" x14ac:dyDescent="0.25">
      <c r="L3679"/>
    </row>
    <row r="3680" spans="12:12" x14ac:dyDescent="0.25">
      <c r="L3680"/>
    </row>
    <row r="3681" spans="12:12" x14ac:dyDescent="0.25">
      <c r="L3681"/>
    </row>
    <row r="3682" spans="12:12" x14ac:dyDescent="0.25">
      <c r="L3682"/>
    </row>
    <row r="3683" spans="12:12" x14ac:dyDescent="0.25">
      <c r="L3683"/>
    </row>
    <row r="3684" spans="12:12" x14ac:dyDescent="0.25">
      <c r="L3684"/>
    </row>
    <row r="3685" spans="12:12" x14ac:dyDescent="0.25">
      <c r="L3685"/>
    </row>
    <row r="3686" spans="12:12" x14ac:dyDescent="0.25">
      <c r="L3686"/>
    </row>
    <row r="3687" spans="12:12" x14ac:dyDescent="0.25">
      <c r="L3687"/>
    </row>
    <row r="3688" spans="12:12" x14ac:dyDescent="0.25">
      <c r="L3688"/>
    </row>
    <row r="3689" spans="12:12" x14ac:dyDescent="0.25">
      <c r="L3689"/>
    </row>
    <row r="3690" spans="12:12" x14ac:dyDescent="0.25">
      <c r="L3690"/>
    </row>
    <row r="3691" spans="12:12" x14ac:dyDescent="0.25">
      <c r="L3691"/>
    </row>
    <row r="3692" spans="12:12" x14ac:dyDescent="0.25">
      <c r="L3692"/>
    </row>
    <row r="3693" spans="12:12" x14ac:dyDescent="0.25">
      <c r="L3693"/>
    </row>
    <row r="3694" spans="12:12" x14ac:dyDescent="0.25">
      <c r="L3694"/>
    </row>
    <row r="3695" spans="12:12" x14ac:dyDescent="0.25">
      <c r="L3695"/>
    </row>
    <row r="3696" spans="12:12" x14ac:dyDescent="0.25">
      <c r="L3696"/>
    </row>
    <row r="3697" spans="12:12" x14ac:dyDescent="0.25">
      <c r="L3697"/>
    </row>
    <row r="3698" spans="12:12" x14ac:dyDescent="0.25">
      <c r="L3698"/>
    </row>
    <row r="3699" spans="12:12" x14ac:dyDescent="0.25">
      <c r="L3699"/>
    </row>
    <row r="3700" spans="12:12" x14ac:dyDescent="0.25">
      <c r="L3700"/>
    </row>
    <row r="3701" spans="12:12" x14ac:dyDescent="0.25">
      <c r="L3701"/>
    </row>
    <row r="3702" spans="12:12" x14ac:dyDescent="0.25">
      <c r="L3702"/>
    </row>
    <row r="3703" spans="12:12" x14ac:dyDescent="0.25">
      <c r="L3703"/>
    </row>
    <row r="3704" spans="12:12" x14ac:dyDescent="0.25">
      <c r="L3704"/>
    </row>
    <row r="3705" spans="12:12" x14ac:dyDescent="0.25">
      <c r="L3705"/>
    </row>
    <row r="3706" spans="12:12" x14ac:dyDescent="0.25">
      <c r="L3706"/>
    </row>
    <row r="3707" spans="12:12" x14ac:dyDescent="0.25">
      <c r="L3707"/>
    </row>
    <row r="3708" spans="12:12" x14ac:dyDescent="0.25">
      <c r="L3708"/>
    </row>
    <row r="3709" spans="12:12" x14ac:dyDescent="0.25">
      <c r="L3709"/>
    </row>
    <row r="3710" spans="12:12" x14ac:dyDescent="0.25">
      <c r="L3710"/>
    </row>
    <row r="3711" spans="12:12" x14ac:dyDescent="0.25">
      <c r="L3711"/>
    </row>
    <row r="3712" spans="12:12" x14ac:dyDescent="0.25">
      <c r="L3712"/>
    </row>
    <row r="3713" spans="12:12" x14ac:dyDescent="0.25">
      <c r="L3713"/>
    </row>
    <row r="3714" spans="12:12" x14ac:dyDescent="0.25">
      <c r="L3714"/>
    </row>
    <row r="3715" spans="12:12" x14ac:dyDescent="0.25">
      <c r="L3715"/>
    </row>
    <row r="3716" spans="12:12" x14ac:dyDescent="0.25">
      <c r="L3716"/>
    </row>
    <row r="3717" spans="12:12" x14ac:dyDescent="0.25">
      <c r="L3717"/>
    </row>
    <row r="3718" spans="12:12" x14ac:dyDescent="0.25">
      <c r="L3718"/>
    </row>
    <row r="3719" spans="12:12" x14ac:dyDescent="0.25">
      <c r="L3719"/>
    </row>
    <row r="3720" spans="12:12" x14ac:dyDescent="0.25">
      <c r="L3720"/>
    </row>
    <row r="3721" spans="12:12" x14ac:dyDescent="0.25">
      <c r="L3721"/>
    </row>
    <row r="3722" spans="12:12" x14ac:dyDescent="0.25">
      <c r="L3722"/>
    </row>
    <row r="3723" spans="12:12" x14ac:dyDescent="0.25">
      <c r="L3723"/>
    </row>
    <row r="3724" spans="12:12" x14ac:dyDescent="0.25">
      <c r="L3724"/>
    </row>
    <row r="3725" spans="12:12" x14ac:dyDescent="0.25">
      <c r="L3725"/>
    </row>
    <row r="3726" spans="12:12" x14ac:dyDescent="0.25">
      <c r="L3726"/>
    </row>
    <row r="3727" spans="12:12" x14ac:dyDescent="0.25">
      <c r="L3727"/>
    </row>
    <row r="3728" spans="12:12" x14ac:dyDescent="0.25">
      <c r="L3728"/>
    </row>
    <row r="3729" spans="12:12" x14ac:dyDescent="0.25">
      <c r="L3729"/>
    </row>
    <row r="3730" spans="12:12" x14ac:dyDescent="0.25">
      <c r="L3730"/>
    </row>
    <row r="3731" spans="12:12" x14ac:dyDescent="0.25">
      <c r="L3731"/>
    </row>
    <row r="3732" spans="12:12" x14ac:dyDescent="0.25">
      <c r="L3732"/>
    </row>
    <row r="3733" spans="12:12" x14ac:dyDescent="0.25">
      <c r="L3733"/>
    </row>
    <row r="3734" spans="12:12" x14ac:dyDescent="0.25">
      <c r="L3734"/>
    </row>
    <row r="3735" spans="12:12" x14ac:dyDescent="0.25">
      <c r="L3735"/>
    </row>
    <row r="3736" spans="12:12" x14ac:dyDescent="0.25">
      <c r="L3736"/>
    </row>
    <row r="3737" spans="12:12" x14ac:dyDescent="0.25">
      <c r="L3737"/>
    </row>
    <row r="3738" spans="12:12" x14ac:dyDescent="0.25">
      <c r="L3738"/>
    </row>
    <row r="3739" spans="12:12" x14ac:dyDescent="0.25">
      <c r="L3739"/>
    </row>
    <row r="3740" spans="12:12" x14ac:dyDescent="0.25">
      <c r="L3740"/>
    </row>
    <row r="3741" spans="12:12" x14ac:dyDescent="0.25">
      <c r="L3741"/>
    </row>
    <row r="3742" spans="12:12" x14ac:dyDescent="0.25">
      <c r="L3742"/>
    </row>
    <row r="3743" spans="12:12" x14ac:dyDescent="0.25">
      <c r="L3743"/>
    </row>
    <row r="3744" spans="12:12" x14ac:dyDescent="0.25">
      <c r="L3744"/>
    </row>
    <row r="3745" spans="12:12" x14ac:dyDescent="0.25">
      <c r="L3745"/>
    </row>
    <row r="3746" spans="12:12" x14ac:dyDescent="0.25">
      <c r="L3746"/>
    </row>
    <row r="3747" spans="12:12" x14ac:dyDescent="0.25">
      <c r="L3747"/>
    </row>
    <row r="3748" spans="12:12" x14ac:dyDescent="0.25">
      <c r="L3748"/>
    </row>
    <row r="3749" spans="12:12" x14ac:dyDescent="0.25">
      <c r="L3749"/>
    </row>
    <row r="3750" spans="12:12" x14ac:dyDescent="0.25">
      <c r="L3750"/>
    </row>
    <row r="3751" spans="12:12" x14ac:dyDescent="0.25">
      <c r="L3751"/>
    </row>
    <row r="3752" spans="12:12" x14ac:dyDescent="0.25">
      <c r="L3752"/>
    </row>
    <row r="3753" spans="12:12" x14ac:dyDescent="0.25">
      <c r="L3753"/>
    </row>
    <row r="3754" spans="12:12" x14ac:dyDescent="0.25">
      <c r="L3754"/>
    </row>
    <row r="3755" spans="12:12" x14ac:dyDescent="0.25">
      <c r="L3755"/>
    </row>
    <row r="3756" spans="12:12" x14ac:dyDescent="0.25">
      <c r="L3756"/>
    </row>
    <row r="3757" spans="12:12" x14ac:dyDescent="0.25">
      <c r="L3757"/>
    </row>
    <row r="3758" spans="12:12" x14ac:dyDescent="0.25">
      <c r="L3758"/>
    </row>
    <row r="3759" spans="12:12" x14ac:dyDescent="0.25">
      <c r="L3759"/>
    </row>
    <row r="3760" spans="12:12" x14ac:dyDescent="0.25">
      <c r="L3760"/>
    </row>
    <row r="3761" spans="12:12" x14ac:dyDescent="0.25">
      <c r="L3761"/>
    </row>
    <row r="3762" spans="12:12" x14ac:dyDescent="0.25">
      <c r="L3762"/>
    </row>
    <row r="3763" spans="12:12" x14ac:dyDescent="0.25">
      <c r="L3763"/>
    </row>
    <row r="3764" spans="12:12" x14ac:dyDescent="0.25">
      <c r="L3764"/>
    </row>
    <row r="3765" spans="12:12" x14ac:dyDescent="0.25">
      <c r="L3765"/>
    </row>
    <row r="3766" spans="12:12" x14ac:dyDescent="0.25">
      <c r="L3766"/>
    </row>
    <row r="3767" spans="12:12" x14ac:dyDescent="0.25">
      <c r="L3767"/>
    </row>
    <row r="3768" spans="12:12" x14ac:dyDescent="0.25">
      <c r="L3768"/>
    </row>
    <row r="3769" spans="12:12" x14ac:dyDescent="0.25">
      <c r="L3769"/>
    </row>
    <row r="3770" spans="12:12" x14ac:dyDescent="0.25">
      <c r="L3770"/>
    </row>
    <row r="3771" spans="12:12" x14ac:dyDescent="0.25">
      <c r="L3771"/>
    </row>
    <row r="3772" spans="12:12" x14ac:dyDescent="0.25">
      <c r="L3772"/>
    </row>
    <row r="3773" spans="12:12" x14ac:dyDescent="0.25">
      <c r="L3773"/>
    </row>
    <row r="3774" spans="12:12" x14ac:dyDescent="0.25">
      <c r="L3774"/>
    </row>
    <row r="3775" spans="12:12" x14ac:dyDescent="0.25">
      <c r="L3775"/>
    </row>
    <row r="3776" spans="12:12" x14ac:dyDescent="0.25">
      <c r="L3776"/>
    </row>
    <row r="3777" spans="12:12" x14ac:dyDescent="0.25">
      <c r="L3777"/>
    </row>
    <row r="3778" spans="12:12" x14ac:dyDescent="0.25">
      <c r="L3778"/>
    </row>
    <row r="3779" spans="12:12" x14ac:dyDescent="0.25">
      <c r="L3779"/>
    </row>
    <row r="3780" spans="12:12" x14ac:dyDescent="0.25">
      <c r="L3780"/>
    </row>
    <row r="3781" spans="12:12" x14ac:dyDescent="0.25">
      <c r="L3781"/>
    </row>
    <row r="3782" spans="12:12" x14ac:dyDescent="0.25">
      <c r="L3782"/>
    </row>
    <row r="3783" spans="12:12" x14ac:dyDescent="0.25">
      <c r="L3783"/>
    </row>
    <row r="3784" spans="12:12" x14ac:dyDescent="0.25">
      <c r="L3784"/>
    </row>
    <row r="3785" spans="12:12" x14ac:dyDescent="0.25">
      <c r="L3785"/>
    </row>
    <row r="3786" spans="12:12" x14ac:dyDescent="0.25">
      <c r="L3786"/>
    </row>
    <row r="3787" spans="12:12" x14ac:dyDescent="0.25">
      <c r="L3787"/>
    </row>
    <row r="3788" spans="12:12" x14ac:dyDescent="0.25">
      <c r="L3788"/>
    </row>
    <row r="3789" spans="12:12" x14ac:dyDescent="0.25">
      <c r="L3789"/>
    </row>
    <row r="3790" spans="12:12" x14ac:dyDescent="0.25">
      <c r="L3790"/>
    </row>
    <row r="3791" spans="12:12" x14ac:dyDescent="0.25">
      <c r="L3791"/>
    </row>
    <row r="3792" spans="12:12" x14ac:dyDescent="0.25">
      <c r="L3792"/>
    </row>
    <row r="3793" spans="12:12" x14ac:dyDescent="0.25">
      <c r="L3793"/>
    </row>
    <row r="3794" spans="12:12" x14ac:dyDescent="0.25">
      <c r="L3794"/>
    </row>
    <row r="3795" spans="12:12" x14ac:dyDescent="0.25">
      <c r="L3795"/>
    </row>
    <row r="3796" spans="12:12" x14ac:dyDescent="0.25">
      <c r="L3796"/>
    </row>
    <row r="3797" spans="12:12" x14ac:dyDescent="0.25">
      <c r="L3797"/>
    </row>
    <row r="3798" spans="12:12" x14ac:dyDescent="0.25">
      <c r="L3798"/>
    </row>
    <row r="3799" spans="12:12" x14ac:dyDescent="0.25">
      <c r="L3799"/>
    </row>
    <row r="3800" spans="12:12" x14ac:dyDescent="0.25">
      <c r="L3800"/>
    </row>
    <row r="3801" spans="12:12" x14ac:dyDescent="0.25">
      <c r="L3801"/>
    </row>
    <row r="3802" spans="12:12" x14ac:dyDescent="0.25">
      <c r="L3802"/>
    </row>
    <row r="3803" spans="12:12" x14ac:dyDescent="0.25">
      <c r="L3803"/>
    </row>
    <row r="3804" spans="12:12" x14ac:dyDescent="0.25">
      <c r="L3804"/>
    </row>
    <row r="3805" spans="12:12" x14ac:dyDescent="0.25">
      <c r="L3805"/>
    </row>
    <row r="3806" spans="12:12" x14ac:dyDescent="0.25">
      <c r="L3806"/>
    </row>
    <row r="3807" spans="12:12" x14ac:dyDescent="0.25">
      <c r="L3807"/>
    </row>
    <row r="3808" spans="12:12" x14ac:dyDescent="0.25">
      <c r="L3808"/>
    </row>
    <row r="3809" spans="12:12" x14ac:dyDescent="0.25">
      <c r="L3809"/>
    </row>
    <row r="3810" spans="12:12" x14ac:dyDescent="0.25">
      <c r="L3810"/>
    </row>
    <row r="3811" spans="12:12" x14ac:dyDescent="0.25">
      <c r="L3811"/>
    </row>
    <row r="3812" spans="12:12" x14ac:dyDescent="0.25">
      <c r="L3812"/>
    </row>
    <row r="3813" spans="12:12" x14ac:dyDescent="0.25">
      <c r="L3813"/>
    </row>
    <row r="3814" spans="12:12" x14ac:dyDescent="0.25">
      <c r="L3814"/>
    </row>
    <row r="3815" spans="12:12" x14ac:dyDescent="0.25">
      <c r="L3815"/>
    </row>
    <row r="3816" spans="12:12" x14ac:dyDescent="0.25">
      <c r="L3816"/>
    </row>
    <row r="3817" spans="12:12" x14ac:dyDescent="0.25">
      <c r="L3817"/>
    </row>
    <row r="3818" spans="12:12" x14ac:dyDescent="0.25">
      <c r="L3818"/>
    </row>
    <row r="3819" spans="12:12" x14ac:dyDescent="0.25">
      <c r="L3819"/>
    </row>
    <row r="3820" spans="12:12" x14ac:dyDescent="0.25">
      <c r="L3820"/>
    </row>
    <row r="3821" spans="12:12" x14ac:dyDescent="0.25">
      <c r="L3821"/>
    </row>
    <row r="3822" spans="12:12" x14ac:dyDescent="0.25">
      <c r="L3822"/>
    </row>
    <row r="3823" spans="12:12" x14ac:dyDescent="0.25">
      <c r="L3823"/>
    </row>
    <row r="3824" spans="12:12" x14ac:dyDescent="0.25">
      <c r="L3824"/>
    </row>
    <row r="3825" spans="12:12" x14ac:dyDescent="0.25">
      <c r="L3825"/>
    </row>
    <row r="3826" spans="12:12" x14ac:dyDescent="0.25">
      <c r="L3826"/>
    </row>
    <row r="3827" spans="12:12" x14ac:dyDescent="0.25">
      <c r="L3827"/>
    </row>
    <row r="3828" spans="12:12" x14ac:dyDescent="0.25">
      <c r="L3828"/>
    </row>
    <row r="3829" spans="12:12" x14ac:dyDescent="0.25">
      <c r="L3829"/>
    </row>
    <row r="3830" spans="12:12" x14ac:dyDescent="0.25">
      <c r="L3830"/>
    </row>
    <row r="3831" spans="12:12" x14ac:dyDescent="0.25">
      <c r="L3831"/>
    </row>
    <row r="3832" spans="12:12" x14ac:dyDescent="0.25">
      <c r="L3832"/>
    </row>
    <row r="3833" spans="12:12" x14ac:dyDescent="0.25">
      <c r="L3833"/>
    </row>
    <row r="3834" spans="12:12" x14ac:dyDescent="0.25">
      <c r="L3834"/>
    </row>
    <row r="3835" spans="12:12" x14ac:dyDescent="0.25">
      <c r="L3835"/>
    </row>
    <row r="3836" spans="12:12" x14ac:dyDescent="0.25">
      <c r="L3836"/>
    </row>
    <row r="3837" spans="12:12" x14ac:dyDescent="0.25">
      <c r="L3837"/>
    </row>
    <row r="3838" spans="12:12" x14ac:dyDescent="0.25">
      <c r="L3838"/>
    </row>
    <row r="3839" spans="12:12" x14ac:dyDescent="0.25">
      <c r="L3839"/>
    </row>
    <row r="3840" spans="12:12" x14ac:dyDescent="0.25">
      <c r="L3840"/>
    </row>
    <row r="3841" spans="12:12" x14ac:dyDescent="0.25">
      <c r="L3841"/>
    </row>
    <row r="3842" spans="12:12" x14ac:dyDescent="0.25">
      <c r="L3842"/>
    </row>
    <row r="3843" spans="12:12" x14ac:dyDescent="0.25">
      <c r="L3843"/>
    </row>
  </sheetData>
  <mergeCells count="54">
    <mergeCell ref="D17:K17"/>
    <mergeCell ref="D23:K23"/>
    <mergeCell ref="D29:K29"/>
    <mergeCell ref="AK23:AR23"/>
    <mergeCell ref="AK17:AR17"/>
    <mergeCell ref="AK29:AR29"/>
    <mergeCell ref="O17:V17"/>
    <mergeCell ref="O23:V23"/>
    <mergeCell ref="Z23:AG23"/>
    <mergeCell ref="Z17:AG17"/>
    <mergeCell ref="O29:V29"/>
    <mergeCell ref="C24:AR24"/>
    <mergeCell ref="A28:A39"/>
    <mergeCell ref="C30:AR30"/>
    <mergeCell ref="C36:AR36"/>
    <mergeCell ref="Z29:AG29"/>
    <mergeCell ref="Z35:AG35"/>
    <mergeCell ref="D35:K35"/>
    <mergeCell ref="O35:V35"/>
    <mergeCell ref="AK35:AR35"/>
    <mergeCell ref="AK2:AR2"/>
    <mergeCell ref="D1:AK1"/>
    <mergeCell ref="O3:P3"/>
    <mergeCell ref="Q3:R3"/>
    <mergeCell ref="S3:T3"/>
    <mergeCell ref="D2:K2"/>
    <mergeCell ref="AK3:AL3"/>
    <mergeCell ref="AM3:AN3"/>
    <mergeCell ref="AO3:AP3"/>
    <mergeCell ref="AQ3:AR3"/>
    <mergeCell ref="U3:V3"/>
    <mergeCell ref="Z3:AA3"/>
    <mergeCell ref="AB3:AC3"/>
    <mergeCell ref="C18:AR18"/>
    <mergeCell ref="A16:A27"/>
    <mergeCell ref="D3:E3"/>
    <mergeCell ref="F3:G3"/>
    <mergeCell ref="H3:I3"/>
    <mergeCell ref="J3:K3"/>
    <mergeCell ref="C6:AR6"/>
    <mergeCell ref="C12:AR12"/>
    <mergeCell ref="O5:V5"/>
    <mergeCell ref="O11:V11"/>
    <mergeCell ref="Z11:AG11"/>
    <mergeCell ref="Z5:AG5"/>
    <mergeCell ref="AK5:AR5"/>
    <mergeCell ref="AK11:AR11"/>
    <mergeCell ref="D5:K5"/>
    <mergeCell ref="D11:K11"/>
    <mergeCell ref="O2:V2"/>
    <mergeCell ref="AD3:AE3"/>
    <mergeCell ref="AF3:AG3"/>
    <mergeCell ref="Z2:AG2"/>
    <mergeCell ref="A1:A15"/>
  </mergeCells>
  <phoneticPr fontId="2" type="noConversion"/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8CFACBE-DACA-45DB-BE02-95B646426844}">
          <xm:f>Sheet4!1:1048576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7E92-7F34-4298-BE78-8EDA61BD62D9}">
  <dimension ref="A1:BE50"/>
  <sheetViews>
    <sheetView topLeftCell="AA8" zoomScaleNormal="100" workbookViewId="0">
      <selection activeCell="AQ25" sqref="AQ25:AU35"/>
    </sheetView>
  </sheetViews>
  <sheetFormatPr defaultRowHeight="15" x14ac:dyDescent="0.25"/>
  <cols>
    <col min="1" max="1" width="11.28515625" style="1" customWidth="1"/>
    <col min="2" max="2" width="12.140625" style="1" customWidth="1"/>
    <col min="3" max="3" width="11.28515625" style="1" customWidth="1"/>
    <col min="4" max="4" width="9.140625" style="1"/>
    <col min="5" max="5" width="13" style="1" customWidth="1"/>
    <col min="6" max="6" width="8.42578125" style="1" bestFit="1" customWidth="1"/>
    <col min="7" max="7" width="13" style="1" customWidth="1"/>
    <col min="8" max="8" width="9.140625" style="1"/>
    <col min="10" max="12" width="12.7109375" customWidth="1"/>
    <col min="15" max="16" width="13.42578125" customWidth="1"/>
    <col min="43" max="43" width="21.140625" bestFit="1" customWidth="1"/>
    <col min="46" max="46" width="21.140625" bestFit="1" customWidth="1"/>
  </cols>
  <sheetData>
    <row r="1" spans="1:53" x14ac:dyDescent="0.25">
      <c r="C1" s="31" t="s">
        <v>57</v>
      </c>
      <c r="D1" s="31"/>
      <c r="E1" s="31"/>
      <c r="F1" s="31"/>
      <c r="G1" s="31"/>
      <c r="H1" s="31" t="s">
        <v>13</v>
      </c>
      <c r="I1" s="31"/>
      <c r="J1" s="31"/>
      <c r="K1" s="31"/>
      <c r="L1" s="31"/>
      <c r="M1" s="31" t="s">
        <v>17</v>
      </c>
      <c r="N1" s="31"/>
      <c r="O1" s="31"/>
      <c r="P1" s="31"/>
      <c r="Q1" s="31"/>
    </row>
    <row r="2" spans="1:53" ht="30.75" thickBot="1" x14ac:dyDescent="0.3">
      <c r="A2" s="17" t="s">
        <v>46</v>
      </c>
      <c r="B2" s="17" t="s">
        <v>62</v>
      </c>
      <c r="C2" s="17" t="s">
        <v>55</v>
      </c>
      <c r="D2" s="17" t="s">
        <v>63</v>
      </c>
      <c r="E2" s="17" t="s">
        <v>56</v>
      </c>
      <c r="F2" s="17" t="s">
        <v>63</v>
      </c>
      <c r="G2" s="3" t="s">
        <v>44</v>
      </c>
      <c r="H2" s="17" t="s">
        <v>55</v>
      </c>
      <c r="I2" s="17" t="s">
        <v>63</v>
      </c>
      <c r="J2" s="17" t="s">
        <v>56</v>
      </c>
      <c r="K2" s="17" t="s">
        <v>63</v>
      </c>
      <c r="L2" s="3" t="s">
        <v>44</v>
      </c>
      <c r="M2" s="17" t="s">
        <v>55</v>
      </c>
      <c r="N2" s="17" t="s">
        <v>63</v>
      </c>
      <c r="O2" s="17" t="s">
        <v>56</v>
      </c>
      <c r="P2" s="17" t="s">
        <v>63</v>
      </c>
      <c r="Q2" s="3" t="s">
        <v>44</v>
      </c>
      <c r="S2" s="33" t="s">
        <v>75</v>
      </c>
      <c r="T2" s="33"/>
      <c r="U2" s="33"/>
      <c r="V2" s="33"/>
      <c r="W2" s="33"/>
      <c r="X2" s="1"/>
      <c r="Y2" s="8"/>
      <c r="Z2" s="1"/>
      <c r="AA2" s="33" t="s">
        <v>54</v>
      </c>
      <c r="AB2" s="33"/>
      <c r="AC2" s="33"/>
      <c r="AD2" s="33"/>
      <c r="AE2" s="33"/>
      <c r="AI2" t="s">
        <v>77</v>
      </c>
      <c r="AL2" t="s">
        <v>78</v>
      </c>
    </row>
    <row r="3" spans="1:53" x14ac:dyDescent="0.25">
      <c r="A3" s="16" t="s">
        <v>50</v>
      </c>
      <c r="B3" s="16" t="s">
        <v>53</v>
      </c>
      <c r="C3" s="16">
        <v>28.05</v>
      </c>
      <c r="D3" s="16">
        <v>75</v>
      </c>
      <c r="E3" s="16">
        <v>25.4</v>
      </c>
      <c r="F3" s="16">
        <v>68</v>
      </c>
      <c r="G3" s="16">
        <f t="shared" ref="G3:G14" si="0">C3-E3</f>
        <v>2.6500000000000021</v>
      </c>
      <c r="H3" s="1">
        <v>30.85</v>
      </c>
      <c r="I3" s="16">
        <v>68</v>
      </c>
      <c r="J3" s="16">
        <v>28.05</v>
      </c>
      <c r="K3" s="16">
        <v>76</v>
      </c>
      <c r="L3" s="16">
        <f>H3-J3</f>
        <v>2.8000000000000007</v>
      </c>
      <c r="M3" s="16">
        <v>30.45</v>
      </c>
      <c r="N3" s="16">
        <v>76</v>
      </c>
      <c r="O3" s="16">
        <v>26.95</v>
      </c>
      <c r="P3" s="16">
        <v>86</v>
      </c>
      <c r="Q3" s="16">
        <f>M3-O3</f>
        <v>3.5</v>
      </c>
      <c r="S3" s="1"/>
      <c r="T3" s="1" t="s">
        <v>71</v>
      </c>
      <c r="U3" s="1" t="s">
        <v>72</v>
      </c>
      <c r="V3" s="1" t="s">
        <v>73</v>
      </c>
      <c r="W3" s="1" t="s">
        <v>42</v>
      </c>
      <c r="X3" s="1"/>
      <c r="Y3" s="8"/>
      <c r="Z3" s="1"/>
      <c r="AA3" s="9"/>
      <c r="AB3" s="1" t="s">
        <v>71</v>
      </c>
      <c r="AC3" s="1" t="s">
        <v>72</v>
      </c>
      <c r="AD3" s="1" t="s">
        <v>73</v>
      </c>
      <c r="AE3" s="1" t="s">
        <v>42</v>
      </c>
      <c r="AI3" s="1">
        <v>28</v>
      </c>
      <c r="AJ3" s="1">
        <v>75</v>
      </c>
      <c r="AM3" s="8">
        <v>24.8</v>
      </c>
      <c r="AN3" s="19">
        <v>74</v>
      </c>
      <c r="AQ3" s="20" t="s">
        <v>81</v>
      </c>
      <c r="AR3" s="21"/>
      <c r="AS3" s="21"/>
      <c r="AT3" s="21" t="s">
        <v>82</v>
      </c>
      <c r="AU3" s="22"/>
    </row>
    <row r="4" spans="1:53" x14ac:dyDescent="0.25">
      <c r="A4" s="16"/>
      <c r="B4" s="16" t="s">
        <v>51</v>
      </c>
      <c r="C4" s="16">
        <v>28.3</v>
      </c>
      <c r="D4" s="16">
        <v>78</v>
      </c>
      <c r="E4" s="16">
        <v>25.63</v>
      </c>
      <c r="F4" s="16">
        <v>69</v>
      </c>
      <c r="G4" s="16">
        <f t="shared" si="0"/>
        <v>2.6700000000000017</v>
      </c>
      <c r="H4" s="1">
        <v>31.15</v>
      </c>
      <c r="I4" s="16">
        <v>71</v>
      </c>
      <c r="J4" s="16">
        <v>30.1</v>
      </c>
      <c r="K4" s="16">
        <v>80</v>
      </c>
      <c r="L4" s="16">
        <f t="shared" ref="L4:L14" si="1">H4-J4</f>
        <v>1.0499999999999972</v>
      </c>
      <c r="M4" s="16">
        <v>30.55</v>
      </c>
      <c r="N4" s="16">
        <v>79</v>
      </c>
      <c r="O4" s="16">
        <v>27.43</v>
      </c>
      <c r="P4" s="16">
        <v>88</v>
      </c>
      <c r="Q4" s="16">
        <f t="shared" ref="Q4:Q14" si="2">M4-O4</f>
        <v>3.120000000000001</v>
      </c>
      <c r="S4" s="1" t="s">
        <v>1</v>
      </c>
      <c r="T4" s="1">
        <v>29.98</v>
      </c>
      <c r="U4" s="1">
        <v>30.63</v>
      </c>
      <c r="V4" s="1">
        <v>28.33</v>
      </c>
      <c r="W4" s="8">
        <f>AVERAGE(T4:V4)</f>
        <v>29.646666666666665</v>
      </c>
      <c r="X4" s="1"/>
      <c r="Y4" s="8"/>
      <c r="Z4" s="1"/>
      <c r="AA4" s="1" t="s">
        <v>1</v>
      </c>
      <c r="AB4" s="1">
        <v>28.43</v>
      </c>
      <c r="AC4" s="1">
        <v>29.13</v>
      </c>
      <c r="AD4" s="8">
        <v>27.8</v>
      </c>
      <c r="AE4" s="8">
        <f>AVERAGE(AB4:AD4)</f>
        <v>28.453333333333333</v>
      </c>
      <c r="AI4" s="1">
        <v>30.5</v>
      </c>
      <c r="AJ4" s="1">
        <v>70</v>
      </c>
      <c r="AM4" s="1">
        <v>28.5</v>
      </c>
      <c r="AN4" s="19">
        <v>75</v>
      </c>
      <c r="AQ4" s="15"/>
      <c r="AU4" s="23"/>
    </row>
    <row r="5" spans="1:53" x14ac:dyDescent="0.25">
      <c r="A5" s="16"/>
      <c r="B5" s="16" t="s">
        <v>52</v>
      </c>
      <c r="C5" s="16">
        <v>27.85</v>
      </c>
      <c r="D5" s="16">
        <v>73</v>
      </c>
      <c r="E5" s="16">
        <v>24.68</v>
      </c>
      <c r="F5" s="16">
        <v>68</v>
      </c>
      <c r="G5" s="16">
        <f t="shared" si="0"/>
        <v>3.1700000000000017</v>
      </c>
      <c r="H5" s="1">
        <v>30.55</v>
      </c>
      <c r="I5" s="16">
        <v>65</v>
      </c>
      <c r="J5" s="16">
        <v>27.8</v>
      </c>
      <c r="K5" s="16">
        <v>76</v>
      </c>
      <c r="L5" s="16">
        <f t="shared" si="1"/>
        <v>2.75</v>
      </c>
      <c r="M5" s="16">
        <v>30.15</v>
      </c>
      <c r="N5" s="16">
        <v>75</v>
      </c>
      <c r="O5" s="16">
        <v>26.45</v>
      </c>
      <c r="P5" s="16">
        <v>83</v>
      </c>
      <c r="Q5" s="16">
        <f t="shared" si="2"/>
        <v>3.6999999999999993</v>
      </c>
      <c r="S5" s="1" t="s">
        <v>2</v>
      </c>
      <c r="T5" s="1">
        <v>30.15</v>
      </c>
      <c r="U5" s="1">
        <v>31.1</v>
      </c>
      <c r="V5" s="1">
        <v>28.28</v>
      </c>
      <c r="W5" s="8">
        <f t="shared" ref="W5:W7" si="3">AVERAGE(T5:V5)</f>
        <v>29.843333333333334</v>
      </c>
      <c r="X5" s="1"/>
      <c r="Y5" s="8"/>
      <c r="Z5" s="1"/>
      <c r="AA5" s="1" t="s">
        <v>2</v>
      </c>
      <c r="AB5" s="1">
        <v>28.75</v>
      </c>
      <c r="AC5" s="1">
        <v>28.7</v>
      </c>
      <c r="AD5" s="8">
        <v>27.2</v>
      </c>
      <c r="AE5" s="8">
        <f t="shared" ref="AE5:AE7" si="4">AVERAGE(AB5:AD5)</f>
        <v>28.216666666666669</v>
      </c>
      <c r="AI5" s="1">
        <v>29.7</v>
      </c>
      <c r="AJ5" s="1">
        <v>78</v>
      </c>
      <c r="AM5" s="1">
        <v>27</v>
      </c>
      <c r="AN5" s="19">
        <v>85</v>
      </c>
      <c r="AQ5" s="34" t="s">
        <v>64</v>
      </c>
      <c r="AR5" s="9">
        <v>29.834042553191502</v>
      </c>
      <c r="AS5" s="9"/>
      <c r="AT5" s="9" t="s">
        <v>64</v>
      </c>
      <c r="AU5" s="26">
        <v>28.368085106382974</v>
      </c>
      <c r="AY5" s="2"/>
    </row>
    <row r="6" spans="1:53" x14ac:dyDescent="0.25">
      <c r="A6" s="16" t="s">
        <v>47</v>
      </c>
      <c r="B6" s="16" t="s">
        <v>59</v>
      </c>
      <c r="C6" s="16">
        <v>33.880000000000003</v>
      </c>
      <c r="D6" s="16">
        <v>59</v>
      </c>
      <c r="E6" s="16">
        <v>31.38</v>
      </c>
      <c r="F6" s="16">
        <v>67</v>
      </c>
      <c r="G6" s="16">
        <f t="shared" si="0"/>
        <v>2.5000000000000036</v>
      </c>
      <c r="H6" s="1">
        <v>31.13</v>
      </c>
      <c r="I6" s="16">
        <v>65</v>
      </c>
      <c r="J6" s="16">
        <v>29.13</v>
      </c>
      <c r="K6" s="16">
        <v>68</v>
      </c>
      <c r="L6" s="16">
        <f t="shared" si="1"/>
        <v>2</v>
      </c>
      <c r="M6" s="16">
        <v>30.43</v>
      </c>
      <c r="N6" s="16">
        <v>59</v>
      </c>
      <c r="O6" s="16">
        <v>29.13</v>
      </c>
      <c r="P6" s="16">
        <v>68</v>
      </c>
      <c r="Q6" s="16">
        <f t="shared" si="2"/>
        <v>1.3000000000000007</v>
      </c>
      <c r="S6" s="1" t="s">
        <v>3</v>
      </c>
      <c r="T6" s="1">
        <v>29.88</v>
      </c>
      <c r="U6" s="1">
        <v>31.03</v>
      </c>
      <c r="V6" s="1">
        <v>28.55</v>
      </c>
      <c r="W6" s="8">
        <f t="shared" si="3"/>
        <v>29.819999999999997</v>
      </c>
      <c r="X6" s="1"/>
      <c r="Y6" s="8"/>
      <c r="Z6" s="1"/>
      <c r="AA6" s="1" t="s">
        <v>3</v>
      </c>
      <c r="AB6" s="1">
        <v>28.28</v>
      </c>
      <c r="AC6" s="1">
        <v>28.95</v>
      </c>
      <c r="AD6" s="8">
        <v>27.55</v>
      </c>
      <c r="AE6" s="8">
        <f t="shared" si="4"/>
        <v>28.26</v>
      </c>
      <c r="AI6" s="1">
        <v>28.1</v>
      </c>
      <c r="AJ6" s="1">
        <v>74</v>
      </c>
      <c r="AM6" s="8">
        <v>25.7</v>
      </c>
      <c r="AN6" s="19">
        <v>72</v>
      </c>
      <c r="AQ6" s="34"/>
      <c r="AR6" s="9"/>
      <c r="AS6" s="9"/>
      <c r="AT6" s="9"/>
      <c r="AU6" s="26"/>
      <c r="AZ6" s="1"/>
    </row>
    <row r="7" spans="1:53" x14ac:dyDescent="0.25">
      <c r="B7" s="16" t="s">
        <v>60</v>
      </c>
      <c r="C7" s="16">
        <v>34.130000000000003</v>
      </c>
      <c r="D7" s="16">
        <v>62</v>
      </c>
      <c r="E7" s="16">
        <v>31.8</v>
      </c>
      <c r="F7" s="16">
        <v>70</v>
      </c>
      <c r="G7" s="16">
        <f t="shared" si="0"/>
        <v>2.3300000000000018</v>
      </c>
      <c r="H7" s="1">
        <v>31.53</v>
      </c>
      <c r="I7" s="16">
        <v>69</v>
      </c>
      <c r="J7" s="16">
        <v>30.03</v>
      </c>
      <c r="K7" s="16">
        <v>70</v>
      </c>
      <c r="L7" s="16">
        <f t="shared" si="1"/>
        <v>1.5</v>
      </c>
      <c r="M7" s="16">
        <v>30.7</v>
      </c>
      <c r="N7" s="16">
        <v>61</v>
      </c>
      <c r="O7" s="16">
        <v>30.03</v>
      </c>
      <c r="P7" s="16">
        <v>70</v>
      </c>
      <c r="Q7" s="16">
        <f t="shared" si="2"/>
        <v>0.66999999999999815</v>
      </c>
      <c r="S7" s="1" t="s">
        <v>4</v>
      </c>
      <c r="T7" s="1">
        <v>30.23</v>
      </c>
      <c r="U7" s="1">
        <v>30.88</v>
      </c>
      <c r="V7" s="1">
        <v>28.55</v>
      </c>
      <c r="W7" s="8">
        <f t="shared" si="3"/>
        <v>29.886666666666667</v>
      </c>
      <c r="X7" s="1"/>
      <c r="Y7" s="8"/>
      <c r="Z7" s="1"/>
      <c r="AA7" s="1" t="s">
        <v>4</v>
      </c>
      <c r="AB7" s="1">
        <v>28.8</v>
      </c>
      <c r="AC7" s="1">
        <v>28.68</v>
      </c>
      <c r="AD7" s="8">
        <v>27.28</v>
      </c>
      <c r="AE7" s="8">
        <f t="shared" si="4"/>
        <v>28.253333333333334</v>
      </c>
      <c r="AI7" s="1">
        <v>31</v>
      </c>
      <c r="AJ7" s="1">
        <v>68</v>
      </c>
      <c r="AM7" s="1">
        <v>27.6</v>
      </c>
      <c r="AN7" s="19">
        <v>74</v>
      </c>
      <c r="AQ7" s="34" t="s">
        <v>65</v>
      </c>
      <c r="AR7" s="9">
        <v>30.1</v>
      </c>
      <c r="AS7" s="9"/>
      <c r="AT7" s="9" t="s">
        <v>65</v>
      </c>
      <c r="AU7" s="26">
        <v>28.1</v>
      </c>
    </row>
    <row r="8" spans="1:53" x14ac:dyDescent="0.25">
      <c r="A8" s="16"/>
      <c r="B8" s="16" t="s">
        <v>61</v>
      </c>
      <c r="C8" s="16">
        <v>32.880000000000003</v>
      </c>
      <c r="D8" s="16">
        <v>58</v>
      </c>
      <c r="E8" s="16">
        <v>30.43</v>
      </c>
      <c r="F8" s="16">
        <v>66</v>
      </c>
      <c r="G8" s="16">
        <f t="shared" si="0"/>
        <v>2.4500000000000028</v>
      </c>
      <c r="H8" s="1">
        <v>30.75</v>
      </c>
      <c r="I8" s="1">
        <v>65</v>
      </c>
      <c r="J8" s="1">
        <v>28.98</v>
      </c>
      <c r="K8" s="1">
        <v>66</v>
      </c>
      <c r="L8" s="16">
        <f t="shared" si="1"/>
        <v>1.7699999999999996</v>
      </c>
      <c r="M8" s="1">
        <v>30.23</v>
      </c>
      <c r="N8" s="1">
        <v>58</v>
      </c>
      <c r="O8" s="1">
        <v>28.98</v>
      </c>
      <c r="P8" s="1">
        <v>66</v>
      </c>
      <c r="Q8" s="16">
        <f t="shared" si="2"/>
        <v>1.25</v>
      </c>
      <c r="R8" s="1"/>
      <c r="S8" s="1"/>
      <c r="T8" s="1"/>
      <c r="U8" s="1"/>
      <c r="V8" s="1"/>
      <c r="W8" s="1"/>
      <c r="X8" s="1"/>
      <c r="Y8" s="8"/>
      <c r="Z8" s="1"/>
      <c r="AA8" s="9"/>
      <c r="AD8" s="9"/>
      <c r="AE8" s="9"/>
      <c r="AF8" s="1"/>
      <c r="AG8" s="4"/>
      <c r="AH8" s="1"/>
      <c r="AI8" s="1">
        <v>30</v>
      </c>
      <c r="AJ8" s="1">
        <v>80</v>
      </c>
      <c r="AM8" s="1">
        <v>26.8</v>
      </c>
      <c r="AN8" s="19">
        <v>87</v>
      </c>
      <c r="AQ8" s="34" t="s">
        <v>66</v>
      </c>
      <c r="AR8" s="9">
        <v>31.9</v>
      </c>
      <c r="AS8" s="9"/>
      <c r="AT8" s="9" t="s">
        <v>66</v>
      </c>
      <c r="AU8" s="26">
        <v>29.4</v>
      </c>
      <c r="AY8" s="8"/>
      <c r="AZ8" s="9"/>
      <c r="BA8" s="9"/>
    </row>
    <row r="9" spans="1:53" x14ac:dyDescent="0.25">
      <c r="A9" s="16" t="s">
        <v>48</v>
      </c>
      <c r="B9" s="16" t="s">
        <v>53</v>
      </c>
      <c r="C9" s="1">
        <v>29.45</v>
      </c>
      <c r="D9" s="1">
        <v>75</v>
      </c>
      <c r="E9" s="16">
        <v>29.53</v>
      </c>
      <c r="F9" s="16">
        <v>77</v>
      </c>
      <c r="G9" s="16">
        <f t="shared" si="0"/>
        <v>-8.0000000000001847E-2</v>
      </c>
      <c r="H9" s="1">
        <v>31.7</v>
      </c>
      <c r="I9" s="1">
        <v>65</v>
      </c>
      <c r="J9" s="1">
        <v>30.55</v>
      </c>
      <c r="K9" s="1">
        <v>71</v>
      </c>
      <c r="L9" s="16">
        <f t="shared" si="1"/>
        <v>1.1499999999999986</v>
      </c>
      <c r="M9" s="1">
        <v>26.83</v>
      </c>
      <c r="N9" s="1">
        <v>75</v>
      </c>
      <c r="O9" s="1">
        <v>26.98</v>
      </c>
      <c r="P9" s="1">
        <v>75</v>
      </c>
      <c r="Q9" s="16">
        <f t="shared" si="2"/>
        <v>-0.15000000000000213</v>
      </c>
      <c r="R9" s="1"/>
      <c r="S9" s="33" t="s">
        <v>74</v>
      </c>
      <c r="T9" s="33"/>
      <c r="U9" s="33"/>
      <c r="V9" s="33"/>
      <c r="W9" s="33"/>
      <c r="X9" s="1"/>
      <c r="Y9" s="8"/>
      <c r="Z9" s="1"/>
      <c r="AA9" s="33" t="s">
        <v>54</v>
      </c>
      <c r="AB9" s="33"/>
      <c r="AC9" s="33"/>
      <c r="AD9" s="33"/>
      <c r="AE9" s="33"/>
      <c r="AF9" s="1"/>
      <c r="AG9" s="4"/>
      <c r="AH9" s="1"/>
      <c r="AI9" s="1">
        <v>27.9</v>
      </c>
      <c r="AJ9" s="1">
        <v>76</v>
      </c>
      <c r="AM9" s="8">
        <v>25.1</v>
      </c>
      <c r="AN9" s="19">
        <v>68</v>
      </c>
      <c r="AQ9" s="34" t="s">
        <v>79</v>
      </c>
      <c r="AR9" s="9">
        <v>2.1272841019299169</v>
      </c>
      <c r="AS9" s="9"/>
      <c r="AT9" s="9" t="s">
        <v>79</v>
      </c>
      <c r="AU9" s="26">
        <v>1.6352245402229233</v>
      </c>
      <c r="AY9" s="8"/>
      <c r="AZ9" s="9"/>
      <c r="BA9" s="9"/>
    </row>
    <row r="10" spans="1:53" x14ac:dyDescent="0.25">
      <c r="A10" s="16"/>
      <c r="B10" s="16" t="s">
        <v>51</v>
      </c>
      <c r="C10" s="1">
        <v>29.85</v>
      </c>
      <c r="D10" s="1">
        <v>75</v>
      </c>
      <c r="E10" s="16">
        <v>29.7</v>
      </c>
      <c r="F10" s="16">
        <v>78</v>
      </c>
      <c r="G10" s="16">
        <f t="shared" si="0"/>
        <v>0.15000000000000213</v>
      </c>
      <c r="H10" s="1">
        <v>32.33</v>
      </c>
      <c r="I10" s="1">
        <v>66</v>
      </c>
      <c r="J10" s="1">
        <v>31.05</v>
      </c>
      <c r="K10" s="1">
        <v>75</v>
      </c>
      <c r="L10" s="16">
        <f t="shared" si="1"/>
        <v>1.2799999999999976</v>
      </c>
      <c r="M10" s="1">
        <v>29.15</v>
      </c>
      <c r="N10" s="1">
        <v>75</v>
      </c>
      <c r="O10" s="1">
        <v>28</v>
      </c>
      <c r="P10" s="1">
        <v>76</v>
      </c>
      <c r="Q10" s="16">
        <f t="shared" si="2"/>
        <v>1.1499999999999986</v>
      </c>
      <c r="R10" s="1"/>
      <c r="S10" s="33"/>
      <c r="T10" s="33"/>
      <c r="U10" s="33"/>
      <c r="V10" s="33"/>
      <c r="W10" s="33"/>
      <c r="X10" s="1"/>
      <c r="Y10" s="8"/>
      <c r="Z10" s="1"/>
      <c r="AA10" s="33"/>
      <c r="AB10" s="33"/>
      <c r="AC10" s="33"/>
      <c r="AD10" s="33"/>
      <c r="AE10" s="33"/>
      <c r="AF10" s="1"/>
      <c r="AG10" s="4"/>
      <c r="AH10" s="1"/>
      <c r="AI10" s="1">
        <v>30.7</v>
      </c>
      <c r="AJ10" s="1">
        <v>72</v>
      </c>
      <c r="AM10" s="1">
        <v>28</v>
      </c>
      <c r="AN10" s="19">
        <v>75</v>
      </c>
      <c r="AQ10" s="34"/>
      <c r="AR10" s="9"/>
      <c r="AS10" s="9"/>
      <c r="AT10" s="9"/>
      <c r="AU10" s="26"/>
      <c r="AY10" s="8"/>
      <c r="AZ10" s="9"/>
      <c r="BA10" s="9"/>
    </row>
    <row r="11" spans="1:53" x14ac:dyDescent="0.25">
      <c r="B11" s="16" t="s">
        <v>52</v>
      </c>
      <c r="C11" s="1">
        <v>29.4</v>
      </c>
      <c r="D11" s="1">
        <v>74</v>
      </c>
      <c r="E11" s="16">
        <v>29.03</v>
      </c>
      <c r="F11" s="16">
        <v>76</v>
      </c>
      <c r="G11" s="16">
        <f t="shared" si="0"/>
        <v>0.36999999999999744</v>
      </c>
      <c r="H11" s="1">
        <v>31.55</v>
      </c>
      <c r="I11" s="1">
        <v>64</v>
      </c>
      <c r="J11" s="1">
        <v>29.9</v>
      </c>
      <c r="K11" s="1">
        <v>70</v>
      </c>
      <c r="L11" s="16">
        <f t="shared" si="1"/>
        <v>1.6500000000000021</v>
      </c>
      <c r="M11" s="1">
        <v>26.63</v>
      </c>
      <c r="N11" s="1">
        <v>72</v>
      </c>
      <c r="O11" s="1">
        <v>27</v>
      </c>
      <c r="P11" s="1">
        <v>68</v>
      </c>
      <c r="Q11" s="16">
        <f t="shared" si="2"/>
        <v>-0.37000000000000099</v>
      </c>
      <c r="S11" s="1"/>
      <c r="T11" s="1" t="s">
        <v>71</v>
      </c>
      <c r="U11" s="1" t="s">
        <v>72</v>
      </c>
      <c r="V11" s="1" t="s">
        <v>73</v>
      </c>
      <c r="W11" s="1" t="s">
        <v>42</v>
      </c>
      <c r="X11" s="1"/>
      <c r="Y11" s="8"/>
      <c r="Z11" s="1"/>
      <c r="AA11" s="9"/>
      <c r="AB11" s="1" t="s">
        <v>71</v>
      </c>
      <c r="AC11" s="1" t="s">
        <v>72</v>
      </c>
      <c r="AD11" s="1" t="s">
        <v>73</v>
      </c>
      <c r="AE11" s="1" t="s">
        <v>42</v>
      </c>
      <c r="AI11" s="1">
        <v>30.9</v>
      </c>
      <c r="AJ11" s="1">
        <v>70</v>
      </c>
      <c r="AM11" s="1">
        <v>27.1</v>
      </c>
      <c r="AN11" s="19">
        <v>84</v>
      </c>
      <c r="AQ11" s="34"/>
      <c r="AR11" s="9"/>
      <c r="AS11" s="9"/>
      <c r="AT11" s="9"/>
      <c r="AU11" s="26"/>
    </row>
    <row r="12" spans="1:53" x14ac:dyDescent="0.25">
      <c r="A12" s="16" t="s">
        <v>49</v>
      </c>
      <c r="B12" s="16" t="s">
        <v>53</v>
      </c>
      <c r="C12" s="16">
        <v>28.5</v>
      </c>
      <c r="D12" s="16">
        <v>79</v>
      </c>
      <c r="E12" s="16">
        <v>27.95</v>
      </c>
      <c r="F12" s="16">
        <v>77</v>
      </c>
      <c r="G12" s="16">
        <f t="shared" si="0"/>
        <v>0.55000000000000071</v>
      </c>
      <c r="H12" s="1">
        <v>29.95</v>
      </c>
      <c r="I12" s="1">
        <v>70</v>
      </c>
      <c r="J12" s="1">
        <v>27.73</v>
      </c>
      <c r="K12" s="1">
        <v>86</v>
      </c>
      <c r="L12" s="16">
        <f t="shared" si="1"/>
        <v>2.2199999999999989</v>
      </c>
      <c r="M12" s="1">
        <v>26</v>
      </c>
      <c r="N12" s="1">
        <v>81</v>
      </c>
      <c r="O12" s="1">
        <v>26.78</v>
      </c>
      <c r="P12" s="1">
        <v>84</v>
      </c>
      <c r="Q12" s="16">
        <f t="shared" si="2"/>
        <v>-0.78000000000000114</v>
      </c>
      <c r="S12" s="1" t="s">
        <v>1</v>
      </c>
      <c r="T12" s="1">
        <v>73</v>
      </c>
      <c r="U12" s="1">
        <v>70</v>
      </c>
      <c r="V12" s="1">
        <v>73</v>
      </c>
      <c r="W12" s="8">
        <f>AVERAGE(T12:V12)</f>
        <v>72</v>
      </c>
      <c r="X12" s="1"/>
      <c r="Y12" s="8"/>
      <c r="Z12" s="1"/>
      <c r="AA12" s="1" t="s">
        <v>1</v>
      </c>
      <c r="AB12" s="1">
        <v>75</v>
      </c>
      <c r="AC12" s="1">
        <v>74</v>
      </c>
      <c r="AD12" s="8">
        <v>77</v>
      </c>
      <c r="AE12" s="8">
        <f>AVERAGE(AB12:AD12)</f>
        <v>75.333333333333329</v>
      </c>
      <c r="AI12" s="1">
        <v>28.2</v>
      </c>
      <c r="AJ12" s="1">
        <v>73</v>
      </c>
      <c r="AM12" s="8">
        <v>26</v>
      </c>
      <c r="AN12" s="19">
        <v>63</v>
      </c>
      <c r="AQ12" s="34"/>
      <c r="AR12" s="9"/>
      <c r="AS12" s="9"/>
      <c r="AT12" s="9"/>
      <c r="AU12" s="26"/>
    </row>
    <row r="13" spans="1:53" x14ac:dyDescent="0.25">
      <c r="A13" s="16"/>
      <c r="B13" s="16" t="s">
        <v>51</v>
      </c>
      <c r="C13" s="16">
        <v>29.35</v>
      </c>
      <c r="D13" s="16">
        <v>81</v>
      </c>
      <c r="E13" s="16">
        <v>29.53</v>
      </c>
      <c r="F13" s="16">
        <v>79</v>
      </c>
      <c r="G13" s="16">
        <f t="shared" si="0"/>
        <v>-0.17999999999999972</v>
      </c>
      <c r="H13" s="1">
        <v>30.35</v>
      </c>
      <c r="I13" s="1">
        <v>73</v>
      </c>
      <c r="J13" s="1">
        <v>28.1</v>
      </c>
      <c r="K13" s="1">
        <v>88</v>
      </c>
      <c r="L13" s="16">
        <f t="shared" si="1"/>
        <v>2.25</v>
      </c>
      <c r="M13" s="1">
        <v>26.28</v>
      </c>
      <c r="N13" s="1">
        <v>83</v>
      </c>
      <c r="O13" s="1">
        <v>27.15</v>
      </c>
      <c r="P13" s="1">
        <v>87</v>
      </c>
      <c r="Q13" s="16">
        <f t="shared" si="2"/>
        <v>-0.86999999999999744</v>
      </c>
      <c r="S13" s="1" t="s">
        <v>2</v>
      </c>
      <c r="T13" s="1">
        <v>71</v>
      </c>
      <c r="U13" s="1">
        <v>66</v>
      </c>
      <c r="V13" s="1">
        <v>72</v>
      </c>
      <c r="W13" s="8">
        <f t="shared" ref="W13:W15" si="5">AVERAGE(T13:V13)</f>
        <v>69.666666666666671</v>
      </c>
      <c r="X13" s="1"/>
      <c r="Y13" s="8"/>
      <c r="Z13" s="1"/>
      <c r="AA13" s="1" t="s">
        <v>2</v>
      </c>
      <c r="AB13" s="1">
        <v>71</v>
      </c>
      <c r="AC13" s="1">
        <v>75</v>
      </c>
      <c r="AD13" s="8">
        <v>80</v>
      </c>
      <c r="AE13" s="8">
        <f t="shared" ref="AE13:AE15" si="6">AVERAGE(AB13:AD13)</f>
        <v>75.333333333333329</v>
      </c>
      <c r="AI13" s="1">
        <v>31.2</v>
      </c>
      <c r="AJ13" s="1">
        <v>62</v>
      </c>
      <c r="AM13" s="1">
        <v>28.1</v>
      </c>
      <c r="AN13" s="19">
        <v>79</v>
      </c>
      <c r="AQ13" s="34" t="s">
        <v>80</v>
      </c>
      <c r="AR13" s="9">
        <v>8.9000000000000021</v>
      </c>
      <c r="AS13" s="9"/>
      <c r="AT13" s="9" t="s">
        <v>80</v>
      </c>
      <c r="AU13" s="26">
        <v>7.6000000000000014</v>
      </c>
    </row>
    <row r="14" spans="1:53" x14ac:dyDescent="0.25">
      <c r="A14" s="16"/>
      <c r="B14" s="16" t="s">
        <v>52</v>
      </c>
      <c r="C14" s="16">
        <v>28.6</v>
      </c>
      <c r="D14" s="16">
        <v>79</v>
      </c>
      <c r="E14" s="16">
        <v>27.8</v>
      </c>
      <c r="F14" s="16">
        <v>77</v>
      </c>
      <c r="G14" s="16">
        <f t="shared" si="0"/>
        <v>0.80000000000000071</v>
      </c>
      <c r="H14" s="1">
        <v>29.6</v>
      </c>
      <c r="I14" s="1">
        <v>68</v>
      </c>
      <c r="J14" s="1">
        <v>27.43</v>
      </c>
      <c r="K14" s="1">
        <v>84</v>
      </c>
      <c r="L14" s="16">
        <f t="shared" si="1"/>
        <v>2.1700000000000017</v>
      </c>
      <c r="M14" s="1">
        <v>25.8</v>
      </c>
      <c r="N14" s="1">
        <v>79</v>
      </c>
      <c r="O14" s="1">
        <v>26.43</v>
      </c>
      <c r="P14" s="1">
        <v>82</v>
      </c>
      <c r="Q14" s="16">
        <f t="shared" si="2"/>
        <v>-0.62999999999999901</v>
      </c>
      <c r="S14" s="1" t="s">
        <v>3</v>
      </c>
      <c r="T14" s="1">
        <v>71</v>
      </c>
      <c r="U14" s="1">
        <v>66</v>
      </c>
      <c r="V14" s="1">
        <v>72</v>
      </c>
      <c r="W14" s="8">
        <f t="shared" si="5"/>
        <v>69.666666666666671</v>
      </c>
      <c r="X14" s="1"/>
      <c r="Y14" s="8"/>
      <c r="Z14" s="1"/>
      <c r="AA14" s="1" t="s">
        <v>3</v>
      </c>
      <c r="AB14" s="1">
        <v>71</v>
      </c>
      <c r="AC14" s="1">
        <v>73</v>
      </c>
      <c r="AD14" s="8">
        <v>78</v>
      </c>
      <c r="AE14" s="8">
        <f t="shared" si="6"/>
        <v>74</v>
      </c>
      <c r="AI14" s="1">
        <v>31.2</v>
      </c>
      <c r="AJ14" s="1">
        <v>74</v>
      </c>
      <c r="AM14" s="1">
        <v>26.9</v>
      </c>
      <c r="AN14" s="19">
        <v>86</v>
      </c>
      <c r="AQ14" s="34" t="s">
        <v>67</v>
      </c>
      <c r="AR14" s="9">
        <v>25.8</v>
      </c>
      <c r="AS14" s="9"/>
      <c r="AT14" s="9" t="s">
        <v>67</v>
      </c>
      <c r="AU14" s="26">
        <v>25.1</v>
      </c>
    </row>
    <row r="15" spans="1:53" x14ac:dyDescent="0.25">
      <c r="B15" s="16"/>
      <c r="C15" s="16"/>
      <c r="D15" s="16"/>
      <c r="E15" s="16"/>
      <c r="F15" s="16"/>
      <c r="G15" s="16"/>
      <c r="S15" s="1" t="s">
        <v>4</v>
      </c>
      <c r="T15" s="1">
        <v>72</v>
      </c>
      <c r="U15" s="1">
        <v>67</v>
      </c>
      <c r="V15" s="1">
        <v>72</v>
      </c>
      <c r="W15" s="8">
        <f t="shared" si="5"/>
        <v>70.333333333333329</v>
      </c>
      <c r="X15" s="1"/>
      <c r="Y15" s="8"/>
      <c r="Z15" s="1"/>
      <c r="AA15" s="1" t="s">
        <v>4</v>
      </c>
      <c r="AB15" s="1">
        <v>73</v>
      </c>
      <c r="AC15" s="1">
        <v>79</v>
      </c>
      <c r="AD15" s="8">
        <v>79</v>
      </c>
      <c r="AE15" s="8">
        <f t="shared" si="6"/>
        <v>77</v>
      </c>
      <c r="AI15" s="1">
        <v>33.1</v>
      </c>
      <c r="AJ15" s="1">
        <v>65</v>
      </c>
      <c r="AM15" s="1">
        <v>31</v>
      </c>
      <c r="AN15" s="19">
        <v>68</v>
      </c>
      <c r="AQ15" s="34" t="s">
        <v>68</v>
      </c>
      <c r="AR15" s="9">
        <v>34.700000000000003</v>
      </c>
      <c r="AS15" s="9"/>
      <c r="AT15" s="9" t="s">
        <v>68</v>
      </c>
      <c r="AU15" s="26">
        <v>32.700000000000003</v>
      </c>
    </row>
    <row r="16" spans="1:53" ht="15.75" thickBot="1" x14ac:dyDescent="0.3">
      <c r="A16" s="31" t="s">
        <v>70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AI16" s="1">
        <v>30.6</v>
      </c>
      <c r="AJ16" s="1">
        <v>68</v>
      </c>
      <c r="AM16" s="1">
        <v>29.2</v>
      </c>
      <c r="AN16" s="19">
        <v>66</v>
      </c>
      <c r="AQ16" s="34"/>
      <c r="AR16" s="9"/>
      <c r="AS16" s="9"/>
      <c r="AT16" s="9"/>
      <c r="AU16" s="26"/>
    </row>
    <row r="17" spans="1:57" x14ac:dyDescent="0.25">
      <c r="A17" s="16" t="s">
        <v>64</v>
      </c>
      <c r="B17" s="16"/>
      <c r="C17" s="18">
        <v>30.199090909090909</v>
      </c>
      <c r="D17" s="18">
        <v>72.090909090909093</v>
      </c>
      <c r="E17" s="8">
        <v>28.860000000000003</v>
      </c>
      <c r="F17" s="8">
        <v>73.090909090909093</v>
      </c>
      <c r="G17" s="13">
        <v>1.33909090909091</v>
      </c>
      <c r="H17" s="8">
        <v>30.962727272727271</v>
      </c>
      <c r="I17" s="8">
        <v>67.36363636363636</v>
      </c>
      <c r="J17" s="8">
        <v>29.163636363636371</v>
      </c>
      <c r="K17" s="8">
        <v>75.818181818181813</v>
      </c>
      <c r="L17" s="13">
        <v>1.7990909090909086</v>
      </c>
      <c r="M17" s="8">
        <v>28.431818181818183</v>
      </c>
      <c r="N17" s="8">
        <v>72.454545454545453</v>
      </c>
      <c r="O17" s="8">
        <v>27.669090909090912</v>
      </c>
      <c r="P17" s="8">
        <v>77</v>
      </c>
      <c r="Q17" s="13">
        <v>0.76272727272727248</v>
      </c>
      <c r="AI17" s="1">
        <v>30.2</v>
      </c>
      <c r="AJ17" s="1">
        <v>60</v>
      </c>
      <c r="AM17" s="1">
        <v>29.2</v>
      </c>
      <c r="AN17" s="19">
        <v>66</v>
      </c>
      <c r="AQ17" s="34"/>
      <c r="AR17" s="9"/>
      <c r="AS17" s="9"/>
      <c r="AT17" s="9"/>
      <c r="AU17" s="26"/>
    </row>
    <row r="18" spans="1:57" x14ac:dyDescent="0.25">
      <c r="A18" s="1" t="s">
        <v>65</v>
      </c>
      <c r="B18" s="16"/>
      <c r="C18" s="8">
        <v>29.4</v>
      </c>
      <c r="D18" s="8">
        <v>75</v>
      </c>
      <c r="E18" s="8">
        <v>29.53</v>
      </c>
      <c r="F18" s="8">
        <v>76</v>
      </c>
      <c r="G18" s="12">
        <v>0.80000000000000104</v>
      </c>
      <c r="H18" s="8">
        <v>31.13</v>
      </c>
      <c r="I18" s="8">
        <v>66</v>
      </c>
      <c r="J18" s="8">
        <v>29.13</v>
      </c>
      <c r="K18" s="8">
        <v>75</v>
      </c>
      <c r="L18" s="12">
        <v>1.7699999999999989</v>
      </c>
      <c r="M18" s="8">
        <v>29.15</v>
      </c>
      <c r="N18" s="8">
        <v>75</v>
      </c>
      <c r="O18" s="8">
        <v>27.15</v>
      </c>
      <c r="P18" s="8">
        <v>76</v>
      </c>
      <c r="Q18" s="12">
        <v>0.66999999999999804</v>
      </c>
      <c r="AI18" s="8">
        <v>34.200000000000003</v>
      </c>
      <c r="AJ18" s="1">
        <v>55</v>
      </c>
      <c r="AM18" s="1">
        <v>32.700000000000003</v>
      </c>
      <c r="AN18" s="19">
        <v>61</v>
      </c>
      <c r="AQ18" s="34"/>
      <c r="AR18" s="9"/>
      <c r="AS18" s="9"/>
      <c r="AT18" s="9"/>
      <c r="AU18" s="26"/>
    </row>
    <row r="19" spans="1:57" x14ac:dyDescent="0.25">
      <c r="A19" s="1" t="s">
        <v>66</v>
      </c>
      <c r="B19" s="16"/>
      <c r="C19" s="8">
        <v>34.130000000000003</v>
      </c>
      <c r="D19" s="8">
        <v>79</v>
      </c>
      <c r="E19" s="8">
        <v>29.53</v>
      </c>
      <c r="F19" s="8">
        <v>77</v>
      </c>
      <c r="G19" s="12">
        <v>3.1700000000000021</v>
      </c>
      <c r="H19" s="8">
        <v>32.33</v>
      </c>
      <c r="I19" s="8">
        <v>65</v>
      </c>
      <c r="J19" s="8">
        <v>31.05</v>
      </c>
      <c r="K19" s="8">
        <v>70</v>
      </c>
      <c r="L19" s="12">
        <v>2.75</v>
      </c>
      <c r="M19" s="8">
        <v>30.7</v>
      </c>
      <c r="N19" s="8">
        <v>75</v>
      </c>
      <c r="O19" s="8">
        <v>30.03</v>
      </c>
      <c r="P19" s="8">
        <v>68</v>
      </c>
      <c r="Q19" s="12">
        <v>3.6999999999999988</v>
      </c>
      <c r="AI19" s="1">
        <v>31.9</v>
      </c>
      <c r="AJ19" s="1">
        <v>62</v>
      </c>
      <c r="AM19" s="1">
        <v>29</v>
      </c>
      <c r="AN19" s="19">
        <v>69</v>
      </c>
      <c r="AQ19" s="34"/>
      <c r="AR19" s="9"/>
      <c r="AS19" s="9"/>
      <c r="AT19" s="9"/>
      <c r="AU19" s="26"/>
    </row>
    <row r="20" spans="1:57" x14ac:dyDescent="0.25">
      <c r="A20" s="1" t="s">
        <v>69</v>
      </c>
      <c r="C20" s="8">
        <v>2.2978183328777528</v>
      </c>
      <c r="D20" s="8">
        <v>8.3839673836978328</v>
      </c>
      <c r="E20" s="8">
        <v>2.2124240099944679</v>
      </c>
      <c r="F20" s="8">
        <v>5.0290067698213621</v>
      </c>
      <c r="G20" s="12">
        <v>1.2757386452205226</v>
      </c>
      <c r="H20" s="8">
        <v>0.81341368207193154</v>
      </c>
      <c r="I20" s="8">
        <v>3.0090771765684994</v>
      </c>
      <c r="J20" s="8">
        <v>1.2544502598929361</v>
      </c>
      <c r="K20" s="8">
        <v>7.6526881789104895</v>
      </c>
      <c r="L20" s="12">
        <v>0.53170395043585272</v>
      </c>
      <c r="M20" s="8">
        <v>2.0882615649473517</v>
      </c>
      <c r="N20" s="8">
        <v>9.0040394975103961</v>
      </c>
      <c r="O20" s="8">
        <v>1.2081924891792248</v>
      </c>
      <c r="P20" s="8">
        <v>8.1731266966810203</v>
      </c>
      <c r="Q20" s="12">
        <v>1.5482447539655406</v>
      </c>
      <c r="S20" s="9"/>
      <c r="AI20" s="1">
        <v>30.5</v>
      </c>
      <c r="AJ20" s="1">
        <v>59</v>
      </c>
      <c r="AM20" s="1">
        <v>29</v>
      </c>
      <c r="AN20" s="19">
        <v>69</v>
      </c>
      <c r="AQ20" s="34"/>
      <c r="AR20" s="9"/>
      <c r="AS20" s="9"/>
      <c r="AT20" s="9"/>
      <c r="AU20" s="26"/>
    </row>
    <row r="21" spans="1:57" x14ac:dyDescent="0.25">
      <c r="A21" s="1" t="s">
        <v>67</v>
      </c>
      <c r="C21" s="8">
        <v>27.85</v>
      </c>
      <c r="D21" s="8">
        <v>58</v>
      </c>
      <c r="E21" s="1">
        <v>24.68</v>
      </c>
      <c r="F21" s="8">
        <v>66</v>
      </c>
      <c r="G21" s="10">
        <v>-0.18</v>
      </c>
      <c r="H21" s="8">
        <v>29.6</v>
      </c>
      <c r="I21" s="8">
        <v>64</v>
      </c>
      <c r="J21" s="8">
        <v>27.43</v>
      </c>
      <c r="K21" s="8">
        <v>66</v>
      </c>
      <c r="L21" s="10">
        <v>1.0499999999999969</v>
      </c>
      <c r="M21" s="8">
        <v>25.8</v>
      </c>
      <c r="N21" s="8">
        <v>58</v>
      </c>
      <c r="O21" s="8">
        <v>26.43</v>
      </c>
      <c r="P21" s="8">
        <v>66</v>
      </c>
      <c r="Q21" s="10">
        <v>-0.869999999999997</v>
      </c>
      <c r="R21" s="9"/>
      <c r="S21" s="9"/>
      <c r="AI21" s="1">
        <v>33.5</v>
      </c>
      <c r="AJ21" s="1">
        <v>56</v>
      </c>
      <c r="AM21" s="1">
        <v>30.6</v>
      </c>
      <c r="AN21" s="19">
        <v>67</v>
      </c>
      <c r="AQ21" s="15"/>
      <c r="AU21" s="23"/>
    </row>
    <row r="22" spans="1:57" ht="15.75" thickBot="1" x14ac:dyDescent="0.3">
      <c r="A22" s="1" t="s">
        <v>68</v>
      </c>
      <c r="C22" s="8">
        <v>34.130000000000003</v>
      </c>
      <c r="D22" s="8">
        <v>81</v>
      </c>
      <c r="E22" s="1">
        <v>31.8</v>
      </c>
      <c r="F22" s="8">
        <v>79</v>
      </c>
      <c r="G22" s="14">
        <v>3.1700000000000021</v>
      </c>
      <c r="H22" s="8">
        <v>32.33</v>
      </c>
      <c r="I22" s="8">
        <v>73</v>
      </c>
      <c r="J22" s="8">
        <v>31.05</v>
      </c>
      <c r="K22" s="8">
        <v>88</v>
      </c>
      <c r="L22" s="14">
        <v>2.75</v>
      </c>
      <c r="M22" s="8">
        <v>30.7</v>
      </c>
      <c r="N22" s="8">
        <v>83</v>
      </c>
      <c r="O22" s="8">
        <v>30.03</v>
      </c>
      <c r="P22" s="8">
        <v>88</v>
      </c>
      <c r="Q22" s="14">
        <v>3.6999999999999988</v>
      </c>
      <c r="R22" s="9"/>
      <c r="S22" s="9"/>
      <c r="AI22" s="1">
        <v>31.6</v>
      </c>
      <c r="AJ22" s="1">
        <v>60</v>
      </c>
      <c r="AM22" s="1">
        <v>29.4</v>
      </c>
      <c r="AN22" s="19">
        <v>67</v>
      </c>
      <c r="AP22" s="4"/>
      <c r="AQ22" s="24"/>
      <c r="AR22" s="4"/>
      <c r="AS22" s="4"/>
      <c r="AT22" s="4"/>
      <c r="AU22" s="25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x14ac:dyDescent="0.25">
      <c r="G23" s="8"/>
      <c r="I23" s="9"/>
      <c r="L23" s="9"/>
      <c r="M23" s="9"/>
      <c r="N23" s="9"/>
      <c r="O23" s="9"/>
      <c r="Q23" s="9"/>
      <c r="R23" s="9"/>
      <c r="S23" s="9"/>
      <c r="AI23" s="1">
        <v>30.3</v>
      </c>
      <c r="AJ23" s="1">
        <v>60</v>
      </c>
      <c r="AM23" s="1">
        <v>29.4</v>
      </c>
      <c r="AN23" s="19">
        <v>67</v>
      </c>
      <c r="AP23" s="4"/>
      <c r="AQ23" s="15"/>
      <c r="AR23" s="4"/>
      <c r="AS23" s="4"/>
      <c r="AT23" s="4"/>
      <c r="AU23" s="25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25">
      <c r="N24" s="9"/>
      <c r="O24" s="9"/>
      <c r="Q24" s="9"/>
      <c r="R24" s="9"/>
      <c r="S24" s="9"/>
      <c r="AI24" s="1">
        <v>34.700000000000003</v>
      </c>
      <c r="AJ24" s="1">
        <v>58</v>
      </c>
      <c r="AM24" s="1">
        <v>31.2</v>
      </c>
      <c r="AN24" s="19">
        <v>71</v>
      </c>
      <c r="AP24" s="4"/>
      <c r="AQ24" s="24"/>
      <c r="AR24" s="4"/>
      <c r="AS24" s="4"/>
      <c r="AT24" s="4"/>
      <c r="AU24" s="25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x14ac:dyDescent="0.25">
      <c r="C25" s="16"/>
      <c r="I25" t="s">
        <v>76</v>
      </c>
      <c r="N25" s="9"/>
      <c r="O25" s="9"/>
      <c r="Q25" s="9"/>
      <c r="R25" s="9"/>
      <c r="S25" s="9"/>
      <c r="AI25" s="1">
        <v>30.4</v>
      </c>
      <c r="AJ25" s="1">
        <v>68</v>
      </c>
      <c r="AM25" s="1">
        <v>28.9</v>
      </c>
      <c r="AN25" s="19">
        <v>71</v>
      </c>
      <c r="AQ25" s="15" t="s">
        <v>64</v>
      </c>
      <c r="AR25" s="9">
        <v>70.276595744680847</v>
      </c>
      <c r="AT25" t="s">
        <v>64</v>
      </c>
      <c r="AU25" s="26">
        <v>75.361702127659569</v>
      </c>
    </row>
    <row r="26" spans="1:57" x14ac:dyDescent="0.25">
      <c r="C26" s="16"/>
      <c r="N26" s="9"/>
      <c r="O26" s="9"/>
      <c r="Q26" s="9"/>
      <c r="R26" s="9"/>
      <c r="S26" s="9"/>
      <c r="AI26" s="1">
        <v>30.7</v>
      </c>
      <c r="AJ26" s="1">
        <v>58</v>
      </c>
      <c r="AM26" s="1">
        <v>28.9</v>
      </c>
      <c r="AN26" s="19">
        <v>71</v>
      </c>
      <c r="AQ26" s="15"/>
      <c r="AR26" s="9"/>
      <c r="AU26" s="26"/>
    </row>
    <row r="27" spans="1:57" x14ac:dyDescent="0.25">
      <c r="N27" s="9"/>
      <c r="O27" s="9"/>
      <c r="Q27" s="9"/>
      <c r="R27" s="9"/>
      <c r="S27" s="9"/>
      <c r="AI27" s="1">
        <v>29.7</v>
      </c>
      <c r="AJ27" s="1">
        <v>74</v>
      </c>
      <c r="AM27" s="1">
        <v>29.8</v>
      </c>
      <c r="AN27" s="19">
        <v>76</v>
      </c>
      <c r="AQ27" s="15" t="s">
        <v>65</v>
      </c>
      <c r="AR27" s="9">
        <v>72</v>
      </c>
      <c r="AT27" t="s">
        <v>65</v>
      </c>
      <c r="AU27" s="26">
        <v>75</v>
      </c>
    </row>
    <row r="28" spans="1:57" x14ac:dyDescent="0.25">
      <c r="C28" s="16"/>
      <c r="N28" s="9"/>
      <c r="O28" s="9"/>
      <c r="Q28" s="9"/>
      <c r="R28" s="9"/>
      <c r="S28" s="9"/>
      <c r="AI28" s="1">
        <v>31.9</v>
      </c>
      <c r="AJ28" s="1">
        <v>68</v>
      </c>
      <c r="AM28" s="1">
        <v>31</v>
      </c>
      <c r="AN28" s="19">
        <v>71</v>
      </c>
      <c r="AQ28" s="15" t="s">
        <v>66</v>
      </c>
      <c r="AR28" s="9">
        <v>75</v>
      </c>
      <c r="AT28" t="s">
        <v>66</v>
      </c>
      <c r="AU28" s="26">
        <v>75</v>
      </c>
    </row>
    <row r="29" spans="1:57" x14ac:dyDescent="0.25">
      <c r="N29" s="9"/>
      <c r="O29" s="9"/>
      <c r="Q29" s="9"/>
      <c r="R29" s="9"/>
      <c r="S29" s="9"/>
      <c r="AI29" s="1">
        <v>27.2</v>
      </c>
      <c r="AJ29" s="1">
        <v>75</v>
      </c>
      <c r="AM29" s="1">
        <v>27.8</v>
      </c>
      <c r="AN29" s="19">
        <v>73</v>
      </c>
      <c r="AQ29" s="15" t="s">
        <v>79</v>
      </c>
      <c r="AR29" s="9">
        <v>7.574850056370968</v>
      </c>
      <c r="AT29" t="s">
        <v>79</v>
      </c>
      <c r="AU29" s="26">
        <v>7.2634449004853527</v>
      </c>
    </row>
    <row r="30" spans="1:57" x14ac:dyDescent="0.25">
      <c r="N30" s="9"/>
      <c r="O30" s="9"/>
      <c r="Q30" s="9"/>
      <c r="R30" s="9"/>
      <c r="S30" s="9"/>
      <c r="AI30" s="1">
        <v>29.2</v>
      </c>
      <c r="AJ30" s="1">
        <v>75</v>
      </c>
      <c r="AM30" s="1">
        <v>29</v>
      </c>
      <c r="AN30" s="19">
        <v>75</v>
      </c>
      <c r="AQ30" s="15"/>
      <c r="AR30" s="9"/>
      <c r="AU30" s="26"/>
    </row>
    <row r="31" spans="1:57" x14ac:dyDescent="0.25">
      <c r="N31" s="9"/>
      <c r="O31" s="9"/>
      <c r="Q31" s="9"/>
      <c r="R31" s="9"/>
      <c r="S31" s="9"/>
      <c r="AI31" s="1">
        <v>31.5</v>
      </c>
      <c r="AJ31" s="1">
        <v>62</v>
      </c>
      <c r="AM31" s="1">
        <v>30.6</v>
      </c>
      <c r="AN31" s="19">
        <v>68</v>
      </c>
      <c r="AQ31" s="15"/>
      <c r="AR31" s="9"/>
      <c r="AU31" s="26"/>
    </row>
    <row r="32" spans="1:57" x14ac:dyDescent="0.25">
      <c r="N32" s="9"/>
      <c r="O32" s="9"/>
      <c r="Q32" s="9"/>
      <c r="R32" s="9"/>
      <c r="S32" s="9"/>
      <c r="AI32" s="1">
        <v>26.7</v>
      </c>
      <c r="AJ32" s="1">
        <v>75</v>
      </c>
      <c r="AM32" s="1">
        <v>26.5</v>
      </c>
      <c r="AN32" s="19">
        <v>80</v>
      </c>
      <c r="AQ32" s="15"/>
      <c r="AR32" s="9"/>
      <c r="AU32" s="26"/>
    </row>
    <row r="33" spans="14:47" x14ac:dyDescent="0.25">
      <c r="N33" s="9"/>
      <c r="O33" s="9"/>
      <c r="Q33" s="9"/>
      <c r="R33" s="9"/>
      <c r="S33" s="9"/>
      <c r="AI33" s="1">
        <v>29.4</v>
      </c>
      <c r="AJ33" s="1">
        <v>74</v>
      </c>
      <c r="AM33" s="1">
        <v>29.4</v>
      </c>
      <c r="AN33" s="19">
        <v>75</v>
      </c>
      <c r="AQ33" s="15" t="s">
        <v>80</v>
      </c>
      <c r="AR33" s="9">
        <v>26</v>
      </c>
      <c r="AT33" t="s">
        <v>80</v>
      </c>
      <c r="AU33" s="26">
        <v>27</v>
      </c>
    </row>
    <row r="34" spans="14:47" x14ac:dyDescent="0.25">
      <c r="N34" s="9"/>
      <c r="O34" s="9"/>
      <c r="Q34" s="9"/>
      <c r="R34" s="9"/>
      <c r="S34" s="9"/>
      <c r="AI34" s="1">
        <v>31.7</v>
      </c>
      <c r="AJ34" s="1">
        <v>63</v>
      </c>
      <c r="AM34" s="1">
        <v>30.4</v>
      </c>
      <c r="AN34" s="19">
        <v>66</v>
      </c>
      <c r="AQ34" s="15" t="s">
        <v>67</v>
      </c>
      <c r="AR34" s="9">
        <v>55</v>
      </c>
      <c r="AT34" t="s">
        <v>67</v>
      </c>
      <c r="AU34" s="26">
        <v>61</v>
      </c>
    </row>
    <row r="35" spans="14:47" x14ac:dyDescent="0.25">
      <c r="N35" s="9"/>
      <c r="O35" s="9"/>
      <c r="R35" s="9"/>
      <c r="S35" s="9"/>
      <c r="AI35" s="1">
        <v>26.9</v>
      </c>
      <c r="AJ35" s="1">
        <v>75</v>
      </c>
      <c r="AM35" s="1">
        <v>26.9</v>
      </c>
      <c r="AN35" s="19">
        <v>78</v>
      </c>
      <c r="AQ35" s="15" t="s">
        <v>68</v>
      </c>
      <c r="AR35" s="9">
        <v>81</v>
      </c>
      <c r="AT35" t="s">
        <v>68</v>
      </c>
      <c r="AU35" s="26">
        <v>88</v>
      </c>
    </row>
    <row r="36" spans="14:47" x14ac:dyDescent="0.25">
      <c r="N36" s="9"/>
      <c r="R36" s="9"/>
      <c r="AI36" s="1">
        <v>29.5</v>
      </c>
      <c r="AJ36" s="1">
        <v>75</v>
      </c>
      <c r="AM36" s="1">
        <v>29.9</v>
      </c>
      <c r="AN36" s="19">
        <v>80</v>
      </c>
      <c r="AQ36" s="15"/>
      <c r="AR36" s="9"/>
      <c r="AU36" s="26"/>
    </row>
    <row r="37" spans="14:47" x14ac:dyDescent="0.25">
      <c r="N37" s="9"/>
      <c r="AI37" s="1">
        <v>31.7</v>
      </c>
      <c r="AJ37" s="1">
        <v>67</v>
      </c>
      <c r="AM37" s="1">
        <v>30.2</v>
      </c>
      <c r="AN37" s="19">
        <v>78</v>
      </c>
      <c r="AQ37" s="15"/>
      <c r="AR37" s="9"/>
      <c r="AU37" s="26"/>
    </row>
    <row r="38" spans="14:47" x14ac:dyDescent="0.25">
      <c r="N38" s="9"/>
      <c r="AI38" s="1">
        <v>26.5</v>
      </c>
      <c r="AJ38" s="1">
        <v>75</v>
      </c>
      <c r="AM38" s="1">
        <v>26.7</v>
      </c>
      <c r="AN38" s="19">
        <v>75</v>
      </c>
      <c r="AQ38" s="15"/>
      <c r="AR38" s="9"/>
      <c r="AU38" s="26"/>
    </row>
    <row r="39" spans="14:47" x14ac:dyDescent="0.25">
      <c r="N39" s="9"/>
      <c r="AI39" s="1">
        <v>29.1</v>
      </c>
      <c r="AJ39" s="1">
        <v>79</v>
      </c>
      <c r="AM39" s="1">
        <v>28.1</v>
      </c>
      <c r="AN39" s="19">
        <v>80</v>
      </c>
      <c r="AQ39" s="15"/>
      <c r="AR39" s="9"/>
      <c r="AU39" s="26"/>
    </row>
    <row r="40" spans="14:47" ht="15.75" thickBot="1" x14ac:dyDescent="0.3">
      <c r="AI40" s="1">
        <v>29.5</v>
      </c>
      <c r="AJ40" s="1">
        <v>72</v>
      </c>
      <c r="AM40" s="1">
        <v>27.8</v>
      </c>
      <c r="AN40" s="19">
        <v>85</v>
      </c>
      <c r="AQ40" s="27"/>
      <c r="AR40" s="28"/>
      <c r="AS40" s="29"/>
      <c r="AT40" s="29"/>
      <c r="AU40" s="30"/>
    </row>
    <row r="41" spans="14:47" x14ac:dyDescent="0.25">
      <c r="AI41" s="1">
        <v>26.2</v>
      </c>
      <c r="AJ41" s="1">
        <v>80</v>
      </c>
      <c r="AM41" s="1">
        <v>27.2</v>
      </c>
      <c r="AN41" s="19">
        <v>82</v>
      </c>
    </row>
    <row r="42" spans="14:47" x14ac:dyDescent="0.25">
      <c r="AI42" s="1">
        <v>29.1</v>
      </c>
      <c r="AJ42" s="1">
        <v>80</v>
      </c>
      <c r="AM42" s="1">
        <v>27.6</v>
      </c>
      <c r="AN42" s="19">
        <v>74</v>
      </c>
    </row>
    <row r="43" spans="14:47" x14ac:dyDescent="0.25">
      <c r="AI43" s="1">
        <v>30</v>
      </c>
      <c r="AJ43" s="1">
        <v>70</v>
      </c>
      <c r="AM43" s="6">
        <v>27.6</v>
      </c>
      <c r="AN43" s="19">
        <v>87</v>
      </c>
    </row>
    <row r="44" spans="14:47" x14ac:dyDescent="0.25">
      <c r="AI44" s="1">
        <v>25.9</v>
      </c>
      <c r="AJ44" s="1">
        <v>80</v>
      </c>
      <c r="AM44" s="1">
        <v>26.5</v>
      </c>
      <c r="AN44" s="19">
        <v>85</v>
      </c>
    </row>
    <row r="45" spans="14:47" x14ac:dyDescent="0.25">
      <c r="AI45" s="1">
        <v>28.7</v>
      </c>
      <c r="AJ45" s="1">
        <v>78</v>
      </c>
      <c r="AM45" s="1">
        <v>28</v>
      </c>
      <c r="AN45" s="19">
        <v>75</v>
      </c>
    </row>
    <row r="46" spans="14:47" x14ac:dyDescent="0.25">
      <c r="AI46" s="1">
        <v>30.1</v>
      </c>
      <c r="AJ46" s="1">
        <v>68</v>
      </c>
      <c r="AM46" s="1">
        <v>28</v>
      </c>
      <c r="AN46" s="19">
        <v>84</v>
      </c>
    </row>
    <row r="47" spans="14:47" x14ac:dyDescent="0.25">
      <c r="AI47" s="1">
        <v>26.1</v>
      </c>
      <c r="AJ47" s="1">
        <v>81</v>
      </c>
      <c r="AM47" s="1">
        <v>26.8</v>
      </c>
      <c r="AN47" s="19">
        <v>84</v>
      </c>
    </row>
    <row r="48" spans="14:47" x14ac:dyDescent="0.25">
      <c r="AI48" s="1">
        <v>28.5</v>
      </c>
      <c r="AJ48" s="1">
        <v>80</v>
      </c>
      <c r="AM48" s="1">
        <v>28.1</v>
      </c>
      <c r="AN48" s="19">
        <v>79</v>
      </c>
    </row>
    <row r="49" spans="35:40" x14ac:dyDescent="0.25">
      <c r="AI49" s="1">
        <v>30.2</v>
      </c>
      <c r="AJ49" s="1">
        <v>70</v>
      </c>
      <c r="AM49" s="1">
        <v>27.5</v>
      </c>
      <c r="AN49" s="19">
        <v>88</v>
      </c>
    </row>
    <row r="50" spans="35:40" x14ac:dyDescent="0.25">
      <c r="AI50" s="1">
        <v>25.8</v>
      </c>
      <c r="AJ50" s="1">
        <v>81</v>
      </c>
      <c r="AM50" s="1">
        <v>26.6</v>
      </c>
      <c r="AN50" s="19">
        <v>83</v>
      </c>
    </row>
  </sheetData>
  <mergeCells count="8">
    <mergeCell ref="C1:G1"/>
    <mergeCell ref="H1:L1"/>
    <mergeCell ref="M1:Q1"/>
    <mergeCell ref="A16:Q16"/>
    <mergeCell ref="S2:W2"/>
    <mergeCell ref="AA2:AE2"/>
    <mergeCell ref="S9:W10"/>
    <mergeCell ref="AA9:AE10"/>
  </mergeCells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D6E3918-0918-4D02-9DCD-FFDA9CD250FD}">
          <xm:f>Sheet4!$AN$3:$AN$50</xm:f>
        </x15:webExtension>
        <x15:webExtension appRef="{22239F93-970B-4432-89A5-2E5B9CA93DA0}">
          <xm:f>Sheet4!$AT$25:$AV$43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4E00-4DBE-4A58-A9FC-2308F688D221}">
  <dimension ref="A1:S29"/>
  <sheetViews>
    <sheetView zoomScale="115" zoomScaleNormal="115" workbookViewId="0">
      <selection activeCell="S13" sqref="S13"/>
    </sheetView>
  </sheetViews>
  <sheetFormatPr defaultRowHeight="15" x14ac:dyDescent="0.25"/>
  <cols>
    <col min="3" max="3" width="18" bestFit="1" customWidth="1"/>
    <col min="4" max="4" width="11" customWidth="1"/>
    <col min="7" max="7" width="18" bestFit="1" customWidth="1"/>
    <col min="8" max="8" width="11" customWidth="1"/>
    <col min="14" max="14" width="18" bestFit="1" customWidth="1"/>
    <col min="15" max="15" width="11" customWidth="1"/>
    <col min="16" max="16" width="8.42578125" bestFit="1" customWidth="1"/>
    <col min="17" max="17" width="18" bestFit="1" customWidth="1"/>
    <col min="18" max="18" width="11" customWidth="1"/>
  </cols>
  <sheetData>
    <row r="1" spans="1:19" x14ac:dyDescent="0.25">
      <c r="A1" s="1"/>
      <c r="B1" s="1"/>
      <c r="C1" s="31" t="s">
        <v>57</v>
      </c>
      <c r="D1" s="31"/>
      <c r="E1" s="31"/>
      <c r="F1" s="31"/>
      <c r="G1" s="31"/>
      <c r="H1" s="31" t="s">
        <v>13</v>
      </c>
      <c r="I1" s="31"/>
      <c r="J1" s="31"/>
      <c r="K1" s="31"/>
      <c r="L1" s="31"/>
      <c r="M1" s="31" t="s">
        <v>17</v>
      </c>
      <c r="N1" s="31"/>
      <c r="O1" s="31"/>
      <c r="P1" s="31"/>
      <c r="Q1" s="31"/>
    </row>
    <row r="2" spans="1:19" ht="45" x14ac:dyDescent="0.25">
      <c r="A2" s="17" t="s">
        <v>46</v>
      </c>
      <c r="B2" s="17" t="s">
        <v>62</v>
      </c>
      <c r="C2" s="17" t="s">
        <v>55</v>
      </c>
      <c r="D2" s="17" t="s">
        <v>63</v>
      </c>
      <c r="E2" s="17" t="s">
        <v>56</v>
      </c>
      <c r="F2" s="17" t="s">
        <v>63</v>
      </c>
      <c r="G2" s="3" t="s">
        <v>44</v>
      </c>
      <c r="H2" s="17" t="s">
        <v>55</v>
      </c>
      <c r="I2" s="17" t="s">
        <v>63</v>
      </c>
      <c r="J2" s="17" t="s">
        <v>56</v>
      </c>
      <c r="K2" s="17" t="s">
        <v>63</v>
      </c>
      <c r="L2" s="3" t="s">
        <v>44</v>
      </c>
      <c r="M2" s="17" t="s">
        <v>55</v>
      </c>
      <c r="N2" s="17" t="s">
        <v>63</v>
      </c>
      <c r="O2" s="17" t="s">
        <v>56</v>
      </c>
      <c r="P2" s="17" t="s">
        <v>63</v>
      </c>
      <c r="Q2" s="3" t="s">
        <v>44</v>
      </c>
    </row>
    <row r="3" spans="1:19" x14ac:dyDescent="0.25">
      <c r="A3" s="16" t="s">
        <v>50</v>
      </c>
      <c r="B3" s="16" t="s">
        <v>53</v>
      </c>
      <c r="C3" s="16">
        <v>28.05</v>
      </c>
      <c r="D3" s="16">
        <v>75</v>
      </c>
      <c r="E3" s="16">
        <v>25.4</v>
      </c>
      <c r="F3" s="16">
        <v>68</v>
      </c>
      <c r="G3" s="16">
        <f t="shared" ref="G3:G14" si="0">C3-E3</f>
        <v>2.6500000000000021</v>
      </c>
      <c r="H3" s="1">
        <v>30.85</v>
      </c>
      <c r="I3" s="16">
        <v>68</v>
      </c>
      <c r="J3" s="16">
        <v>28.05</v>
      </c>
      <c r="K3" s="16">
        <v>76</v>
      </c>
      <c r="L3" s="16">
        <f>H3-J3</f>
        <v>2.8000000000000007</v>
      </c>
      <c r="M3" s="16">
        <v>30.45</v>
      </c>
      <c r="N3" s="16">
        <v>76</v>
      </c>
      <c r="O3" s="16">
        <v>26.95</v>
      </c>
      <c r="P3" s="16">
        <v>86</v>
      </c>
      <c r="Q3" s="16">
        <f>M3-O3</f>
        <v>3.5</v>
      </c>
    </row>
    <row r="4" spans="1:19" x14ac:dyDescent="0.25">
      <c r="A4" s="16"/>
      <c r="B4" s="16" t="s">
        <v>51</v>
      </c>
      <c r="C4" s="16">
        <v>28.3</v>
      </c>
      <c r="D4" s="16">
        <v>78</v>
      </c>
      <c r="E4" s="16">
        <v>25.63</v>
      </c>
      <c r="F4" s="16">
        <v>69</v>
      </c>
      <c r="G4" s="16">
        <f t="shared" si="0"/>
        <v>2.6700000000000017</v>
      </c>
      <c r="H4" s="1">
        <v>31.15</v>
      </c>
      <c r="I4" s="16">
        <v>71</v>
      </c>
      <c r="J4" s="16">
        <v>30.1</v>
      </c>
      <c r="K4" s="16">
        <v>80</v>
      </c>
      <c r="L4" s="16">
        <f t="shared" ref="L4:L14" si="1">H4-J4</f>
        <v>1.0499999999999972</v>
      </c>
      <c r="M4" s="16">
        <v>30.55</v>
      </c>
      <c r="N4" s="16">
        <v>79</v>
      </c>
      <c r="O4" s="16">
        <v>27.43</v>
      </c>
      <c r="P4" s="16">
        <v>88</v>
      </c>
      <c r="Q4" s="16">
        <f t="shared" ref="Q4:Q14" si="2">M4-O4</f>
        <v>3.120000000000001</v>
      </c>
    </row>
    <row r="5" spans="1:19" x14ac:dyDescent="0.25">
      <c r="A5" s="16"/>
      <c r="B5" s="16" t="s">
        <v>52</v>
      </c>
      <c r="C5" s="16">
        <v>27.85</v>
      </c>
      <c r="D5" s="16">
        <v>73</v>
      </c>
      <c r="E5" s="16">
        <v>24.68</v>
      </c>
      <c r="F5" s="16">
        <v>68</v>
      </c>
      <c r="G5" s="16">
        <f t="shared" si="0"/>
        <v>3.1700000000000017</v>
      </c>
      <c r="H5" s="1">
        <v>30.55</v>
      </c>
      <c r="I5" s="16">
        <v>65</v>
      </c>
      <c r="J5" s="16">
        <v>27.8</v>
      </c>
      <c r="K5" s="16">
        <v>76</v>
      </c>
      <c r="L5" s="16">
        <f t="shared" si="1"/>
        <v>2.75</v>
      </c>
      <c r="M5" s="16">
        <v>30.15</v>
      </c>
      <c r="N5" s="16">
        <v>75</v>
      </c>
      <c r="O5" s="16">
        <v>26.45</v>
      </c>
      <c r="P5" s="16">
        <v>83</v>
      </c>
      <c r="Q5" s="16">
        <f t="shared" si="2"/>
        <v>3.6999999999999993</v>
      </c>
    </row>
    <row r="6" spans="1:19" x14ac:dyDescent="0.25">
      <c r="A6" s="16" t="s">
        <v>47</v>
      </c>
      <c r="B6" s="16" t="s">
        <v>59</v>
      </c>
      <c r="C6" s="16">
        <v>33.880000000000003</v>
      </c>
      <c r="D6" s="16">
        <v>59</v>
      </c>
      <c r="E6" s="16">
        <v>31.38</v>
      </c>
      <c r="F6" s="16">
        <v>67</v>
      </c>
      <c r="G6" s="16">
        <f t="shared" si="0"/>
        <v>2.5000000000000036</v>
      </c>
      <c r="H6" s="1">
        <v>31.13</v>
      </c>
      <c r="I6" s="16">
        <v>65</v>
      </c>
      <c r="J6" s="16">
        <v>29.13</v>
      </c>
      <c r="K6" s="16">
        <v>68</v>
      </c>
      <c r="L6" s="16">
        <f t="shared" si="1"/>
        <v>2</v>
      </c>
      <c r="M6" s="16">
        <v>30.43</v>
      </c>
      <c r="N6" s="16">
        <v>59</v>
      </c>
      <c r="O6" s="16">
        <v>29.13</v>
      </c>
      <c r="P6" s="16">
        <v>68</v>
      </c>
      <c r="Q6" s="16">
        <f t="shared" si="2"/>
        <v>1.3000000000000007</v>
      </c>
    </row>
    <row r="7" spans="1:19" x14ac:dyDescent="0.25">
      <c r="A7" s="1"/>
      <c r="B7" s="16" t="s">
        <v>60</v>
      </c>
      <c r="C7" s="16">
        <v>34.130000000000003</v>
      </c>
      <c r="D7" s="16">
        <v>62</v>
      </c>
      <c r="E7" s="16">
        <v>31.8</v>
      </c>
      <c r="F7" s="16">
        <v>70</v>
      </c>
      <c r="G7" s="16">
        <f t="shared" si="0"/>
        <v>2.3300000000000018</v>
      </c>
      <c r="H7" s="1">
        <v>31.53</v>
      </c>
      <c r="I7" s="16">
        <v>69</v>
      </c>
      <c r="J7" s="16">
        <v>30.03</v>
      </c>
      <c r="K7" s="16">
        <v>70</v>
      </c>
      <c r="L7" s="16">
        <f t="shared" si="1"/>
        <v>1.5</v>
      </c>
      <c r="M7" s="16">
        <v>30.7</v>
      </c>
      <c r="N7" s="16">
        <v>61</v>
      </c>
      <c r="O7" s="16">
        <v>30.03</v>
      </c>
      <c r="P7" s="16">
        <v>70</v>
      </c>
      <c r="Q7" s="16">
        <f t="shared" si="2"/>
        <v>0.66999999999999815</v>
      </c>
    </row>
    <row r="8" spans="1:19" x14ac:dyDescent="0.25">
      <c r="A8" s="16"/>
      <c r="B8" s="16" t="s">
        <v>61</v>
      </c>
      <c r="C8" s="16">
        <v>32.880000000000003</v>
      </c>
      <c r="D8" s="16">
        <v>58</v>
      </c>
      <c r="E8" s="16">
        <v>30.43</v>
      </c>
      <c r="F8" s="16">
        <v>66</v>
      </c>
      <c r="G8" s="16">
        <f t="shared" si="0"/>
        <v>2.4500000000000028</v>
      </c>
      <c r="H8" s="1">
        <v>30.75</v>
      </c>
      <c r="I8" s="1">
        <v>65</v>
      </c>
      <c r="J8" s="1">
        <v>28.98</v>
      </c>
      <c r="K8" s="1">
        <v>66</v>
      </c>
      <c r="L8" s="16">
        <f t="shared" si="1"/>
        <v>1.7699999999999996</v>
      </c>
      <c r="M8" s="1">
        <v>30.23</v>
      </c>
      <c r="N8" s="1">
        <v>58</v>
      </c>
      <c r="O8" s="1">
        <v>28.98</v>
      </c>
      <c r="P8" s="1">
        <v>66</v>
      </c>
      <c r="Q8" s="16">
        <f t="shared" si="2"/>
        <v>1.25</v>
      </c>
    </row>
    <row r="9" spans="1:19" x14ac:dyDescent="0.25">
      <c r="A9" s="16" t="s">
        <v>48</v>
      </c>
      <c r="B9" s="16" t="s">
        <v>53</v>
      </c>
      <c r="C9" s="1">
        <v>29.45</v>
      </c>
      <c r="D9" s="1">
        <v>75</v>
      </c>
      <c r="E9" s="16">
        <v>29.53</v>
      </c>
      <c r="F9" s="16">
        <v>77</v>
      </c>
      <c r="G9" s="16">
        <f t="shared" si="0"/>
        <v>-8.0000000000001847E-2</v>
      </c>
      <c r="H9" s="1">
        <v>31.7</v>
      </c>
      <c r="I9" s="1">
        <v>65</v>
      </c>
      <c r="J9" s="1">
        <v>30.55</v>
      </c>
      <c r="K9" s="1">
        <v>71</v>
      </c>
      <c r="L9" s="16">
        <f t="shared" si="1"/>
        <v>1.1499999999999986</v>
      </c>
      <c r="M9" s="1">
        <v>26.83</v>
      </c>
      <c r="N9" s="1">
        <v>75</v>
      </c>
      <c r="O9" s="1">
        <v>26.98</v>
      </c>
      <c r="P9" s="1">
        <v>75</v>
      </c>
      <c r="Q9" s="16">
        <f t="shared" si="2"/>
        <v>-0.15000000000000213</v>
      </c>
    </row>
    <row r="10" spans="1:19" x14ac:dyDescent="0.25">
      <c r="A10" s="16"/>
      <c r="B10" s="16" t="s">
        <v>51</v>
      </c>
      <c r="C10" s="1">
        <v>29.85</v>
      </c>
      <c r="D10" s="1">
        <v>75</v>
      </c>
      <c r="E10" s="16">
        <v>29.7</v>
      </c>
      <c r="F10" s="16">
        <v>78</v>
      </c>
      <c r="G10" s="16">
        <f t="shared" si="0"/>
        <v>0.15000000000000213</v>
      </c>
      <c r="H10" s="1">
        <v>32.33</v>
      </c>
      <c r="I10" s="1">
        <v>66</v>
      </c>
      <c r="J10" s="1">
        <v>31.05</v>
      </c>
      <c r="K10" s="1">
        <v>75</v>
      </c>
      <c r="L10" s="16">
        <f t="shared" si="1"/>
        <v>1.2799999999999976</v>
      </c>
      <c r="M10" s="1">
        <v>29.15</v>
      </c>
      <c r="N10" s="1">
        <v>75</v>
      </c>
      <c r="O10" s="1">
        <v>28</v>
      </c>
      <c r="P10" s="1">
        <v>76</v>
      </c>
      <c r="Q10" s="16">
        <f t="shared" si="2"/>
        <v>1.1499999999999986</v>
      </c>
    </row>
    <row r="11" spans="1:19" x14ac:dyDescent="0.25">
      <c r="A11" s="1"/>
      <c r="B11" s="16" t="s">
        <v>52</v>
      </c>
      <c r="C11" s="1">
        <v>29.4</v>
      </c>
      <c r="D11" s="1">
        <v>74</v>
      </c>
      <c r="E11" s="16">
        <v>29.03</v>
      </c>
      <c r="F11" s="16">
        <v>76</v>
      </c>
      <c r="G11" s="16">
        <f t="shared" si="0"/>
        <v>0.36999999999999744</v>
      </c>
      <c r="H11" s="1">
        <v>31.55</v>
      </c>
      <c r="I11" s="1">
        <v>64</v>
      </c>
      <c r="J11" s="1">
        <v>29.9</v>
      </c>
      <c r="K11" s="1">
        <v>70</v>
      </c>
      <c r="L11" s="16">
        <f t="shared" si="1"/>
        <v>1.6500000000000021</v>
      </c>
      <c r="M11" s="1">
        <v>26.63</v>
      </c>
      <c r="N11" s="1">
        <v>72</v>
      </c>
      <c r="O11" s="1">
        <v>27</v>
      </c>
      <c r="P11" s="1">
        <v>68</v>
      </c>
      <c r="Q11" s="16">
        <f t="shared" si="2"/>
        <v>-0.37000000000000099</v>
      </c>
    </row>
    <row r="12" spans="1:19" x14ac:dyDescent="0.25">
      <c r="A12" s="16" t="s">
        <v>49</v>
      </c>
      <c r="B12" s="16" t="s">
        <v>53</v>
      </c>
      <c r="C12" s="16">
        <v>28.5</v>
      </c>
      <c r="D12" s="16">
        <v>79</v>
      </c>
      <c r="E12" s="16">
        <v>27.95</v>
      </c>
      <c r="F12" s="16">
        <v>77</v>
      </c>
      <c r="G12" s="16">
        <f t="shared" si="0"/>
        <v>0.55000000000000071</v>
      </c>
      <c r="H12" s="1">
        <v>29.95</v>
      </c>
      <c r="I12" s="1">
        <v>70</v>
      </c>
      <c r="J12" s="1">
        <v>27.73</v>
      </c>
      <c r="K12" s="1">
        <v>86</v>
      </c>
      <c r="L12" s="16">
        <f t="shared" si="1"/>
        <v>2.2199999999999989</v>
      </c>
      <c r="M12" s="1">
        <v>26</v>
      </c>
      <c r="N12" s="1">
        <v>81</v>
      </c>
      <c r="O12" s="1">
        <v>26.78</v>
      </c>
      <c r="P12" s="1">
        <v>84</v>
      </c>
      <c r="Q12" s="16">
        <f t="shared" si="2"/>
        <v>-0.78000000000000114</v>
      </c>
    </row>
    <row r="13" spans="1:19" x14ac:dyDescent="0.25">
      <c r="A13" s="16"/>
      <c r="B13" s="16" t="s">
        <v>51</v>
      </c>
      <c r="C13" s="16">
        <v>29.35</v>
      </c>
      <c r="D13" s="16">
        <v>81</v>
      </c>
      <c r="E13" s="16">
        <v>29.53</v>
      </c>
      <c r="F13" s="16">
        <v>79</v>
      </c>
      <c r="G13" s="16">
        <f t="shared" si="0"/>
        <v>-0.17999999999999972</v>
      </c>
      <c r="H13" s="1">
        <v>30.35</v>
      </c>
      <c r="I13" s="1">
        <v>73</v>
      </c>
      <c r="J13" s="1">
        <v>28.1</v>
      </c>
      <c r="K13" s="1">
        <v>88</v>
      </c>
      <c r="L13" s="16">
        <f t="shared" si="1"/>
        <v>2.25</v>
      </c>
      <c r="M13" s="1">
        <v>26.28</v>
      </c>
      <c r="N13" s="1">
        <v>83</v>
      </c>
      <c r="O13" s="1">
        <v>27.15</v>
      </c>
      <c r="P13" s="1">
        <v>87</v>
      </c>
      <c r="Q13" s="16">
        <f t="shared" si="2"/>
        <v>-0.86999999999999744</v>
      </c>
    </row>
    <row r="14" spans="1:19" x14ac:dyDescent="0.25">
      <c r="A14" s="16"/>
      <c r="B14" s="16" t="s">
        <v>52</v>
      </c>
      <c r="C14" s="16">
        <v>28.6</v>
      </c>
      <c r="D14" s="16">
        <v>79</v>
      </c>
      <c r="E14" s="16">
        <v>27.8</v>
      </c>
      <c r="F14" s="16">
        <v>77</v>
      </c>
      <c r="G14" s="16">
        <f t="shared" si="0"/>
        <v>0.80000000000000071</v>
      </c>
      <c r="H14" s="1">
        <v>29.6</v>
      </c>
      <c r="I14" s="1">
        <v>68</v>
      </c>
      <c r="J14" s="1">
        <v>27.43</v>
      </c>
      <c r="K14" s="1">
        <v>84</v>
      </c>
      <c r="L14" s="16">
        <f t="shared" si="1"/>
        <v>2.1700000000000017</v>
      </c>
      <c r="M14" s="1">
        <v>25.8</v>
      </c>
      <c r="N14" s="1">
        <v>79</v>
      </c>
      <c r="O14" s="1">
        <v>26.43</v>
      </c>
      <c r="P14" s="1">
        <v>82</v>
      </c>
      <c r="Q14" s="16">
        <f t="shared" si="2"/>
        <v>-0.62999999999999901</v>
      </c>
    </row>
    <row r="16" spans="1:19" x14ac:dyDescent="0.25">
      <c r="B16" s="36"/>
      <c r="C16" s="37" t="s">
        <v>83</v>
      </c>
      <c r="D16" s="8" t="s">
        <v>84</v>
      </c>
      <c r="M16" s="36"/>
      <c r="N16" s="36"/>
      <c r="R16" s="36"/>
      <c r="S16" s="36"/>
    </row>
    <row r="17" spans="2:19" x14ac:dyDescent="0.25">
      <c r="B17" s="36"/>
      <c r="C17" s="37" t="s">
        <v>64</v>
      </c>
      <c r="D17" s="8">
        <v>29.834042553191502</v>
      </c>
      <c r="G17" s="8" t="s">
        <v>83</v>
      </c>
      <c r="H17" s="37" t="s">
        <v>84</v>
      </c>
      <c r="M17" s="36"/>
      <c r="N17" s="38" t="s">
        <v>83</v>
      </c>
      <c r="O17" s="8" t="s">
        <v>84</v>
      </c>
      <c r="P17" s="1"/>
      <c r="Q17" s="1" t="s">
        <v>83</v>
      </c>
      <c r="R17" s="37" t="s">
        <v>84</v>
      </c>
      <c r="S17" s="36"/>
    </row>
    <row r="18" spans="2:19" x14ac:dyDescent="0.25">
      <c r="B18" s="36"/>
      <c r="C18" s="37" t="s">
        <v>65</v>
      </c>
      <c r="D18" s="8">
        <v>30.1</v>
      </c>
      <c r="G18" s="8" t="s">
        <v>64</v>
      </c>
      <c r="H18" s="37">
        <v>28.368085106382974</v>
      </c>
      <c r="M18" s="36"/>
      <c r="N18" s="38" t="s">
        <v>64</v>
      </c>
      <c r="O18" s="8">
        <v>70.276595744680847</v>
      </c>
      <c r="P18" s="1"/>
      <c r="Q18" s="1" t="s">
        <v>64</v>
      </c>
      <c r="R18" s="37">
        <v>75.361702127659569</v>
      </c>
      <c r="S18" s="36"/>
    </row>
    <row r="19" spans="2:19" x14ac:dyDescent="0.25">
      <c r="B19" s="36"/>
      <c r="C19" s="37" t="s">
        <v>66</v>
      </c>
      <c r="D19" s="8">
        <v>31.9</v>
      </c>
      <c r="G19" s="8" t="s">
        <v>65</v>
      </c>
      <c r="H19" s="37">
        <v>28.1</v>
      </c>
      <c r="M19" s="36"/>
      <c r="N19" s="38" t="s">
        <v>65</v>
      </c>
      <c r="O19" s="8">
        <v>72</v>
      </c>
      <c r="P19" s="1"/>
      <c r="Q19" s="1" t="s">
        <v>65</v>
      </c>
      <c r="R19" s="37">
        <v>75</v>
      </c>
      <c r="S19" s="36"/>
    </row>
    <row r="20" spans="2:19" x14ac:dyDescent="0.25">
      <c r="B20" s="36"/>
      <c r="C20" s="37" t="s">
        <v>79</v>
      </c>
      <c r="D20" s="8">
        <v>2.1272841019299169</v>
      </c>
      <c r="G20" s="8" t="s">
        <v>66</v>
      </c>
      <c r="H20" s="37">
        <v>29.4</v>
      </c>
      <c r="M20" s="36"/>
      <c r="N20" s="38" t="s">
        <v>66</v>
      </c>
      <c r="O20" s="8">
        <v>75</v>
      </c>
      <c r="P20" s="1"/>
      <c r="Q20" s="1" t="s">
        <v>66</v>
      </c>
      <c r="R20" s="37">
        <v>75</v>
      </c>
      <c r="S20" s="36"/>
    </row>
    <row r="21" spans="2:19" x14ac:dyDescent="0.25">
      <c r="B21" s="36"/>
      <c r="C21" s="37" t="s">
        <v>80</v>
      </c>
      <c r="D21" s="8">
        <v>8.9000000000000021</v>
      </c>
      <c r="G21" s="8" t="s">
        <v>79</v>
      </c>
      <c r="H21" s="37">
        <v>1.6352245402229233</v>
      </c>
      <c r="M21" s="36"/>
      <c r="N21" s="38" t="s">
        <v>79</v>
      </c>
      <c r="O21" s="8">
        <v>7.574850056370968</v>
      </c>
      <c r="P21" s="1"/>
      <c r="Q21" s="1" t="s">
        <v>79</v>
      </c>
      <c r="R21" s="37">
        <v>7.2634449004853527</v>
      </c>
      <c r="S21" s="36"/>
    </row>
    <row r="22" spans="2:19" x14ac:dyDescent="0.25">
      <c r="B22" s="36"/>
      <c r="C22" s="37" t="s">
        <v>67</v>
      </c>
      <c r="D22" s="8">
        <v>25.8</v>
      </c>
      <c r="G22" s="8" t="s">
        <v>80</v>
      </c>
      <c r="H22" s="37">
        <v>7.6000000000000014</v>
      </c>
      <c r="M22" s="36"/>
      <c r="N22" s="38" t="s">
        <v>80</v>
      </c>
      <c r="O22" s="8">
        <v>26</v>
      </c>
      <c r="P22" s="1"/>
      <c r="Q22" s="1" t="s">
        <v>80</v>
      </c>
      <c r="R22" s="37">
        <v>27</v>
      </c>
      <c r="S22" s="36"/>
    </row>
    <row r="23" spans="2:19" x14ac:dyDescent="0.25">
      <c r="B23" s="36"/>
      <c r="C23" s="37" t="s">
        <v>68</v>
      </c>
      <c r="D23" s="8">
        <v>34.700000000000003</v>
      </c>
      <c r="G23" s="8" t="s">
        <v>67</v>
      </c>
      <c r="H23" s="37">
        <v>25.1</v>
      </c>
      <c r="M23" s="36"/>
      <c r="N23" s="38" t="s">
        <v>67</v>
      </c>
      <c r="O23" s="8">
        <v>55</v>
      </c>
      <c r="P23" s="1"/>
      <c r="Q23" s="1" t="s">
        <v>67</v>
      </c>
      <c r="R23" s="37">
        <v>61</v>
      </c>
      <c r="S23" s="36"/>
    </row>
    <row r="24" spans="2:19" x14ac:dyDescent="0.25">
      <c r="G24" s="8" t="s">
        <v>68</v>
      </c>
      <c r="H24" s="37">
        <v>32.700000000000003</v>
      </c>
      <c r="M24" s="36"/>
      <c r="N24" s="38" t="s">
        <v>68</v>
      </c>
      <c r="O24" s="8">
        <v>81</v>
      </c>
      <c r="Q24" s="1" t="s">
        <v>68</v>
      </c>
      <c r="R24" s="37">
        <v>88</v>
      </c>
      <c r="S24" s="36"/>
    </row>
    <row r="25" spans="2:19" x14ac:dyDescent="0.25">
      <c r="M25" s="36"/>
      <c r="N25" s="36"/>
      <c r="R25" s="36"/>
      <c r="S25" s="36"/>
    </row>
    <row r="26" spans="2:19" x14ac:dyDescent="0.25">
      <c r="M26" s="36"/>
      <c r="N26" s="36"/>
      <c r="R26" s="36"/>
      <c r="S26" s="36"/>
    </row>
    <row r="27" spans="2:19" x14ac:dyDescent="0.25">
      <c r="R27" s="36"/>
      <c r="S27" s="36"/>
    </row>
    <row r="29" spans="2:19" x14ac:dyDescent="0.25">
      <c r="E29" s="36"/>
    </row>
  </sheetData>
  <mergeCells count="3">
    <mergeCell ref="C1:G1"/>
    <mergeCell ref="H1:L1"/>
    <mergeCell ref="M1:Q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AC6D-1946-45DC-8E21-4E63E367D630}">
  <dimension ref="A1"/>
  <sheetViews>
    <sheetView tabSelected="1" zoomScale="70" zoomScaleNormal="70" workbookViewId="0">
      <selection activeCell="Z22" sqref="Z2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D A A B Q S w M E F A A C A A g A h 5 v x W O j 1 O R y m A A A A 9 g A A A B I A H A B D b 2 5 m a W c v U G F j a 2 F n Z S 5 4 b W w g o h g A K K A U A A A A A A A A A A A A A A A A A A A A A A A A A A A A h Y + x C s I w G I R f p W R v k q a I U t J 0 c B K s C I K 4 h j S 2 w f a v N K n p u z n 4 S L 6 C F a 2 6 O d 7 d d 3 B 3 v 9 5 4 N j R 1 c N G d N S 2 k K M I U B R p U W x g o U 9 S 7 Y 7 h A m e B b q U 6 y 1 M E I g 0 0 G a 1 J U O X d O C P H e Y x / j t i s J o z Q i h 3 y 9 U 5 V u Z G j A O g l K o 0 + r + N 9 C g u 9 f Y w T D U U z x j M 0 x 5 W Q y e W 7 g C 7 B x 7 z P 9 M f m y r 1 3 f a a E h X G 0 4 m S Q n 7 w / i A V B L A w Q U A A I A C A C H m /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5 v x W L 6 y J p X I A A A A V g E A A B M A H A B G b 3 J t d W x h c y 9 T Z W N 0 a W 9 u M S 5 t I K I Y A C i g F A A A A A A A A A A A A A A A A A A A A A A A A A A A A H W O P w v C M B D F 9 0 K / Q 4 h L C 6 G g j u J U X B 2 s 4 F A 6 p P X 8 g 8 2 d J K k o J d / d a K y K 4 C 0 H v / f u 3 T P Q 2 C M h K 8 I e z + I o j s x B a t i y t a x b m L A 5 a 8 H G E f N T U K c b 8 G R x b a D N 8 k 5 r Q L s h f a q J T k n a l 0 u p Y M 7 D J a 9 c m R N a b 6 l E C B j x / C B x / w i / n Y H 7 p K c 1 W 2 u J Z k d a 5 d R 2 C h + i S c I 3 0 f c 8 0 D E X z H q F W b h a J 9 j A J w O X e P v C 0 w F j p 2 r Q z q X v E i t Q d P E l g t F 8 e g T h h Z O f t u L z 0 K V x d M R / c b M 7 U E s B A i 0 A F A A C A A g A h 5 v x W O j 1 O R y m A A A A 9 g A A A B I A A A A A A A A A A A A A A A A A A A A A A E N v b m Z p Z y 9 Q Y W N r Y W d l L n h t b F B L A Q I t A B Q A A g A I A I e b 8 V g P y u m r p A A A A O k A A A A T A A A A A A A A A A A A A A A A A P I A A A B b Q 2 9 u d G V u d F 9 U e X B l c 1 0 u e G 1 s U E s B A i 0 A F A A C A A g A h 5 v x W L 6 y J p X I A A A A V g E A A B M A A A A A A A A A A A A A A A A A 4 w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k A A A A A A A A +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M 1 Y j N m N z M t M z Q 1 N C 0 0 N z l j L T l m Y W Q t N G F i N T R m N m Q 1 M 2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3 V D E y O j U 4 O j U 1 L j E 4 O T I 0 M j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Q 2 9 s d W 1 u M S w w f S Z x d W 9 0 O y w m c X V v d D t T Z W N 0 a W 9 u M S 9 U Y W J s Z T I v Q X V 0 b 1 J l b W 9 2 Z W R D b 2 x 1 b W 5 z M S 5 7 Q 2 9 s d W 1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v Q X V 0 b 1 J l b W 9 2 Z W R D b 2 x 1 b W 5 z M S 5 7 Q 2 9 s d W 1 u M S w w f S Z x d W 9 0 O y w m c X V v d D t T Z W N 0 a W 9 u M S 9 U Y W J s Z T I v Q X V 0 b 1 J l b W 9 2 Z W R D b 2 x 1 b W 5 z M S 5 7 Q 2 9 s d W 1 u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O 6 2 3 z Y t r S Z m a V a z u p T J y A A A A A A I A A A A A A B B m A A A A A Q A A I A A A A H u d / u r n J Y j Y 1 p i f 8 / Y U t l i 1 q 7 l h r 6 n n 2 G R x c p d 7 9 e l k A A A A A A 6 A A A A A A g A A I A A A A P 8 z L 3 p b A t Q K w z W p L r H J M k J k s s E l q g s b a p S Y v b W U a T e J U A A A A P l I 1 T 0 X D m 9 v t T 2 + 9 u z W d X I y I f b W l q s 7 o Y j Y / 1 P P f k f k Y Z y 4 8 u F x 2 C C k A t a K B 7 9 t V S g X u H r E 4 5 h C i N i 5 7 U 4 L D / r x E W a Z X J x e + I G c w E o C f 9 t z Q A A A A K A U 3 J C B H L 6 / A 8 e s o Z I b + 0 8 T 1 / 3 T X h f 4 i K J P q n T i 0 Z D W m R q H U 5 U 1 A q p U E + Q 1 k S I j 1 v A d g D W W E S 2 + K 0 I H A I o f X K w = < / D a t a M a s h u p > 
</file>

<file path=customXml/itemProps1.xml><?xml version="1.0" encoding="utf-8"?>
<ds:datastoreItem xmlns:ds="http://schemas.openxmlformats.org/officeDocument/2006/customXml" ds:itemID="{656B1B29-010A-4BF9-8F9C-5D8A53C5C5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Sheet8</vt:lpstr>
      <vt:lpstr>Sheet9</vt:lpstr>
      <vt:lpstr>Sheet1!ACTUAL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HEDAU</dc:creator>
  <cp:lastModifiedBy>MAYANK HEDAU</cp:lastModifiedBy>
  <dcterms:created xsi:type="dcterms:W3CDTF">2024-07-10T08:30:32Z</dcterms:created>
  <dcterms:modified xsi:type="dcterms:W3CDTF">2024-07-21T07:03:18Z</dcterms:modified>
</cp:coreProperties>
</file>