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46C7457A-8381-413E-A39C-7452F948F34E}" xr6:coauthVersionLast="47" xr6:coauthVersionMax="47" xr10:uidLastSave="{00000000-0000-0000-0000-000000000000}"/>
  <bookViews>
    <workbookView xWindow="-110" yWindow="-110" windowWidth="19420" windowHeight="12220" firstSheet="1" activeTab="2" xr2:uid="{00000000-000D-0000-FFFF-FFFF00000000}"/>
  </bookViews>
  <sheets>
    <sheet name="Sheet1" sheetId="1" r:id="rId1"/>
    <sheet name="ConditionalStatements" sheetId="23" r:id="rId2"/>
    <sheet name="Sheet2" sheetId="24" r:id="rId3"/>
  </sheets>
  <definedNames>
    <definedName name="Allowances">#REF!</definedName>
    <definedName name="FebSales">#REF!</definedName>
    <definedName name="JanSales">#REF!</definedName>
    <definedName name="ketanMarks">#REF!</definedName>
    <definedName name="MarSales">#REF!</definedName>
    <definedName name="mathsMarks">#REF!</definedName>
    <definedName name="nehaMarks">#REF!</definedName>
    <definedName name="net_revenue">Sheet1!$H$2:$H$15346</definedName>
    <definedName name="profitTotal">Sheet1!$N$2:$N$15346</definedName>
    <definedName name="sahilMarks">#REF!</definedName>
    <definedName name="Salar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24" l="1"/>
  <c r="E30" i="24"/>
  <c r="E29" i="24"/>
  <c r="E27" i="24"/>
  <c r="E28" i="24"/>
  <c r="D14" i="24"/>
  <c r="D15" i="24"/>
  <c r="D16" i="24"/>
  <c r="D17" i="24"/>
  <c r="D18" i="24"/>
  <c r="D19" i="24"/>
  <c r="D20" i="24"/>
  <c r="D21" i="24"/>
  <c r="D22" i="24"/>
  <c r="D13" i="24"/>
  <c r="E14" i="24" a="1"/>
  <c r="E15" i="24" a="1"/>
  <c r="E16" i="24" a="1"/>
  <c r="E17" i="24" a="1"/>
  <c r="E18" i="24" a="1"/>
  <c r="E19" i="24" a="1"/>
  <c r="E20" i="24" a="1"/>
  <c r="E21" i="24" a="1"/>
  <c r="E22" i="24" a="1"/>
  <c r="E13" i="24" a="1"/>
  <c r="C13" i="24"/>
  <c r="C14" i="24"/>
  <c r="C15" i="24"/>
  <c r="C16" i="24"/>
  <c r="C17" i="24"/>
  <c r="C18" i="24"/>
  <c r="C19" i="24"/>
  <c r="C20" i="24"/>
  <c r="C21" i="24"/>
  <c r="C22" i="24"/>
  <c r="D2" i="24"/>
  <c r="F2" i="24" s="1"/>
  <c r="D3" i="24"/>
  <c r="F3" i="24" s="1"/>
  <c r="D4" i="24"/>
  <c r="F4" i="24" s="1"/>
  <c r="D5" i="24"/>
  <c r="F5" i="24" s="1"/>
  <c r="D6" i="24"/>
  <c r="F6" i="24" s="1"/>
  <c r="D7" i="24"/>
  <c r="F7" i="24" s="1"/>
  <c r="C10" i="23"/>
  <c r="C9" i="23"/>
  <c r="C8" i="23"/>
  <c r="C7" i="23"/>
  <c r="C6" i="23"/>
  <c r="C5" i="23"/>
  <c r="C4" i="23"/>
  <c r="C3" i="23"/>
  <c r="C2" i="23"/>
  <c r="E15348" i="1"/>
  <c r="G15346" i="1"/>
  <c r="H15346" i="1" s="1"/>
  <c r="G15345" i="1"/>
  <c r="H15345" i="1" s="1"/>
  <c r="G15344" i="1"/>
  <c r="H15344" i="1" s="1"/>
  <c r="G15343" i="1"/>
  <c r="H15343" i="1" s="1"/>
  <c r="G15342" i="1"/>
  <c r="H15342" i="1" s="1"/>
  <c r="G15341" i="1"/>
  <c r="H15341" i="1" s="1"/>
  <c r="G15340" i="1"/>
  <c r="H15340" i="1" s="1"/>
  <c r="G15339" i="1"/>
  <c r="H15339" i="1" s="1"/>
  <c r="G15338" i="1"/>
  <c r="H15338" i="1" s="1"/>
  <c r="G15337" i="1"/>
  <c r="H15337" i="1" s="1"/>
  <c r="G15336" i="1"/>
  <c r="H15336" i="1" s="1"/>
  <c r="G15335" i="1"/>
  <c r="H15335" i="1" s="1"/>
  <c r="G15334" i="1"/>
  <c r="H15334" i="1" s="1"/>
  <c r="G15333" i="1"/>
  <c r="H15333" i="1" s="1"/>
  <c r="G15332" i="1"/>
  <c r="H15332" i="1" s="1"/>
  <c r="G15331" i="1"/>
  <c r="H15331" i="1" s="1"/>
  <c r="G15330" i="1"/>
  <c r="H15330" i="1" s="1"/>
  <c r="G15329" i="1"/>
  <c r="H15329" i="1" s="1"/>
  <c r="G15328" i="1"/>
  <c r="H15328" i="1" s="1"/>
  <c r="G15327" i="1"/>
  <c r="H15327" i="1" s="1"/>
  <c r="G15326" i="1"/>
  <c r="H15326" i="1" s="1"/>
  <c r="G15325" i="1"/>
  <c r="H15325" i="1" s="1"/>
  <c r="G15324" i="1"/>
  <c r="H15324" i="1" s="1"/>
  <c r="G15323" i="1"/>
  <c r="H15323" i="1" s="1"/>
  <c r="G15322" i="1"/>
  <c r="H15322" i="1" s="1"/>
  <c r="G15321" i="1"/>
  <c r="H15321" i="1" s="1"/>
  <c r="G15320" i="1"/>
  <c r="H15320" i="1" s="1"/>
  <c r="G15319" i="1"/>
  <c r="H15319" i="1" s="1"/>
  <c r="G15318" i="1"/>
  <c r="H15318" i="1" s="1"/>
  <c r="G15317" i="1"/>
  <c r="H15317" i="1" s="1"/>
  <c r="G15316" i="1"/>
  <c r="H15316" i="1" s="1"/>
  <c r="G15315" i="1"/>
  <c r="H15315" i="1" s="1"/>
  <c r="G15314" i="1"/>
  <c r="H15314" i="1" s="1"/>
  <c r="G15313" i="1"/>
  <c r="H15313" i="1" s="1"/>
  <c r="G15312" i="1"/>
  <c r="H15312" i="1" s="1"/>
  <c r="G15311" i="1"/>
  <c r="H15311" i="1" s="1"/>
  <c r="G15310" i="1"/>
  <c r="H15310" i="1" s="1"/>
  <c r="G15309" i="1"/>
  <c r="H15309" i="1" s="1"/>
  <c r="G15308" i="1"/>
  <c r="H15308" i="1" s="1"/>
  <c r="G15307" i="1"/>
  <c r="H15307" i="1" s="1"/>
  <c r="G15306" i="1"/>
  <c r="H15306" i="1" s="1"/>
  <c r="G15305" i="1"/>
  <c r="H15305" i="1" s="1"/>
  <c r="G15304" i="1"/>
  <c r="H15304" i="1" s="1"/>
  <c r="G15303" i="1"/>
  <c r="H15303" i="1" s="1"/>
  <c r="G15302" i="1"/>
  <c r="H15302" i="1" s="1"/>
  <c r="G15301" i="1"/>
  <c r="H15301" i="1" s="1"/>
  <c r="G15300" i="1"/>
  <c r="H15300" i="1" s="1"/>
  <c r="G15299" i="1"/>
  <c r="H15299" i="1" s="1"/>
  <c r="G15298" i="1"/>
  <c r="H15298" i="1" s="1"/>
  <c r="G15297" i="1"/>
  <c r="H15297" i="1" s="1"/>
  <c r="G15296" i="1"/>
  <c r="H15296" i="1" s="1"/>
  <c r="G15295" i="1"/>
  <c r="H15295" i="1" s="1"/>
  <c r="G15294" i="1"/>
  <c r="H15294" i="1" s="1"/>
  <c r="G15293" i="1"/>
  <c r="H15293" i="1" s="1"/>
  <c r="G15292" i="1"/>
  <c r="H15292" i="1" s="1"/>
  <c r="G15291" i="1"/>
  <c r="H15291" i="1" s="1"/>
  <c r="G15290" i="1"/>
  <c r="H15290" i="1" s="1"/>
  <c r="G15289" i="1"/>
  <c r="H15289" i="1" s="1"/>
  <c r="G15288" i="1"/>
  <c r="H15288" i="1" s="1"/>
  <c r="G15287" i="1"/>
  <c r="H15287" i="1" s="1"/>
  <c r="G15286" i="1"/>
  <c r="H15286" i="1" s="1"/>
  <c r="G15285" i="1"/>
  <c r="H15285" i="1" s="1"/>
  <c r="G15284" i="1"/>
  <c r="H15284" i="1" s="1"/>
  <c r="G15283" i="1"/>
  <c r="H15283" i="1" s="1"/>
  <c r="G15282" i="1"/>
  <c r="H15282" i="1" s="1"/>
  <c r="G15281" i="1"/>
  <c r="H15281" i="1" s="1"/>
  <c r="G15280" i="1"/>
  <c r="H15280" i="1" s="1"/>
  <c r="G15279" i="1"/>
  <c r="H15279" i="1" s="1"/>
  <c r="G15278" i="1"/>
  <c r="H15278" i="1" s="1"/>
  <c r="G15277" i="1"/>
  <c r="H15277" i="1" s="1"/>
  <c r="G15276" i="1"/>
  <c r="H15276" i="1" s="1"/>
  <c r="G15275" i="1"/>
  <c r="H15275" i="1" s="1"/>
  <c r="G15274" i="1"/>
  <c r="H15274" i="1" s="1"/>
  <c r="G15273" i="1"/>
  <c r="H15273" i="1" s="1"/>
  <c r="G15272" i="1"/>
  <c r="H15272" i="1" s="1"/>
  <c r="G15271" i="1"/>
  <c r="H15271" i="1" s="1"/>
  <c r="G15270" i="1"/>
  <c r="H15270" i="1" s="1"/>
  <c r="G15269" i="1"/>
  <c r="H15269" i="1" s="1"/>
  <c r="G15268" i="1"/>
  <c r="H15268" i="1" s="1"/>
  <c r="G15267" i="1"/>
  <c r="H15267" i="1" s="1"/>
  <c r="G15266" i="1"/>
  <c r="H15266" i="1" s="1"/>
  <c r="G15265" i="1"/>
  <c r="H15265" i="1" s="1"/>
  <c r="G15264" i="1"/>
  <c r="H15264" i="1" s="1"/>
  <c r="G15263" i="1"/>
  <c r="H15263" i="1" s="1"/>
  <c r="G15262" i="1"/>
  <c r="H15262" i="1" s="1"/>
  <c r="G15261" i="1"/>
  <c r="H15261" i="1" s="1"/>
  <c r="G15260" i="1"/>
  <c r="H15260" i="1" s="1"/>
  <c r="G15259" i="1"/>
  <c r="H15259" i="1" s="1"/>
  <c r="G15258" i="1"/>
  <c r="H15258" i="1" s="1"/>
  <c r="G15257" i="1"/>
  <c r="H15257" i="1" s="1"/>
  <c r="G15256" i="1"/>
  <c r="H15256" i="1" s="1"/>
  <c r="G15255" i="1"/>
  <c r="H15255" i="1" s="1"/>
  <c r="G15254" i="1"/>
  <c r="H15254" i="1" s="1"/>
  <c r="G15253" i="1"/>
  <c r="H15253" i="1" s="1"/>
  <c r="G15252" i="1"/>
  <c r="H15252" i="1" s="1"/>
  <c r="G15251" i="1"/>
  <c r="H15251" i="1" s="1"/>
  <c r="G15250" i="1"/>
  <c r="H15250" i="1" s="1"/>
  <c r="G15249" i="1"/>
  <c r="H15249" i="1" s="1"/>
  <c r="G15248" i="1"/>
  <c r="H15248" i="1" s="1"/>
  <c r="G15247" i="1"/>
  <c r="H15247" i="1" s="1"/>
  <c r="G15246" i="1"/>
  <c r="H15246" i="1" s="1"/>
  <c r="G15245" i="1"/>
  <c r="H15245" i="1" s="1"/>
  <c r="G15244" i="1"/>
  <c r="H15244" i="1" s="1"/>
  <c r="G15243" i="1"/>
  <c r="H15243" i="1" s="1"/>
  <c r="G15242" i="1"/>
  <c r="H15242" i="1" s="1"/>
  <c r="G15241" i="1"/>
  <c r="H15241" i="1" s="1"/>
  <c r="G15240" i="1"/>
  <c r="H15240" i="1" s="1"/>
  <c r="G15239" i="1"/>
  <c r="H15239" i="1" s="1"/>
  <c r="G15238" i="1"/>
  <c r="H15238" i="1" s="1"/>
  <c r="G15237" i="1"/>
  <c r="H15237" i="1" s="1"/>
  <c r="G15236" i="1"/>
  <c r="H15236" i="1" s="1"/>
  <c r="G15235" i="1"/>
  <c r="H15235" i="1" s="1"/>
  <c r="G15234" i="1"/>
  <c r="H15234" i="1" s="1"/>
  <c r="G15233" i="1"/>
  <c r="H15233" i="1" s="1"/>
  <c r="G15232" i="1"/>
  <c r="H15232" i="1" s="1"/>
  <c r="G15231" i="1"/>
  <c r="H15231" i="1" s="1"/>
  <c r="G15230" i="1"/>
  <c r="H15230" i="1" s="1"/>
  <c r="G15229" i="1"/>
  <c r="H15229" i="1" s="1"/>
  <c r="G15228" i="1"/>
  <c r="H15228" i="1" s="1"/>
  <c r="G15227" i="1"/>
  <c r="H15227" i="1" s="1"/>
  <c r="G15226" i="1"/>
  <c r="H15226" i="1" s="1"/>
  <c r="G15225" i="1"/>
  <c r="H15225" i="1" s="1"/>
  <c r="G15224" i="1"/>
  <c r="H15224" i="1" s="1"/>
  <c r="G15223" i="1"/>
  <c r="H15223" i="1" s="1"/>
  <c r="G15222" i="1"/>
  <c r="H15222" i="1" s="1"/>
  <c r="G15221" i="1"/>
  <c r="H15221" i="1" s="1"/>
  <c r="G15220" i="1"/>
  <c r="H15220" i="1" s="1"/>
  <c r="G15219" i="1"/>
  <c r="H15219" i="1" s="1"/>
  <c r="G15218" i="1"/>
  <c r="H15218" i="1" s="1"/>
  <c r="G15217" i="1"/>
  <c r="H15217" i="1" s="1"/>
  <c r="G15216" i="1"/>
  <c r="H15216" i="1" s="1"/>
  <c r="G15215" i="1"/>
  <c r="H15215" i="1" s="1"/>
  <c r="G15214" i="1"/>
  <c r="H15214" i="1" s="1"/>
  <c r="G15213" i="1"/>
  <c r="H15213" i="1" s="1"/>
  <c r="G15212" i="1"/>
  <c r="H15212" i="1" s="1"/>
  <c r="G15211" i="1"/>
  <c r="H15211" i="1" s="1"/>
  <c r="G15210" i="1"/>
  <c r="H15210" i="1" s="1"/>
  <c r="G15209" i="1"/>
  <c r="H15209" i="1" s="1"/>
  <c r="G15208" i="1"/>
  <c r="H15208" i="1" s="1"/>
  <c r="G15207" i="1"/>
  <c r="H15207" i="1" s="1"/>
  <c r="G15206" i="1"/>
  <c r="H15206" i="1" s="1"/>
  <c r="G15205" i="1"/>
  <c r="H15205" i="1" s="1"/>
  <c r="G15204" i="1"/>
  <c r="H15204" i="1" s="1"/>
  <c r="G15203" i="1"/>
  <c r="H15203" i="1" s="1"/>
  <c r="G15202" i="1"/>
  <c r="H15202" i="1" s="1"/>
  <c r="G15201" i="1"/>
  <c r="H15201" i="1" s="1"/>
  <c r="G15200" i="1"/>
  <c r="H15200" i="1" s="1"/>
  <c r="G15199" i="1"/>
  <c r="H15199" i="1" s="1"/>
  <c r="G15198" i="1"/>
  <c r="H15198" i="1" s="1"/>
  <c r="G15197" i="1"/>
  <c r="H15197" i="1" s="1"/>
  <c r="G15196" i="1"/>
  <c r="H15196" i="1" s="1"/>
  <c r="G15195" i="1"/>
  <c r="H15195" i="1" s="1"/>
  <c r="G15194" i="1"/>
  <c r="H15194" i="1" s="1"/>
  <c r="G15193" i="1"/>
  <c r="H15193" i="1" s="1"/>
  <c r="G15192" i="1"/>
  <c r="H15192" i="1" s="1"/>
  <c r="G15191" i="1"/>
  <c r="H15191" i="1" s="1"/>
  <c r="G15190" i="1"/>
  <c r="H15190" i="1" s="1"/>
  <c r="G15189" i="1"/>
  <c r="H15189" i="1" s="1"/>
  <c r="G15188" i="1"/>
  <c r="H15188" i="1" s="1"/>
  <c r="G15187" i="1"/>
  <c r="H15187" i="1" s="1"/>
  <c r="G15186" i="1"/>
  <c r="H15186" i="1" s="1"/>
  <c r="G15185" i="1"/>
  <c r="H15185" i="1" s="1"/>
  <c r="G15184" i="1"/>
  <c r="H15184" i="1" s="1"/>
  <c r="G15183" i="1"/>
  <c r="H15183" i="1" s="1"/>
  <c r="G15182" i="1"/>
  <c r="H15182" i="1" s="1"/>
  <c r="G15181" i="1"/>
  <c r="H15181" i="1" s="1"/>
  <c r="G15180" i="1"/>
  <c r="H15180" i="1" s="1"/>
  <c r="G15179" i="1"/>
  <c r="H15179" i="1" s="1"/>
  <c r="G15178" i="1"/>
  <c r="H15178" i="1" s="1"/>
  <c r="G15177" i="1"/>
  <c r="H15177" i="1" s="1"/>
  <c r="G15176" i="1"/>
  <c r="H15176" i="1" s="1"/>
  <c r="G15175" i="1"/>
  <c r="H15175" i="1" s="1"/>
  <c r="G15174" i="1"/>
  <c r="H15174" i="1" s="1"/>
  <c r="G15173" i="1"/>
  <c r="H15173" i="1" s="1"/>
  <c r="G15172" i="1"/>
  <c r="H15172" i="1" s="1"/>
  <c r="G15171" i="1"/>
  <c r="H15171" i="1" s="1"/>
  <c r="G15170" i="1"/>
  <c r="H15170" i="1" s="1"/>
  <c r="G15169" i="1"/>
  <c r="H15169" i="1" s="1"/>
  <c r="G15168" i="1"/>
  <c r="H15168" i="1" s="1"/>
  <c r="G15167" i="1"/>
  <c r="H15167" i="1" s="1"/>
  <c r="G15166" i="1"/>
  <c r="H15166" i="1" s="1"/>
  <c r="G15165" i="1"/>
  <c r="H15165" i="1" s="1"/>
  <c r="G15164" i="1"/>
  <c r="H15164" i="1" s="1"/>
  <c r="G15163" i="1"/>
  <c r="H15163" i="1" s="1"/>
  <c r="G15162" i="1"/>
  <c r="H15162" i="1" s="1"/>
  <c r="G15161" i="1"/>
  <c r="H15161" i="1" s="1"/>
  <c r="G15160" i="1"/>
  <c r="H15160" i="1" s="1"/>
  <c r="G15159" i="1"/>
  <c r="H15159" i="1" s="1"/>
  <c r="G15158" i="1"/>
  <c r="H15158" i="1" s="1"/>
  <c r="G15157" i="1"/>
  <c r="H15157" i="1" s="1"/>
  <c r="G15156" i="1"/>
  <c r="H15156" i="1" s="1"/>
  <c r="G15155" i="1"/>
  <c r="H15155" i="1" s="1"/>
  <c r="G15154" i="1"/>
  <c r="H15154" i="1" s="1"/>
  <c r="G15153" i="1"/>
  <c r="H15153" i="1" s="1"/>
  <c r="G15152" i="1"/>
  <c r="H15152" i="1" s="1"/>
  <c r="G15151" i="1"/>
  <c r="H15151" i="1" s="1"/>
  <c r="G15150" i="1"/>
  <c r="H15150" i="1" s="1"/>
  <c r="G15149" i="1"/>
  <c r="H15149" i="1" s="1"/>
  <c r="G15148" i="1"/>
  <c r="H15148" i="1" s="1"/>
  <c r="G15147" i="1"/>
  <c r="H15147" i="1" s="1"/>
  <c r="G15146" i="1"/>
  <c r="H15146" i="1" s="1"/>
  <c r="G15145" i="1"/>
  <c r="H15145" i="1" s="1"/>
  <c r="G15144" i="1"/>
  <c r="H15144" i="1" s="1"/>
  <c r="G15143" i="1"/>
  <c r="H15143" i="1" s="1"/>
  <c r="G15142" i="1"/>
  <c r="H15142" i="1" s="1"/>
  <c r="G15141" i="1"/>
  <c r="H15141" i="1" s="1"/>
  <c r="G15140" i="1"/>
  <c r="H15140" i="1" s="1"/>
  <c r="G15139" i="1"/>
  <c r="H15139" i="1" s="1"/>
  <c r="G15138" i="1"/>
  <c r="H15138" i="1" s="1"/>
  <c r="G15137" i="1"/>
  <c r="H15137" i="1" s="1"/>
  <c r="G15136" i="1"/>
  <c r="H15136" i="1" s="1"/>
  <c r="G15135" i="1"/>
  <c r="H15135" i="1" s="1"/>
  <c r="G15134" i="1"/>
  <c r="H15134" i="1" s="1"/>
  <c r="G15133" i="1"/>
  <c r="H15133" i="1" s="1"/>
  <c r="G15132" i="1"/>
  <c r="H15132" i="1" s="1"/>
  <c r="G15131" i="1"/>
  <c r="H15131" i="1" s="1"/>
  <c r="G15130" i="1"/>
  <c r="H15130" i="1" s="1"/>
  <c r="G15129" i="1"/>
  <c r="H15129" i="1" s="1"/>
  <c r="G15128" i="1"/>
  <c r="H15128" i="1" s="1"/>
  <c r="G15127" i="1"/>
  <c r="H15127" i="1" s="1"/>
  <c r="G15126" i="1"/>
  <c r="H15126" i="1" s="1"/>
  <c r="G15125" i="1"/>
  <c r="H15125" i="1" s="1"/>
  <c r="G15124" i="1"/>
  <c r="H15124" i="1" s="1"/>
  <c r="G15123" i="1"/>
  <c r="H15123" i="1" s="1"/>
  <c r="G15122" i="1"/>
  <c r="H15122" i="1" s="1"/>
  <c r="G15121" i="1"/>
  <c r="H15121" i="1" s="1"/>
  <c r="G15120" i="1"/>
  <c r="H15120" i="1" s="1"/>
  <c r="G15119" i="1"/>
  <c r="H15119" i="1" s="1"/>
  <c r="G15118" i="1"/>
  <c r="H15118" i="1" s="1"/>
  <c r="G15117" i="1"/>
  <c r="H15117" i="1" s="1"/>
  <c r="G15116" i="1"/>
  <c r="H15116" i="1" s="1"/>
  <c r="G15115" i="1"/>
  <c r="H15115" i="1" s="1"/>
  <c r="G15114" i="1"/>
  <c r="H15114" i="1" s="1"/>
  <c r="G15113" i="1"/>
  <c r="H15113" i="1" s="1"/>
  <c r="G15112" i="1"/>
  <c r="H15112" i="1" s="1"/>
  <c r="G15111" i="1"/>
  <c r="H15111" i="1" s="1"/>
  <c r="G15110" i="1"/>
  <c r="H15110" i="1" s="1"/>
  <c r="G15109" i="1"/>
  <c r="H15109" i="1" s="1"/>
  <c r="G15108" i="1"/>
  <c r="H15108" i="1" s="1"/>
  <c r="G15107" i="1"/>
  <c r="H15107" i="1" s="1"/>
  <c r="G15106" i="1"/>
  <c r="H15106" i="1" s="1"/>
  <c r="G15105" i="1"/>
  <c r="H15105" i="1" s="1"/>
  <c r="G15104" i="1"/>
  <c r="H15104" i="1" s="1"/>
  <c r="G15103" i="1"/>
  <c r="H15103" i="1" s="1"/>
  <c r="G15102" i="1"/>
  <c r="H15102" i="1" s="1"/>
  <c r="G15101" i="1"/>
  <c r="H15101" i="1" s="1"/>
  <c r="G15100" i="1"/>
  <c r="H15100" i="1" s="1"/>
  <c r="G15099" i="1"/>
  <c r="H15099" i="1" s="1"/>
  <c r="G15098" i="1"/>
  <c r="H15098" i="1" s="1"/>
  <c r="G15097" i="1"/>
  <c r="H15097" i="1" s="1"/>
  <c r="G15096" i="1"/>
  <c r="H15096" i="1" s="1"/>
  <c r="G15095" i="1"/>
  <c r="H15095" i="1" s="1"/>
  <c r="G15094" i="1"/>
  <c r="H15094" i="1" s="1"/>
  <c r="G15093" i="1"/>
  <c r="H15093" i="1" s="1"/>
  <c r="G15092" i="1"/>
  <c r="H15092" i="1" s="1"/>
  <c r="G15091" i="1"/>
  <c r="H15091" i="1" s="1"/>
  <c r="G15090" i="1"/>
  <c r="H15090" i="1" s="1"/>
  <c r="G15089" i="1"/>
  <c r="H15089" i="1" s="1"/>
  <c r="G15088" i="1"/>
  <c r="H15088" i="1" s="1"/>
  <c r="G15087" i="1"/>
  <c r="H15087" i="1" s="1"/>
  <c r="G15086" i="1"/>
  <c r="H15086" i="1" s="1"/>
  <c r="G15085" i="1"/>
  <c r="H15085" i="1" s="1"/>
  <c r="G15084" i="1"/>
  <c r="H15084" i="1" s="1"/>
  <c r="G15083" i="1"/>
  <c r="H15083" i="1" s="1"/>
  <c r="G15082" i="1"/>
  <c r="H15082" i="1" s="1"/>
  <c r="G15081" i="1"/>
  <c r="H15081" i="1" s="1"/>
  <c r="G15080" i="1"/>
  <c r="H15080" i="1" s="1"/>
  <c r="G15079" i="1"/>
  <c r="H15079" i="1" s="1"/>
  <c r="G15078" i="1"/>
  <c r="H15078" i="1" s="1"/>
  <c r="G15077" i="1"/>
  <c r="H15077" i="1" s="1"/>
  <c r="G15076" i="1"/>
  <c r="H15076" i="1" s="1"/>
  <c r="G15075" i="1"/>
  <c r="H15075" i="1" s="1"/>
  <c r="G15074" i="1"/>
  <c r="H15074" i="1" s="1"/>
  <c r="G15073" i="1"/>
  <c r="H15073" i="1" s="1"/>
  <c r="G15072" i="1"/>
  <c r="H15072" i="1" s="1"/>
  <c r="G15071" i="1"/>
  <c r="H15071" i="1" s="1"/>
  <c r="G15070" i="1"/>
  <c r="H15070" i="1" s="1"/>
  <c r="G15069" i="1"/>
  <c r="H15069" i="1" s="1"/>
  <c r="G15068" i="1"/>
  <c r="H15068" i="1" s="1"/>
  <c r="G15067" i="1"/>
  <c r="H15067" i="1" s="1"/>
  <c r="G15066" i="1"/>
  <c r="H15066" i="1" s="1"/>
  <c r="G15065" i="1"/>
  <c r="H15065" i="1" s="1"/>
  <c r="G15064" i="1"/>
  <c r="H15064" i="1" s="1"/>
  <c r="G15063" i="1"/>
  <c r="H15063" i="1" s="1"/>
  <c r="G15062" i="1"/>
  <c r="H15062" i="1" s="1"/>
  <c r="G15061" i="1"/>
  <c r="H15061" i="1" s="1"/>
  <c r="G15060" i="1"/>
  <c r="H15060" i="1" s="1"/>
  <c r="G15059" i="1"/>
  <c r="H15059" i="1" s="1"/>
  <c r="G15058" i="1"/>
  <c r="H15058" i="1" s="1"/>
  <c r="G15057" i="1"/>
  <c r="H15057" i="1" s="1"/>
  <c r="G15056" i="1"/>
  <c r="H15056" i="1" s="1"/>
  <c r="G15055" i="1"/>
  <c r="H15055" i="1" s="1"/>
  <c r="G15054" i="1"/>
  <c r="H15054" i="1" s="1"/>
  <c r="G15053" i="1"/>
  <c r="H15053" i="1" s="1"/>
  <c r="G15052" i="1"/>
  <c r="H15052" i="1" s="1"/>
  <c r="G15051" i="1"/>
  <c r="H15051" i="1" s="1"/>
  <c r="G15050" i="1"/>
  <c r="H15050" i="1" s="1"/>
  <c r="G15049" i="1"/>
  <c r="H15049" i="1" s="1"/>
  <c r="G15048" i="1"/>
  <c r="H15048" i="1" s="1"/>
  <c r="G15047" i="1"/>
  <c r="H15047" i="1" s="1"/>
  <c r="G15046" i="1"/>
  <c r="H15046" i="1" s="1"/>
  <c r="G15045" i="1"/>
  <c r="H15045" i="1" s="1"/>
  <c r="G15044" i="1"/>
  <c r="H15044" i="1" s="1"/>
  <c r="G15043" i="1"/>
  <c r="H15043" i="1" s="1"/>
  <c r="G15042" i="1"/>
  <c r="H15042" i="1" s="1"/>
  <c r="G15041" i="1"/>
  <c r="H15041" i="1" s="1"/>
  <c r="G15040" i="1"/>
  <c r="H15040" i="1" s="1"/>
  <c r="G15039" i="1"/>
  <c r="H15039" i="1" s="1"/>
  <c r="G15038" i="1"/>
  <c r="H15038" i="1" s="1"/>
  <c r="G15037" i="1"/>
  <c r="H15037" i="1" s="1"/>
  <c r="G15036" i="1"/>
  <c r="H15036" i="1" s="1"/>
  <c r="G15035" i="1"/>
  <c r="H15035" i="1" s="1"/>
  <c r="G15034" i="1"/>
  <c r="H15034" i="1" s="1"/>
  <c r="G15033" i="1"/>
  <c r="H15033" i="1" s="1"/>
  <c r="G15032" i="1"/>
  <c r="H15032" i="1" s="1"/>
  <c r="G15031" i="1"/>
  <c r="H15031" i="1" s="1"/>
  <c r="G15030" i="1"/>
  <c r="H15030" i="1" s="1"/>
  <c r="G15029" i="1"/>
  <c r="H15029" i="1" s="1"/>
  <c r="G15028" i="1"/>
  <c r="H15028" i="1" s="1"/>
  <c r="G15027" i="1"/>
  <c r="H15027" i="1" s="1"/>
  <c r="G15026" i="1"/>
  <c r="H15026" i="1" s="1"/>
  <c r="G15025" i="1"/>
  <c r="H15025" i="1" s="1"/>
  <c r="G15024" i="1"/>
  <c r="H15024" i="1" s="1"/>
  <c r="G15023" i="1"/>
  <c r="H15023" i="1" s="1"/>
  <c r="G15022" i="1"/>
  <c r="H15022" i="1" s="1"/>
  <c r="G15021" i="1"/>
  <c r="H15021" i="1" s="1"/>
  <c r="G15020" i="1"/>
  <c r="H15020" i="1" s="1"/>
  <c r="G15019" i="1"/>
  <c r="H15019" i="1" s="1"/>
  <c r="G15018" i="1"/>
  <c r="H15018" i="1" s="1"/>
  <c r="G15017" i="1"/>
  <c r="H15017" i="1" s="1"/>
  <c r="G15016" i="1"/>
  <c r="H15016" i="1" s="1"/>
  <c r="G15015" i="1"/>
  <c r="H15015" i="1" s="1"/>
  <c r="G15014" i="1"/>
  <c r="H15014" i="1" s="1"/>
  <c r="G15013" i="1"/>
  <c r="H15013" i="1" s="1"/>
  <c r="G15012" i="1"/>
  <c r="H15012" i="1" s="1"/>
  <c r="G15011" i="1"/>
  <c r="H15011" i="1" s="1"/>
  <c r="G15010" i="1"/>
  <c r="H15010" i="1" s="1"/>
  <c r="G15009" i="1"/>
  <c r="H15009" i="1" s="1"/>
  <c r="G15008" i="1"/>
  <c r="H15008" i="1" s="1"/>
  <c r="G15007" i="1"/>
  <c r="H15007" i="1" s="1"/>
  <c r="G15006" i="1"/>
  <c r="H15006" i="1" s="1"/>
  <c r="G15005" i="1"/>
  <c r="H15005" i="1" s="1"/>
  <c r="G15004" i="1"/>
  <c r="H15004" i="1" s="1"/>
  <c r="G15003" i="1"/>
  <c r="H15003" i="1" s="1"/>
  <c r="G15002" i="1"/>
  <c r="H15002" i="1" s="1"/>
  <c r="G15001" i="1"/>
  <c r="H15001" i="1" s="1"/>
  <c r="G15000" i="1"/>
  <c r="H15000" i="1" s="1"/>
  <c r="G14999" i="1"/>
  <c r="H14999" i="1" s="1"/>
  <c r="G14998" i="1"/>
  <c r="H14998" i="1" s="1"/>
  <c r="G14997" i="1"/>
  <c r="H14997" i="1" s="1"/>
  <c r="G14996" i="1"/>
  <c r="H14996" i="1" s="1"/>
  <c r="G14995" i="1"/>
  <c r="H14995" i="1" s="1"/>
  <c r="G14994" i="1"/>
  <c r="H14994" i="1" s="1"/>
  <c r="G14993" i="1"/>
  <c r="H14993" i="1" s="1"/>
  <c r="G14992" i="1"/>
  <c r="H14992" i="1" s="1"/>
  <c r="G14991" i="1"/>
  <c r="H14991" i="1" s="1"/>
  <c r="G14990" i="1"/>
  <c r="H14990" i="1" s="1"/>
  <c r="G14989" i="1"/>
  <c r="H14989" i="1" s="1"/>
  <c r="G14988" i="1"/>
  <c r="H14988" i="1" s="1"/>
  <c r="G14987" i="1"/>
  <c r="H14987" i="1" s="1"/>
  <c r="G14986" i="1"/>
  <c r="H14986" i="1" s="1"/>
  <c r="G14985" i="1"/>
  <c r="H14985" i="1" s="1"/>
  <c r="G14984" i="1"/>
  <c r="H14984" i="1" s="1"/>
  <c r="G14983" i="1"/>
  <c r="H14983" i="1" s="1"/>
  <c r="G14982" i="1"/>
  <c r="H14982" i="1" s="1"/>
  <c r="G14981" i="1"/>
  <c r="H14981" i="1" s="1"/>
  <c r="G14980" i="1"/>
  <c r="H14980" i="1" s="1"/>
  <c r="G14979" i="1"/>
  <c r="H14979" i="1" s="1"/>
  <c r="G14978" i="1"/>
  <c r="H14978" i="1" s="1"/>
  <c r="G14977" i="1"/>
  <c r="H14977" i="1" s="1"/>
  <c r="G14976" i="1"/>
  <c r="H14976" i="1" s="1"/>
  <c r="G14975" i="1"/>
  <c r="H14975" i="1" s="1"/>
  <c r="G14974" i="1"/>
  <c r="H14974" i="1" s="1"/>
  <c r="G14973" i="1"/>
  <c r="H14973" i="1" s="1"/>
  <c r="G14972" i="1"/>
  <c r="H14972" i="1" s="1"/>
  <c r="G14971" i="1"/>
  <c r="H14971" i="1" s="1"/>
  <c r="G14970" i="1"/>
  <c r="H14970" i="1" s="1"/>
  <c r="G14969" i="1"/>
  <c r="H14969" i="1" s="1"/>
  <c r="G14968" i="1"/>
  <c r="H14968" i="1" s="1"/>
  <c r="G14967" i="1"/>
  <c r="H14967" i="1" s="1"/>
  <c r="G14966" i="1"/>
  <c r="H14966" i="1" s="1"/>
  <c r="G14965" i="1"/>
  <c r="H14965" i="1" s="1"/>
  <c r="G14964" i="1"/>
  <c r="H14964" i="1" s="1"/>
  <c r="G14963" i="1"/>
  <c r="H14963" i="1" s="1"/>
  <c r="G14962" i="1"/>
  <c r="H14962" i="1" s="1"/>
  <c r="G14961" i="1"/>
  <c r="H14961" i="1" s="1"/>
  <c r="G14960" i="1"/>
  <c r="H14960" i="1" s="1"/>
  <c r="G14959" i="1"/>
  <c r="H14959" i="1" s="1"/>
  <c r="G14958" i="1"/>
  <c r="H14958" i="1" s="1"/>
  <c r="G14957" i="1"/>
  <c r="H14957" i="1" s="1"/>
  <c r="G14956" i="1"/>
  <c r="H14956" i="1" s="1"/>
  <c r="G14955" i="1"/>
  <c r="H14955" i="1" s="1"/>
  <c r="G14954" i="1"/>
  <c r="H14954" i="1" s="1"/>
  <c r="G14953" i="1"/>
  <c r="H14953" i="1" s="1"/>
  <c r="G14952" i="1"/>
  <c r="H14952" i="1" s="1"/>
  <c r="G14951" i="1"/>
  <c r="H14951" i="1" s="1"/>
  <c r="G14950" i="1"/>
  <c r="H14950" i="1" s="1"/>
  <c r="G14949" i="1"/>
  <c r="H14949" i="1" s="1"/>
  <c r="G14948" i="1"/>
  <c r="H14948" i="1" s="1"/>
  <c r="G14947" i="1"/>
  <c r="H14947" i="1" s="1"/>
  <c r="G14946" i="1"/>
  <c r="H14946" i="1" s="1"/>
  <c r="G14945" i="1"/>
  <c r="H14945" i="1" s="1"/>
  <c r="G14944" i="1"/>
  <c r="H14944" i="1" s="1"/>
  <c r="G14943" i="1"/>
  <c r="H14943" i="1" s="1"/>
  <c r="G14942" i="1"/>
  <c r="H14942" i="1" s="1"/>
  <c r="G14941" i="1"/>
  <c r="H14941" i="1" s="1"/>
  <c r="G14940" i="1"/>
  <c r="H14940" i="1" s="1"/>
  <c r="G14939" i="1"/>
  <c r="H14939" i="1" s="1"/>
  <c r="G14938" i="1"/>
  <c r="H14938" i="1" s="1"/>
  <c r="G14937" i="1"/>
  <c r="H14937" i="1" s="1"/>
  <c r="G14936" i="1"/>
  <c r="H14936" i="1" s="1"/>
  <c r="G14935" i="1"/>
  <c r="H14935" i="1" s="1"/>
  <c r="G14934" i="1"/>
  <c r="H14934" i="1" s="1"/>
  <c r="G14933" i="1"/>
  <c r="H14933" i="1" s="1"/>
  <c r="G14932" i="1"/>
  <c r="H14932" i="1" s="1"/>
  <c r="G14931" i="1"/>
  <c r="H14931" i="1" s="1"/>
  <c r="G14930" i="1"/>
  <c r="H14930" i="1" s="1"/>
  <c r="G14929" i="1"/>
  <c r="H14929" i="1" s="1"/>
  <c r="G14928" i="1"/>
  <c r="H14928" i="1" s="1"/>
  <c r="G14927" i="1"/>
  <c r="H14927" i="1" s="1"/>
  <c r="G14926" i="1"/>
  <c r="H14926" i="1" s="1"/>
  <c r="G14925" i="1"/>
  <c r="H14925" i="1" s="1"/>
  <c r="G14924" i="1"/>
  <c r="H14924" i="1" s="1"/>
  <c r="G14923" i="1"/>
  <c r="H14923" i="1" s="1"/>
  <c r="G14922" i="1"/>
  <c r="H14922" i="1" s="1"/>
  <c r="G14921" i="1"/>
  <c r="H14921" i="1" s="1"/>
  <c r="G14920" i="1"/>
  <c r="H14920" i="1" s="1"/>
  <c r="G14919" i="1"/>
  <c r="H14919" i="1" s="1"/>
  <c r="G14918" i="1"/>
  <c r="H14918" i="1" s="1"/>
  <c r="G14917" i="1"/>
  <c r="H14917" i="1" s="1"/>
  <c r="G14916" i="1"/>
  <c r="H14916" i="1" s="1"/>
  <c r="G14915" i="1"/>
  <c r="H14915" i="1" s="1"/>
  <c r="G14914" i="1"/>
  <c r="H14914" i="1" s="1"/>
  <c r="G14913" i="1"/>
  <c r="H14913" i="1" s="1"/>
  <c r="G14912" i="1"/>
  <c r="H14912" i="1" s="1"/>
  <c r="G14911" i="1"/>
  <c r="H14911" i="1" s="1"/>
  <c r="G14910" i="1"/>
  <c r="H14910" i="1" s="1"/>
  <c r="G14909" i="1"/>
  <c r="H14909" i="1" s="1"/>
  <c r="G14908" i="1"/>
  <c r="H14908" i="1" s="1"/>
  <c r="G14907" i="1"/>
  <c r="H14907" i="1" s="1"/>
  <c r="G14906" i="1"/>
  <c r="H14906" i="1" s="1"/>
  <c r="G14905" i="1"/>
  <c r="H14905" i="1" s="1"/>
  <c r="G14904" i="1"/>
  <c r="H14904" i="1" s="1"/>
  <c r="G14903" i="1"/>
  <c r="H14903" i="1" s="1"/>
  <c r="G14902" i="1"/>
  <c r="H14902" i="1" s="1"/>
  <c r="G14901" i="1"/>
  <c r="H14901" i="1" s="1"/>
  <c r="G14900" i="1"/>
  <c r="H14900" i="1" s="1"/>
  <c r="G14899" i="1"/>
  <c r="H14899" i="1" s="1"/>
  <c r="G14898" i="1"/>
  <c r="H14898" i="1" s="1"/>
  <c r="G14897" i="1"/>
  <c r="H14897" i="1" s="1"/>
  <c r="G14896" i="1"/>
  <c r="H14896" i="1" s="1"/>
  <c r="G14895" i="1"/>
  <c r="H14895" i="1" s="1"/>
  <c r="G14894" i="1"/>
  <c r="H14894" i="1" s="1"/>
  <c r="G14893" i="1"/>
  <c r="H14893" i="1" s="1"/>
  <c r="G14892" i="1"/>
  <c r="H14892" i="1" s="1"/>
  <c r="G14891" i="1"/>
  <c r="H14891" i="1" s="1"/>
  <c r="G14890" i="1"/>
  <c r="H14890" i="1" s="1"/>
  <c r="G14889" i="1"/>
  <c r="H14889" i="1" s="1"/>
  <c r="G14888" i="1"/>
  <c r="H14888" i="1" s="1"/>
  <c r="G14887" i="1"/>
  <c r="H14887" i="1" s="1"/>
  <c r="G14886" i="1"/>
  <c r="H14886" i="1" s="1"/>
  <c r="G14885" i="1"/>
  <c r="H14885" i="1" s="1"/>
  <c r="G14884" i="1"/>
  <c r="H14884" i="1" s="1"/>
  <c r="G14883" i="1"/>
  <c r="H14883" i="1" s="1"/>
  <c r="G14882" i="1"/>
  <c r="H14882" i="1" s="1"/>
  <c r="G14881" i="1"/>
  <c r="H14881" i="1" s="1"/>
  <c r="G14880" i="1"/>
  <c r="H14880" i="1" s="1"/>
  <c r="G14879" i="1"/>
  <c r="H14879" i="1" s="1"/>
  <c r="G14878" i="1"/>
  <c r="H14878" i="1" s="1"/>
  <c r="G14877" i="1"/>
  <c r="H14877" i="1" s="1"/>
  <c r="G14876" i="1"/>
  <c r="H14876" i="1" s="1"/>
  <c r="G14875" i="1"/>
  <c r="H14875" i="1" s="1"/>
  <c r="G14874" i="1"/>
  <c r="H14874" i="1" s="1"/>
  <c r="G14873" i="1"/>
  <c r="H14873" i="1" s="1"/>
  <c r="G14872" i="1"/>
  <c r="H14872" i="1" s="1"/>
  <c r="G14871" i="1"/>
  <c r="H14871" i="1" s="1"/>
  <c r="G14870" i="1"/>
  <c r="H14870" i="1" s="1"/>
  <c r="G14869" i="1"/>
  <c r="H14869" i="1" s="1"/>
  <c r="G14868" i="1"/>
  <c r="H14868" i="1" s="1"/>
  <c r="G14867" i="1"/>
  <c r="H14867" i="1" s="1"/>
  <c r="G14866" i="1"/>
  <c r="H14866" i="1" s="1"/>
  <c r="G14865" i="1"/>
  <c r="H14865" i="1" s="1"/>
  <c r="G14864" i="1"/>
  <c r="H14864" i="1" s="1"/>
  <c r="G14863" i="1"/>
  <c r="H14863" i="1" s="1"/>
  <c r="G14862" i="1"/>
  <c r="H14862" i="1" s="1"/>
  <c r="G14861" i="1"/>
  <c r="H14861" i="1" s="1"/>
  <c r="G14860" i="1"/>
  <c r="H14860" i="1" s="1"/>
  <c r="G14859" i="1"/>
  <c r="H14859" i="1" s="1"/>
  <c r="G14858" i="1"/>
  <c r="H14858" i="1" s="1"/>
  <c r="G14857" i="1"/>
  <c r="H14857" i="1" s="1"/>
  <c r="G14856" i="1"/>
  <c r="H14856" i="1" s="1"/>
  <c r="G14855" i="1"/>
  <c r="H14855" i="1" s="1"/>
  <c r="G14854" i="1"/>
  <c r="H14854" i="1" s="1"/>
  <c r="G14853" i="1"/>
  <c r="H14853" i="1" s="1"/>
  <c r="G14852" i="1"/>
  <c r="H14852" i="1" s="1"/>
  <c r="G14851" i="1"/>
  <c r="H14851" i="1" s="1"/>
  <c r="G14850" i="1"/>
  <c r="H14850" i="1" s="1"/>
  <c r="G14849" i="1"/>
  <c r="H14849" i="1" s="1"/>
  <c r="G14848" i="1"/>
  <c r="H14848" i="1" s="1"/>
  <c r="G14847" i="1"/>
  <c r="H14847" i="1" s="1"/>
  <c r="G14846" i="1"/>
  <c r="H14846" i="1" s="1"/>
  <c r="G14845" i="1"/>
  <c r="H14845" i="1" s="1"/>
  <c r="G14844" i="1"/>
  <c r="H14844" i="1" s="1"/>
  <c r="G14843" i="1"/>
  <c r="H14843" i="1" s="1"/>
  <c r="G14842" i="1"/>
  <c r="H14842" i="1" s="1"/>
  <c r="G14841" i="1"/>
  <c r="H14841" i="1" s="1"/>
  <c r="G14840" i="1"/>
  <c r="H14840" i="1" s="1"/>
  <c r="G14839" i="1"/>
  <c r="H14839" i="1" s="1"/>
  <c r="G14838" i="1"/>
  <c r="H14838" i="1" s="1"/>
  <c r="G14837" i="1"/>
  <c r="H14837" i="1" s="1"/>
  <c r="G14836" i="1"/>
  <c r="H14836" i="1" s="1"/>
  <c r="G14835" i="1"/>
  <c r="H14835" i="1" s="1"/>
  <c r="G14834" i="1"/>
  <c r="H14834" i="1" s="1"/>
  <c r="G14833" i="1"/>
  <c r="H14833" i="1" s="1"/>
  <c r="G14832" i="1"/>
  <c r="H14832" i="1" s="1"/>
  <c r="G14831" i="1"/>
  <c r="H14831" i="1" s="1"/>
  <c r="G14830" i="1"/>
  <c r="H14830" i="1" s="1"/>
  <c r="G14829" i="1"/>
  <c r="H14829" i="1" s="1"/>
  <c r="G14828" i="1"/>
  <c r="H14828" i="1" s="1"/>
  <c r="G14827" i="1"/>
  <c r="H14827" i="1" s="1"/>
  <c r="G14826" i="1"/>
  <c r="H14826" i="1" s="1"/>
  <c r="G14825" i="1"/>
  <c r="H14825" i="1" s="1"/>
  <c r="G14824" i="1"/>
  <c r="H14824" i="1" s="1"/>
  <c r="G14823" i="1"/>
  <c r="H14823" i="1" s="1"/>
  <c r="G14822" i="1"/>
  <c r="H14822" i="1" s="1"/>
  <c r="G14821" i="1"/>
  <c r="H14821" i="1" s="1"/>
  <c r="G14820" i="1"/>
  <c r="H14820" i="1" s="1"/>
  <c r="G14819" i="1"/>
  <c r="H14819" i="1" s="1"/>
  <c r="G14818" i="1"/>
  <c r="H14818" i="1" s="1"/>
  <c r="G14817" i="1"/>
  <c r="H14817" i="1" s="1"/>
  <c r="G14816" i="1"/>
  <c r="H14816" i="1" s="1"/>
  <c r="G14815" i="1"/>
  <c r="H14815" i="1" s="1"/>
  <c r="G14814" i="1"/>
  <c r="H14814" i="1" s="1"/>
  <c r="G14813" i="1"/>
  <c r="H14813" i="1" s="1"/>
  <c r="G14812" i="1"/>
  <c r="H14812" i="1" s="1"/>
  <c r="G14811" i="1"/>
  <c r="H14811" i="1" s="1"/>
  <c r="G14810" i="1"/>
  <c r="H14810" i="1" s="1"/>
  <c r="G14809" i="1"/>
  <c r="H14809" i="1" s="1"/>
  <c r="G14808" i="1"/>
  <c r="H14808" i="1" s="1"/>
  <c r="G14807" i="1"/>
  <c r="H14807" i="1" s="1"/>
  <c r="G14806" i="1"/>
  <c r="H14806" i="1" s="1"/>
  <c r="G14805" i="1"/>
  <c r="H14805" i="1" s="1"/>
  <c r="G14804" i="1"/>
  <c r="H14804" i="1" s="1"/>
  <c r="G14803" i="1"/>
  <c r="H14803" i="1" s="1"/>
  <c r="G14802" i="1"/>
  <c r="H14802" i="1" s="1"/>
  <c r="G14801" i="1"/>
  <c r="H14801" i="1" s="1"/>
  <c r="G14800" i="1"/>
  <c r="H14800" i="1" s="1"/>
  <c r="G14799" i="1"/>
  <c r="H14799" i="1" s="1"/>
  <c r="G14798" i="1"/>
  <c r="H14798" i="1" s="1"/>
  <c r="G14797" i="1"/>
  <c r="H14797" i="1" s="1"/>
  <c r="G14796" i="1"/>
  <c r="H14796" i="1" s="1"/>
  <c r="G14795" i="1"/>
  <c r="H14795" i="1" s="1"/>
  <c r="G14794" i="1"/>
  <c r="H14794" i="1" s="1"/>
  <c r="G14793" i="1"/>
  <c r="H14793" i="1" s="1"/>
  <c r="G14792" i="1"/>
  <c r="H14792" i="1" s="1"/>
  <c r="G14791" i="1"/>
  <c r="H14791" i="1" s="1"/>
  <c r="G14790" i="1"/>
  <c r="H14790" i="1" s="1"/>
  <c r="G14789" i="1"/>
  <c r="H14789" i="1" s="1"/>
  <c r="G14788" i="1"/>
  <c r="H14788" i="1" s="1"/>
  <c r="G14787" i="1"/>
  <c r="H14787" i="1" s="1"/>
  <c r="G14786" i="1"/>
  <c r="H14786" i="1" s="1"/>
  <c r="G14785" i="1"/>
  <c r="H14785" i="1" s="1"/>
  <c r="G14784" i="1"/>
  <c r="H14784" i="1" s="1"/>
  <c r="G14783" i="1"/>
  <c r="H14783" i="1" s="1"/>
  <c r="G14782" i="1"/>
  <c r="H14782" i="1" s="1"/>
  <c r="G14781" i="1"/>
  <c r="H14781" i="1" s="1"/>
  <c r="G14780" i="1"/>
  <c r="H14780" i="1" s="1"/>
  <c r="G14779" i="1"/>
  <c r="H14779" i="1" s="1"/>
  <c r="G14778" i="1"/>
  <c r="H14778" i="1" s="1"/>
  <c r="G14777" i="1"/>
  <c r="H14777" i="1" s="1"/>
  <c r="G14776" i="1"/>
  <c r="H14776" i="1" s="1"/>
  <c r="G14775" i="1"/>
  <c r="H14775" i="1" s="1"/>
  <c r="G14774" i="1"/>
  <c r="H14774" i="1" s="1"/>
  <c r="G14773" i="1"/>
  <c r="H14773" i="1" s="1"/>
  <c r="G14772" i="1"/>
  <c r="H14772" i="1" s="1"/>
  <c r="G14771" i="1"/>
  <c r="H14771" i="1" s="1"/>
  <c r="G14770" i="1"/>
  <c r="H14770" i="1" s="1"/>
  <c r="G14769" i="1"/>
  <c r="H14769" i="1" s="1"/>
  <c r="G14768" i="1"/>
  <c r="H14768" i="1" s="1"/>
  <c r="G14767" i="1"/>
  <c r="H14767" i="1" s="1"/>
  <c r="G14766" i="1"/>
  <c r="H14766" i="1" s="1"/>
  <c r="G14765" i="1"/>
  <c r="H14765" i="1" s="1"/>
  <c r="G14764" i="1"/>
  <c r="H14764" i="1" s="1"/>
  <c r="G14763" i="1"/>
  <c r="H14763" i="1" s="1"/>
  <c r="G14762" i="1"/>
  <c r="H14762" i="1" s="1"/>
  <c r="G14761" i="1"/>
  <c r="H14761" i="1" s="1"/>
  <c r="G14760" i="1"/>
  <c r="H14760" i="1" s="1"/>
  <c r="G14759" i="1"/>
  <c r="H14759" i="1" s="1"/>
  <c r="G14758" i="1"/>
  <c r="H14758" i="1" s="1"/>
  <c r="G14757" i="1"/>
  <c r="H14757" i="1" s="1"/>
  <c r="G14756" i="1"/>
  <c r="H14756" i="1" s="1"/>
  <c r="G14755" i="1"/>
  <c r="H14755" i="1" s="1"/>
  <c r="G14754" i="1"/>
  <c r="H14754" i="1" s="1"/>
  <c r="G14753" i="1"/>
  <c r="H14753" i="1" s="1"/>
  <c r="G14752" i="1"/>
  <c r="H14752" i="1" s="1"/>
  <c r="G14751" i="1"/>
  <c r="H14751" i="1" s="1"/>
  <c r="G14750" i="1"/>
  <c r="H14750" i="1" s="1"/>
  <c r="G14749" i="1"/>
  <c r="H14749" i="1" s="1"/>
  <c r="G14748" i="1"/>
  <c r="H14748" i="1" s="1"/>
  <c r="G14747" i="1"/>
  <c r="H14747" i="1" s="1"/>
  <c r="G14746" i="1"/>
  <c r="H14746" i="1" s="1"/>
  <c r="G14745" i="1"/>
  <c r="H14745" i="1" s="1"/>
  <c r="G14744" i="1"/>
  <c r="H14744" i="1" s="1"/>
  <c r="G14743" i="1"/>
  <c r="H14743" i="1" s="1"/>
  <c r="G14742" i="1"/>
  <c r="H14742" i="1" s="1"/>
  <c r="G14741" i="1"/>
  <c r="H14741" i="1" s="1"/>
  <c r="G14740" i="1"/>
  <c r="H14740" i="1" s="1"/>
  <c r="G14739" i="1"/>
  <c r="H14739" i="1" s="1"/>
  <c r="G14738" i="1"/>
  <c r="H14738" i="1" s="1"/>
  <c r="G14737" i="1"/>
  <c r="H14737" i="1" s="1"/>
  <c r="G14736" i="1"/>
  <c r="H14736" i="1" s="1"/>
  <c r="G14735" i="1"/>
  <c r="H14735" i="1" s="1"/>
  <c r="G14734" i="1"/>
  <c r="H14734" i="1" s="1"/>
  <c r="G14733" i="1"/>
  <c r="H14733" i="1" s="1"/>
  <c r="G14732" i="1"/>
  <c r="H14732" i="1" s="1"/>
  <c r="G14731" i="1"/>
  <c r="H14731" i="1" s="1"/>
  <c r="G14730" i="1"/>
  <c r="H14730" i="1" s="1"/>
  <c r="G14729" i="1"/>
  <c r="H14729" i="1" s="1"/>
  <c r="G14728" i="1"/>
  <c r="H14728" i="1" s="1"/>
  <c r="G14727" i="1"/>
  <c r="H14727" i="1" s="1"/>
  <c r="G14726" i="1"/>
  <c r="H14726" i="1" s="1"/>
  <c r="G14725" i="1"/>
  <c r="H14725" i="1" s="1"/>
  <c r="G14724" i="1"/>
  <c r="H14724" i="1" s="1"/>
  <c r="G14723" i="1"/>
  <c r="H14723" i="1" s="1"/>
  <c r="G14722" i="1"/>
  <c r="H14722" i="1" s="1"/>
  <c r="G14721" i="1"/>
  <c r="H14721" i="1" s="1"/>
  <c r="G14720" i="1"/>
  <c r="H14720" i="1" s="1"/>
  <c r="G14719" i="1"/>
  <c r="H14719" i="1" s="1"/>
  <c r="G14718" i="1"/>
  <c r="H14718" i="1" s="1"/>
  <c r="G14717" i="1"/>
  <c r="H14717" i="1" s="1"/>
  <c r="G14716" i="1"/>
  <c r="H14716" i="1" s="1"/>
  <c r="G14715" i="1"/>
  <c r="H14715" i="1" s="1"/>
  <c r="G14714" i="1"/>
  <c r="H14714" i="1" s="1"/>
  <c r="G14713" i="1"/>
  <c r="H14713" i="1" s="1"/>
  <c r="G14712" i="1"/>
  <c r="H14712" i="1" s="1"/>
  <c r="G14711" i="1"/>
  <c r="H14711" i="1" s="1"/>
  <c r="G14710" i="1"/>
  <c r="H14710" i="1" s="1"/>
  <c r="G14709" i="1"/>
  <c r="H14709" i="1" s="1"/>
  <c r="G14708" i="1"/>
  <c r="H14708" i="1" s="1"/>
  <c r="G14707" i="1"/>
  <c r="H14707" i="1" s="1"/>
  <c r="G14706" i="1"/>
  <c r="H14706" i="1" s="1"/>
  <c r="G14705" i="1"/>
  <c r="H14705" i="1" s="1"/>
  <c r="G14704" i="1"/>
  <c r="H14704" i="1" s="1"/>
  <c r="G14703" i="1"/>
  <c r="H14703" i="1" s="1"/>
  <c r="G14702" i="1"/>
  <c r="H14702" i="1" s="1"/>
  <c r="G14701" i="1"/>
  <c r="H14701" i="1" s="1"/>
  <c r="G14700" i="1"/>
  <c r="H14700" i="1" s="1"/>
  <c r="G14699" i="1"/>
  <c r="H14699" i="1" s="1"/>
  <c r="G14698" i="1"/>
  <c r="H14698" i="1" s="1"/>
  <c r="G14697" i="1"/>
  <c r="H14697" i="1" s="1"/>
  <c r="G14696" i="1"/>
  <c r="H14696" i="1" s="1"/>
  <c r="G14695" i="1"/>
  <c r="H14695" i="1" s="1"/>
  <c r="G14694" i="1"/>
  <c r="H14694" i="1" s="1"/>
  <c r="G14693" i="1"/>
  <c r="H14693" i="1" s="1"/>
  <c r="G14692" i="1"/>
  <c r="H14692" i="1" s="1"/>
  <c r="G14691" i="1"/>
  <c r="H14691" i="1" s="1"/>
  <c r="G14690" i="1"/>
  <c r="H14690" i="1" s="1"/>
  <c r="G14689" i="1"/>
  <c r="H14689" i="1" s="1"/>
  <c r="G14688" i="1"/>
  <c r="H14688" i="1" s="1"/>
  <c r="G14687" i="1"/>
  <c r="H14687" i="1" s="1"/>
  <c r="G14686" i="1"/>
  <c r="H14686" i="1" s="1"/>
  <c r="G14685" i="1"/>
  <c r="H14685" i="1" s="1"/>
  <c r="G14684" i="1"/>
  <c r="H14684" i="1" s="1"/>
  <c r="G14683" i="1"/>
  <c r="H14683" i="1" s="1"/>
  <c r="G14682" i="1"/>
  <c r="H14682" i="1" s="1"/>
  <c r="G14681" i="1"/>
  <c r="H14681" i="1" s="1"/>
  <c r="G14680" i="1"/>
  <c r="H14680" i="1" s="1"/>
  <c r="G14679" i="1"/>
  <c r="H14679" i="1" s="1"/>
  <c r="G14678" i="1"/>
  <c r="H14678" i="1" s="1"/>
  <c r="G14677" i="1"/>
  <c r="H14677" i="1" s="1"/>
  <c r="G14676" i="1"/>
  <c r="H14676" i="1" s="1"/>
  <c r="G14675" i="1"/>
  <c r="H14675" i="1" s="1"/>
  <c r="G14674" i="1"/>
  <c r="H14674" i="1" s="1"/>
  <c r="G14673" i="1"/>
  <c r="H14673" i="1" s="1"/>
  <c r="G14672" i="1"/>
  <c r="H14672" i="1" s="1"/>
  <c r="G14671" i="1"/>
  <c r="H14671" i="1" s="1"/>
  <c r="G14670" i="1"/>
  <c r="H14670" i="1" s="1"/>
  <c r="G14669" i="1"/>
  <c r="H14669" i="1" s="1"/>
  <c r="G14668" i="1"/>
  <c r="H14668" i="1" s="1"/>
  <c r="G14667" i="1"/>
  <c r="H14667" i="1" s="1"/>
  <c r="G14666" i="1"/>
  <c r="H14666" i="1" s="1"/>
  <c r="G14665" i="1"/>
  <c r="H14665" i="1" s="1"/>
  <c r="G14664" i="1"/>
  <c r="H14664" i="1" s="1"/>
  <c r="G14663" i="1"/>
  <c r="H14663" i="1" s="1"/>
  <c r="G14662" i="1"/>
  <c r="H14662" i="1" s="1"/>
  <c r="G14661" i="1"/>
  <c r="H14661" i="1" s="1"/>
  <c r="G14660" i="1"/>
  <c r="H14660" i="1" s="1"/>
  <c r="G14659" i="1"/>
  <c r="H14659" i="1" s="1"/>
  <c r="G14658" i="1"/>
  <c r="H14658" i="1" s="1"/>
  <c r="G14657" i="1"/>
  <c r="H14657" i="1" s="1"/>
  <c r="G14656" i="1"/>
  <c r="H14656" i="1" s="1"/>
  <c r="G14655" i="1"/>
  <c r="H14655" i="1" s="1"/>
  <c r="G14654" i="1"/>
  <c r="H14654" i="1" s="1"/>
  <c r="G14653" i="1"/>
  <c r="H14653" i="1" s="1"/>
  <c r="G14652" i="1"/>
  <c r="H14652" i="1" s="1"/>
  <c r="G14651" i="1"/>
  <c r="H14651" i="1" s="1"/>
  <c r="G14650" i="1"/>
  <c r="H14650" i="1" s="1"/>
  <c r="G14649" i="1"/>
  <c r="H14649" i="1" s="1"/>
  <c r="G14648" i="1"/>
  <c r="H14648" i="1" s="1"/>
  <c r="G14647" i="1"/>
  <c r="H14647" i="1" s="1"/>
  <c r="G14646" i="1"/>
  <c r="H14646" i="1" s="1"/>
  <c r="G14645" i="1"/>
  <c r="H14645" i="1" s="1"/>
  <c r="G14644" i="1"/>
  <c r="H14644" i="1" s="1"/>
  <c r="G14643" i="1"/>
  <c r="H14643" i="1" s="1"/>
  <c r="G14642" i="1"/>
  <c r="H14642" i="1" s="1"/>
  <c r="G14641" i="1"/>
  <c r="H14641" i="1" s="1"/>
  <c r="G14640" i="1"/>
  <c r="H14640" i="1" s="1"/>
  <c r="G14639" i="1"/>
  <c r="H14639" i="1" s="1"/>
  <c r="G14638" i="1"/>
  <c r="H14638" i="1" s="1"/>
  <c r="G14637" i="1"/>
  <c r="H14637" i="1" s="1"/>
  <c r="G14636" i="1"/>
  <c r="H14636" i="1" s="1"/>
  <c r="G14635" i="1"/>
  <c r="H14635" i="1" s="1"/>
  <c r="G14634" i="1"/>
  <c r="H14634" i="1" s="1"/>
  <c r="G14633" i="1"/>
  <c r="H14633" i="1" s="1"/>
  <c r="G14632" i="1"/>
  <c r="H14632" i="1" s="1"/>
  <c r="G14631" i="1"/>
  <c r="H14631" i="1" s="1"/>
  <c r="G14630" i="1"/>
  <c r="H14630" i="1" s="1"/>
  <c r="G14629" i="1"/>
  <c r="H14629" i="1" s="1"/>
  <c r="G14628" i="1"/>
  <c r="H14628" i="1" s="1"/>
  <c r="G14627" i="1"/>
  <c r="H14627" i="1" s="1"/>
  <c r="G14626" i="1"/>
  <c r="H14626" i="1" s="1"/>
  <c r="G14625" i="1"/>
  <c r="H14625" i="1" s="1"/>
  <c r="G14624" i="1"/>
  <c r="H14624" i="1" s="1"/>
  <c r="G14623" i="1"/>
  <c r="H14623" i="1" s="1"/>
  <c r="G14622" i="1"/>
  <c r="H14622" i="1" s="1"/>
  <c r="G14621" i="1"/>
  <c r="H14621" i="1" s="1"/>
  <c r="G14620" i="1"/>
  <c r="H14620" i="1" s="1"/>
  <c r="G14619" i="1"/>
  <c r="H14619" i="1" s="1"/>
  <c r="G14618" i="1"/>
  <c r="H14618" i="1" s="1"/>
  <c r="G14617" i="1"/>
  <c r="H14617" i="1" s="1"/>
  <c r="G14616" i="1"/>
  <c r="H14616" i="1" s="1"/>
  <c r="G14615" i="1"/>
  <c r="H14615" i="1" s="1"/>
  <c r="G14614" i="1"/>
  <c r="H14614" i="1" s="1"/>
  <c r="G14613" i="1"/>
  <c r="H14613" i="1" s="1"/>
  <c r="G14612" i="1"/>
  <c r="H14612" i="1" s="1"/>
  <c r="G14611" i="1"/>
  <c r="H14611" i="1" s="1"/>
  <c r="G14610" i="1"/>
  <c r="H14610" i="1" s="1"/>
  <c r="G14609" i="1"/>
  <c r="H14609" i="1" s="1"/>
  <c r="G14608" i="1"/>
  <c r="H14608" i="1" s="1"/>
  <c r="G14607" i="1"/>
  <c r="H14607" i="1" s="1"/>
  <c r="G14606" i="1"/>
  <c r="H14606" i="1" s="1"/>
  <c r="G14605" i="1"/>
  <c r="H14605" i="1" s="1"/>
  <c r="G14604" i="1"/>
  <c r="H14604" i="1" s="1"/>
  <c r="G14603" i="1"/>
  <c r="H14603" i="1" s="1"/>
  <c r="G14602" i="1"/>
  <c r="H14602" i="1" s="1"/>
  <c r="G14601" i="1"/>
  <c r="H14601" i="1" s="1"/>
  <c r="G14600" i="1"/>
  <c r="H14600" i="1" s="1"/>
  <c r="G14599" i="1"/>
  <c r="H14599" i="1" s="1"/>
  <c r="G14598" i="1"/>
  <c r="H14598" i="1" s="1"/>
  <c r="G14597" i="1"/>
  <c r="H14597" i="1" s="1"/>
  <c r="G14596" i="1"/>
  <c r="H14596" i="1" s="1"/>
  <c r="G14595" i="1"/>
  <c r="H14595" i="1" s="1"/>
  <c r="G14594" i="1"/>
  <c r="H14594" i="1" s="1"/>
  <c r="G14593" i="1"/>
  <c r="H14593" i="1" s="1"/>
  <c r="G14592" i="1"/>
  <c r="H14592" i="1" s="1"/>
  <c r="G14591" i="1"/>
  <c r="H14591" i="1" s="1"/>
  <c r="G14590" i="1"/>
  <c r="H14590" i="1" s="1"/>
  <c r="G14589" i="1"/>
  <c r="H14589" i="1" s="1"/>
  <c r="G14588" i="1"/>
  <c r="H14588" i="1" s="1"/>
  <c r="G14587" i="1"/>
  <c r="H14587" i="1" s="1"/>
  <c r="G14586" i="1"/>
  <c r="H14586" i="1" s="1"/>
  <c r="G14585" i="1"/>
  <c r="H14585" i="1" s="1"/>
  <c r="G14584" i="1"/>
  <c r="H14584" i="1" s="1"/>
  <c r="G14583" i="1"/>
  <c r="H14583" i="1" s="1"/>
  <c r="G14582" i="1"/>
  <c r="H14582" i="1" s="1"/>
  <c r="G14581" i="1"/>
  <c r="H14581" i="1" s="1"/>
  <c r="G14580" i="1"/>
  <c r="H14580" i="1" s="1"/>
  <c r="G14579" i="1"/>
  <c r="H14579" i="1" s="1"/>
  <c r="G14578" i="1"/>
  <c r="H14578" i="1" s="1"/>
  <c r="G14577" i="1"/>
  <c r="H14577" i="1" s="1"/>
  <c r="G14576" i="1"/>
  <c r="H14576" i="1" s="1"/>
  <c r="G14575" i="1"/>
  <c r="H14575" i="1" s="1"/>
  <c r="G14574" i="1"/>
  <c r="H14574" i="1" s="1"/>
  <c r="G14573" i="1"/>
  <c r="H14573" i="1" s="1"/>
  <c r="G14572" i="1"/>
  <c r="H14572" i="1" s="1"/>
  <c r="G14571" i="1"/>
  <c r="H14571" i="1" s="1"/>
  <c r="G14570" i="1"/>
  <c r="H14570" i="1" s="1"/>
  <c r="G14569" i="1"/>
  <c r="H14569" i="1" s="1"/>
  <c r="G14568" i="1"/>
  <c r="H14568" i="1" s="1"/>
  <c r="G14567" i="1"/>
  <c r="H14567" i="1" s="1"/>
  <c r="G14566" i="1"/>
  <c r="H14566" i="1" s="1"/>
  <c r="G14565" i="1"/>
  <c r="H14565" i="1" s="1"/>
  <c r="G14564" i="1"/>
  <c r="H14564" i="1" s="1"/>
  <c r="G14563" i="1"/>
  <c r="H14563" i="1" s="1"/>
  <c r="G14562" i="1"/>
  <c r="H14562" i="1" s="1"/>
  <c r="G14561" i="1"/>
  <c r="H14561" i="1" s="1"/>
  <c r="G14560" i="1"/>
  <c r="H14560" i="1" s="1"/>
  <c r="G14559" i="1"/>
  <c r="H14559" i="1" s="1"/>
  <c r="G14558" i="1"/>
  <c r="H14558" i="1" s="1"/>
  <c r="G14557" i="1"/>
  <c r="H14557" i="1" s="1"/>
  <c r="G14556" i="1"/>
  <c r="H14556" i="1" s="1"/>
  <c r="G14555" i="1"/>
  <c r="H14555" i="1" s="1"/>
  <c r="G14554" i="1"/>
  <c r="H14554" i="1" s="1"/>
  <c r="G14553" i="1"/>
  <c r="H14553" i="1" s="1"/>
  <c r="G14552" i="1"/>
  <c r="H14552" i="1" s="1"/>
  <c r="G14551" i="1"/>
  <c r="H14551" i="1" s="1"/>
  <c r="G14550" i="1"/>
  <c r="H14550" i="1" s="1"/>
  <c r="G14549" i="1"/>
  <c r="H14549" i="1" s="1"/>
  <c r="G14548" i="1"/>
  <c r="H14548" i="1" s="1"/>
  <c r="G14547" i="1"/>
  <c r="H14547" i="1" s="1"/>
  <c r="G14546" i="1"/>
  <c r="H14546" i="1" s="1"/>
  <c r="G14545" i="1"/>
  <c r="H14545" i="1" s="1"/>
  <c r="G14544" i="1"/>
  <c r="H14544" i="1" s="1"/>
  <c r="G14543" i="1"/>
  <c r="H14543" i="1" s="1"/>
  <c r="G14542" i="1"/>
  <c r="H14542" i="1" s="1"/>
  <c r="G14541" i="1"/>
  <c r="H14541" i="1" s="1"/>
  <c r="G14540" i="1"/>
  <c r="H14540" i="1" s="1"/>
  <c r="G14539" i="1"/>
  <c r="H14539" i="1" s="1"/>
  <c r="G14538" i="1"/>
  <c r="H14538" i="1" s="1"/>
  <c r="G14537" i="1"/>
  <c r="H14537" i="1" s="1"/>
  <c r="G14536" i="1"/>
  <c r="H14536" i="1" s="1"/>
  <c r="G14535" i="1"/>
  <c r="H14535" i="1" s="1"/>
  <c r="G14534" i="1"/>
  <c r="H14534" i="1" s="1"/>
  <c r="G14533" i="1"/>
  <c r="H14533" i="1" s="1"/>
  <c r="G14532" i="1"/>
  <c r="H14532" i="1" s="1"/>
  <c r="G14531" i="1"/>
  <c r="H14531" i="1" s="1"/>
  <c r="G14530" i="1"/>
  <c r="H14530" i="1" s="1"/>
  <c r="G14529" i="1"/>
  <c r="H14529" i="1" s="1"/>
  <c r="G14528" i="1"/>
  <c r="H14528" i="1" s="1"/>
  <c r="G14527" i="1"/>
  <c r="H14527" i="1" s="1"/>
  <c r="G14526" i="1"/>
  <c r="H14526" i="1" s="1"/>
  <c r="G14525" i="1"/>
  <c r="H14525" i="1" s="1"/>
  <c r="G14524" i="1"/>
  <c r="H14524" i="1" s="1"/>
  <c r="G14523" i="1"/>
  <c r="H14523" i="1" s="1"/>
  <c r="G14522" i="1"/>
  <c r="H14522" i="1" s="1"/>
  <c r="G14521" i="1"/>
  <c r="H14521" i="1" s="1"/>
  <c r="G14520" i="1"/>
  <c r="H14520" i="1" s="1"/>
  <c r="G14519" i="1"/>
  <c r="H14519" i="1" s="1"/>
  <c r="G14518" i="1"/>
  <c r="H14518" i="1" s="1"/>
  <c r="G14517" i="1"/>
  <c r="H14517" i="1" s="1"/>
  <c r="G14516" i="1"/>
  <c r="H14516" i="1" s="1"/>
  <c r="G14515" i="1"/>
  <c r="H14515" i="1" s="1"/>
  <c r="G14514" i="1"/>
  <c r="H14514" i="1" s="1"/>
  <c r="G14513" i="1"/>
  <c r="H14513" i="1" s="1"/>
  <c r="G14512" i="1"/>
  <c r="H14512" i="1" s="1"/>
  <c r="G14511" i="1"/>
  <c r="H14511" i="1" s="1"/>
  <c r="G14510" i="1"/>
  <c r="H14510" i="1" s="1"/>
  <c r="G14509" i="1"/>
  <c r="H14509" i="1" s="1"/>
  <c r="G14508" i="1"/>
  <c r="H14508" i="1" s="1"/>
  <c r="G14507" i="1"/>
  <c r="H14507" i="1" s="1"/>
  <c r="G14506" i="1"/>
  <c r="H14506" i="1" s="1"/>
  <c r="G14505" i="1"/>
  <c r="H14505" i="1" s="1"/>
  <c r="G14504" i="1"/>
  <c r="H14504" i="1" s="1"/>
  <c r="G14503" i="1"/>
  <c r="H14503" i="1" s="1"/>
  <c r="G14502" i="1"/>
  <c r="H14502" i="1" s="1"/>
  <c r="G14501" i="1"/>
  <c r="H14501" i="1" s="1"/>
  <c r="G14500" i="1"/>
  <c r="H14500" i="1" s="1"/>
  <c r="G14499" i="1"/>
  <c r="H14499" i="1" s="1"/>
  <c r="G14498" i="1"/>
  <c r="H14498" i="1" s="1"/>
  <c r="G14497" i="1"/>
  <c r="H14497" i="1" s="1"/>
  <c r="G14496" i="1"/>
  <c r="H14496" i="1" s="1"/>
  <c r="G14495" i="1"/>
  <c r="H14495" i="1" s="1"/>
  <c r="G14494" i="1"/>
  <c r="H14494" i="1" s="1"/>
  <c r="G14493" i="1"/>
  <c r="H14493" i="1" s="1"/>
  <c r="G14492" i="1"/>
  <c r="H14492" i="1" s="1"/>
  <c r="G14491" i="1"/>
  <c r="H14491" i="1" s="1"/>
  <c r="G14490" i="1"/>
  <c r="H14490" i="1" s="1"/>
  <c r="G14489" i="1"/>
  <c r="H14489" i="1" s="1"/>
  <c r="G14488" i="1"/>
  <c r="H14488" i="1" s="1"/>
  <c r="G14487" i="1"/>
  <c r="H14487" i="1" s="1"/>
  <c r="G14486" i="1"/>
  <c r="H14486" i="1" s="1"/>
  <c r="G14485" i="1"/>
  <c r="H14485" i="1" s="1"/>
  <c r="G14484" i="1"/>
  <c r="H14484" i="1" s="1"/>
  <c r="G14483" i="1"/>
  <c r="H14483" i="1" s="1"/>
  <c r="G14482" i="1"/>
  <c r="H14482" i="1" s="1"/>
  <c r="G14481" i="1"/>
  <c r="H14481" i="1" s="1"/>
  <c r="G14480" i="1"/>
  <c r="H14480" i="1" s="1"/>
  <c r="G14479" i="1"/>
  <c r="H14479" i="1" s="1"/>
  <c r="G14478" i="1"/>
  <c r="H14478" i="1" s="1"/>
  <c r="G14477" i="1"/>
  <c r="H14477" i="1" s="1"/>
  <c r="G14476" i="1"/>
  <c r="H14476" i="1" s="1"/>
  <c r="G14475" i="1"/>
  <c r="H14475" i="1" s="1"/>
  <c r="G14474" i="1"/>
  <c r="H14474" i="1" s="1"/>
  <c r="G14473" i="1"/>
  <c r="H14473" i="1" s="1"/>
  <c r="G14472" i="1"/>
  <c r="H14472" i="1" s="1"/>
  <c r="G14471" i="1"/>
  <c r="H14471" i="1" s="1"/>
  <c r="G14470" i="1"/>
  <c r="H14470" i="1" s="1"/>
  <c r="G14469" i="1"/>
  <c r="H14469" i="1" s="1"/>
  <c r="G14468" i="1"/>
  <c r="H14468" i="1" s="1"/>
  <c r="G14467" i="1"/>
  <c r="H14467" i="1" s="1"/>
  <c r="G14466" i="1"/>
  <c r="H14466" i="1" s="1"/>
  <c r="G14465" i="1"/>
  <c r="H14465" i="1" s="1"/>
  <c r="G14464" i="1"/>
  <c r="H14464" i="1" s="1"/>
  <c r="G14463" i="1"/>
  <c r="H14463" i="1" s="1"/>
  <c r="G14462" i="1"/>
  <c r="H14462" i="1" s="1"/>
  <c r="G14461" i="1"/>
  <c r="H14461" i="1" s="1"/>
  <c r="G14460" i="1"/>
  <c r="H14460" i="1" s="1"/>
  <c r="G14459" i="1"/>
  <c r="H14459" i="1" s="1"/>
  <c r="G14458" i="1"/>
  <c r="H14458" i="1" s="1"/>
  <c r="G14457" i="1"/>
  <c r="H14457" i="1" s="1"/>
  <c r="G14456" i="1"/>
  <c r="H14456" i="1" s="1"/>
  <c r="G14455" i="1"/>
  <c r="H14455" i="1" s="1"/>
  <c r="G14454" i="1"/>
  <c r="H14454" i="1" s="1"/>
  <c r="G14453" i="1"/>
  <c r="H14453" i="1" s="1"/>
  <c r="G14452" i="1"/>
  <c r="H14452" i="1" s="1"/>
  <c r="G14451" i="1"/>
  <c r="H14451" i="1" s="1"/>
  <c r="G14450" i="1"/>
  <c r="H14450" i="1" s="1"/>
  <c r="G14449" i="1"/>
  <c r="H14449" i="1" s="1"/>
  <c r="G14448" i="1"/>
  <c r="H14448" i="1" s="1"/>
  <c r="G14447" i="1"/>
  <c r="H14447" i="1" s="1"/>
  <c r="G14446" i="1"/>
  <c r="H14446" i="1" s="1"/>
  <c r="G14445" i="1"/>
  <c r="H14445" i="1" s="1"/>
  <c r="G14444" i="1"/>
  <c r="H14444" i="1" s="1"/>
  <c r="G14443" i="1"/>
  <c r="H14443" i="1" s="1"/>
  <c r="G14442" i="1"/>
  <c r="H14442" i="1" s="1"/>
  <c r="G14441" i="1"/>
  <c r="H14441" i="1" s="1"/>
  <c r="G14440" i="1"/>
  <c r="H14440" i="1" s="1"/>
  <c r="G14439" i="1"/>
  <c r="H14439" i="1" s="1"/>
  <c r="G14438" i="1"/>
  <c r="H14438" i="1" s="1"/>
  <c r="G14437" i="1"/>
  <c r="H14437" i="1" s="1"/>
  <c r="G14436" i="1"/>
  <c r="H14436" i="1" s="1"/>
  <c r="G14435" i="1"/>
  <c r="H14435" i="1" s="1"/>
  <c r="G14434" i="1"/>
  <c r="H14434" i="1" s="1"/>
  <c r="G14433" i="1"/>
  <c r="H14433" i="1" s="1"/>
  <c r="G14432" i="1"/>
  <c r="H14432" i="1" s="1"/>
  <c r="G14431" i="1"/>
  <c r="H14431" i="1" s="1"/>
  <c r="G14430" i="1"/>
  <c r="H14430" i="1" s="1"/>
  <c r="G14429" i="1"/>
  <c r="H14429" i="1" s="1"/>
  <c r="G14428" i="1"/>
  <c r="H14428" i="1" s="1"/>
  <c r="G14427" i="1"/>
  <c r="H14427" i="1" s="1"/>
  <c r="G14426" i="1"/>
  <c r="H14426" i="1" s="1"/>
  <c r="G14425" i="1"/>
  <c r="H14425" i="1" s="1"/>
  <c r="G14424" i="1"/>
  <c r="H14424" i="1" s="1"/>
  <c r="G14423" i="1"/>
  <c r="H14423" i="1" s="1"/>
  <c r="G14422" i="1"/>
  <c r="H14422" i="1" s="1"/>
  <c r="G14421" i="1"/>
  <c r="H14421" i="1" s="1"/>
  <c r="G14420" i="1"/>
  <c r="H14420" i="1" s="1"/>
  <c r="G14419" i="1"/>
  <c r="H14419" i="1" s="1"/>
  <c r="G14418" i="1"/>
  <c r="H14418" i="1" s="1"/>
  <c r="G14417" i="1"/>
  <c r="H14417" i="1" s="1"/>
  <c r="G14416" i="1"/>
  <c r="H14416" i="1" s="1"/>
  <c r="G14415" i="1"/>
  <c r="H14415" i="1" s="1"/>
  <c r="G14414" i="1"/>
  <c r="H14414" i="1" s="1"/>
  <c r="G14413" i="1"/>
  <c r="H14413" i="1" s="1"/>
  <c r="G14412" i="1"/>
  <c r="H14412" i="1" s="1"/>
  <c r="G14411" i="1"/>
  <c r="H14411" i="1" s="1"/>
  <c r="G14410" i="1"/>
  <c r="H14410" i="1" s="1"/>
  <c r="G14409" i="1"/>
  <c r="H14409" i="1" s="1"/>
  <c r="G14408" i="1"/>
  <c r="H14408" i="1" s="1"/>
  <c r="G14407" i="1"/>
  <c r="H14407" i="1" s="1"/>
  <c r="G14406" i="1"/>
  <c r="H14406" i="1" s="1"/>
  <c r="G14405" i="1"/>
  <c r="H14405" i="1" s="1"/>
  <c r="G14404" i="1"/>
  <c r="H14404" i="1" s="1"/>
  <c r="G14403" i="1"/>
  <c r="H14403" i="1" s="1"/>
  <c r="G14402" i="1"/>
  <c r="H14402" i="1" s="1"/>
  <c r="G14401" i="1"/>
  <c r="H14401" i="1" s="1"/>
  <c r="G14400" i="1"/>
  <c r="H14400" i="1" s="1"/>
  <c r="G14399" i="1"/>
  <c r="H14399" i="1" s="1"/>
  <c r="G14398" i="1"/>
  <c r="H14398" i="1" s="1"/>
  <c r="G14397" i="1"/>
  <c r="H14397" i="1" s="1"/>
  <c r="G14396" i="1"/>
  <c r="H14396" i="1" s="1"/>
  <c r="G14395" i="1"/>
  <c r="H14395" i="1" s="1"/>
  <c r="G14394" i="1"/>
  <c r="H14394" i="1" s="1"/>
  <c r="G14393" i="1"/>
  <c r="H14393" i="1" s="1"/>
  <c r="G14392" i="1"/>
  <c r="H14392" i="1" s="1"/>
  <c r="G14391" i="1"/>
  <c r="H14391" i="1" s="1"/>
  <c r="G14390" i="1"/>
  <c r="H14390" i="1" s="1"/>
  <c r="G14389" i="1"/>
  <c r="H14389" i="1" s="1"/>
  <c r="G14388" i="1"/>
  <c r="H14388" i="1" s="1"/>
  <c r="G14387" i="1"/>
  <c r="H14387" i="1" s="1"/>
  <c r="G14386" i="1"/>
  <c r="H14386" i="1" s="1"/>
  <c r="G14385" i="1"/>
  <c r="H14385" i="1" s="1"/>
  <c r="G14384" i="1"/>
  <c r="H14384" i="1" s="1"/>
  <c r="G14383" i="1"/>
  <c r="H14383" i="1" s="1"/>
  <c r="G14382" i="1"/>
  <c r="H14382" i="1" s="1"/>
  <c r="G14381" i="1"/>
  <c r="H14381" i="1" s="1"/>
  <c r="G14380" i="1"/>
  <c r="H14380" i="1" s="1"/>
  <c r="G14379" i="1"/>
  <c r="H14379" i="1" s="1"/>
  <c r="G14378" i="1"/>
  <c r="H14378" i="1" s="1"/>
  <c r="G14377" i="1"/>
  <c r="H14377" i="1" s="1"/>
  <c r="G14376" i="1"/>
  <c r="H14376" i="1" s="1"/>
  <c r="G14375" i="1"/>
  <c r="H14375" i="1" s="1"/>
  <c r="G14374" i="1"/>
  <c r="H14374" i="1" s="1"/>
  <c r="G14373" i="1"/>
  <c r="H14373" i="1" s="1"/>
  <c r="G14372" i="1"/>
  <c r="H14372" i="1" s="1"/>
  <c r="G14371" i="1"/>
  <c r="H14371" i="1" s="1"/>
  <c r="G14370" i="1"/>
  <c r="H14370" i="1" s="1"/>
  <c r="G14369" i="1"/>
  <c r="H14369" i="1" s="1"/>
  <c r="G14368" i="1"/>
  <c r="H14368" i="1" s="1"/>
  <c r="G14367" i="1"/>
  <c r="H14367" i="1" s="1"/>
  <c r="G14366" i="1"/>
  <c r="H14366" i="1" s="1"/>
  <c r="G14365" i="1"/>
  <c r="H14365" i="1" s="1"/>
  <c r="G14364" i="1"/>
  <c r="H14364" i="1" s="1"/>
  <c r="G14363" i="1"/>
  <c r="H14363" i="1" s="1"/>
  <c r="G14362" i="1"/>
  <c r="H14362" i="1" s="1"/>
  <c r="G14361" i="1"/>
  <c r="H14361" i="1" s="1"/>
  <c r="G14360" i="1"/>
  <c r="H14360" i="1" s="1"/>
  <c r="G14359" i="1"/>
  <c r="H14359" i="1" s="1"/>
  <c r="G14358" i="1"/>
  <c r="H14358" i="1" s="1"/>
  <c r="G14357" i="1"/>
  <c r="H14357" i="1" s="1"/>
  <c r="G14356" i="1"/>
  <c r="H14356" i="1" s="1"/>
  <c r="G14355" i="1"/>
  <c r="H14355" i="1" s="1"/>
  <c r="G14354" i="1"/>
  <c r="H14354" i="1" s="1"/>
  <c r="G14353" i="1"/>
  <c r="H14353" i="1" s="1"/>
  <c r="G14352" i="1"/>
  <c r="H14352" i="1" s="1"/>
  <c r="G14351" i="1"/>
  <c r="H14351" i="1" s="1"/>
  <c r="G14350" i="1"/>
  <c r="H14350" i="1" s="1"/>
  <c r="G14349" i="1"/>
  <c r="H14349" i="1" s="1"/>
  <c r="G14348" i="1"/>
  <c r="H14348" i="1" s="1"/>
  <c r="G14347" i="1"/>
  <c r="H14347" i="1" s="1"/>
  <c r="G14346" i="1"/>
  <c r="H14346" i="1" s="1"/>
  <c r="G14345" i="1"/>
  <c r="H14345" i="1" s="1"/>
  <c r="G14344" i="1"/>
  <c r="H14344" i="1" s="1"/>
  <c r="G14343" i="1"/>
  <c r="H14343" i="1" s="1"/>
  <c r="G14342" i="1"/>
  <c r="H14342" i="1" s="1"/>
  <c r="G14341" i="1"/>
  <c r="H14341" i="1" s="1"/>
  <c r="G14340" i="1"/>
  <c r="H14340" i="1" s="1"/>
  <c r="G14339" i="1"/>
  <c r="H14339" i="1" s="1"/>
  <c r="G14338" i="1"/>
  <c r="H14338" i="1" s="1"/>
  <c r="G14337" i="1"/>
  <c r="H14337" i="1" s="1"/>
  <c r="G14336" i="1"/>
  <c r="H14336" i="1" s="1"/>
  <c r="G14335" i="1"/>
  <c r="H14335" i="1" s="1"/>
  <c r="G14334" i="1"/>
  <c r="H14334" i="1" s="1"/>
  <c r="G14333" i="1"/>
  <c r="H14333" i="1" s="1"/>
  <c r="G14332" i="1"/>
  <c r="H14332" i="1" s="1"/>
  <c r="G14331" i="1"/>
  <c r="H14331" i="1" s="1"/>
  <c r="G14330" i="1"/>
  <c r="H14330" i="1" s="1"/>
  <c r="G14329" i="1"/>
  <c r="H14329" i="1" s="1"/>
  <c r="G14328" i="1"/>
  <c r="H14328" i="1" s="1"/>
  <c r="G14327" i="1"/>
  <c r="H14327" i="1" s="1"/>
  <c r="G14326" i="1"/>
  <c r="H14326" i="1" s="1"/>
  <c r="G14325" i="1"/>
  <c r="H14325" i="1" s="1"/>
  <c r="G14324" i="1"/>
  <c r="H14324" i="1" s="1"/>
  <c r="G14323" i="1"/>
  <c r="H14323" i="1" s="1"/>
  <c r="G14322" i="1"/>
  <c r="H14322" i="1" s="1"/>
  <c r="G14321" i="1"/>
  <c r="H14321" i="1" s="1"/>
  <c r="G14320" i="1"/>
  <c r="H14320" i="1" s="1"/>
  <c r="G14319" i="1"/>
  <c r="H14319" i="1" s="1"/>
  <c r="G14318" i="1"/>
  <c r="H14318" i="1" s="1"/>
  <c r="G14317" i="1"/>
  <c r="H14317" i="1" s="1"/>
  <c r="G14316" i="1"/>
  <c r="H14316" i="1" s="1"/>
  <c r="G14315" i="1"/>
  <c r="H14315" i="1" s="1"/>
  <c r="G14314" i="1"/>
  <c r="H14314" i="1" s="1"/>
  <c r="G14313" i="1"/>
  <c r="H14313" i="1" s="1"/>
  <c r="G14312" i="1"/>
  <c r="H14312" i="1" s="1"/>
  <c r="G14311" i="1"/>
  <c r="H14311" i="1" s="1"/>
  <c r="G14310" i="1"/>
  <c r="H14310" i="1" s="1"/>
  <c r="G14309" i="1"/>
  <c r="H14309" i="1" s="1"/>
  <c r="G14308" i="1"/>
  <c r="H14308" i="1" s="1"/>
  <c r="G14307" i="1"/>
  <c r="H14307" i="1" s="1"/>
  <c r="G14306" i="1"/>
  <c r="H14306" i="1" s="1"/>
  <c r="G14305" i="1"/>
  <c r="H14305" i="1" s="1"/>
  <c r="G14304" i="1"/>
  <c r="H14304" i="1" s="1"/>
  <c r="G14303" i="1"/>
  <c r="H14303" i="1" s="1"/>
  <c r="G14302" i="1"/>
  <c r="H14302" i="1" s="1"/>
  <c r="G14301" i="1"/>
  <c r="H14301" i="1" s="1"/>
  <c r="G14300" i="1"/>
  <c r="H14300" i="1" s="1"/>
  <c r="G14299" i="1"/>
  <c r="H14299" i="1" s="1"/>
  <c r="G14298" i="1"/>
  <c r="H14298" i="1" s="1"/>
  <c r="G14297" i="1"/>
  <c r="H14297" i="1" s="1"/>
  <c r="G14296" i="1"/>
  <c r="H14296" i="1" s="1"/>
  <c r="G14295" i="1"/>
  <c r="H14295" i="1" s="1"/>
  <c r="G14294" i="1"/>
  <c r="H14294" i="1" s="1"/>
  <c r="G14293" i="1"/>
  <c r="H14293" i="1" s="1"/>
  <c r="G14292" i="1"/>
  <c r="H14292" i="1" s="1"/>
  <c r="G14291" i="1"/>
  <c r="H14291" i="1" s="1"/>
  <c r="G14290" i="1"/>
  <c r="H14290" i="1" s="1"/>
  <c r="G14289" i="1"/>
  <c r="H14289" i="1" s="1"/>
  <c r="G14288" i="1"/>
  <c r="H14288" i="1" s="1"/>
  <c r="G14287" i="1"/>
  <c r="H14287" i="1" s="1"/>
  <c r="G14286" i="1"/>
  <c r="H14286" i="1" s="1"/>
  <c r="G14285" i="1"/>
  <c r="H14285" i="1" s="1"/>
  <c r="G14284" i="1"/>
  <c r="H14284" i="1" s="1"/>
  <c r="G14283" i="1"/>
  <c r="H14283" i="1" s="1"/>
  <c r="G14282" i="1"/>
  <c r="H14282" i="1" s="1"/>
  <c r="G14281" i="1"/>
  <c r="H14281" i="1" s="1"/>
  <c r="G14280" i="1"/>
  <c r="H14280" i="1" s="1"/>
  <c r="G14279" i="1"/>
  <c r="H14279" i="1" s="1"/>
  <c r="G14278" i="1"/>
  <c r="H14278" i="1" s="1"/>
  <c r="G14277" i="1"/>
  <c r="H14277" i="1" s="1"/>
  <c r="G14276" i="1"/>
  <c r="H14276" i="1" s="1"/>
  <c r="G14275" i="1"/>
  <c r="H14275" i="1" s="1"/>
  <c r="G14274" i="1"/>
  <c r="H14274" i="1" s="1"/>
  <c r="G14273" i="1"/>
  <c r="H14273" i="1" s="1"/>
  <c r="G14272" i="1"/>
  <c r="H14272" i="1" s="1"/>
  <c r="G14271" i="1"/>
  <c r="H14271" i="1" s="1"/>
  <c r="G14270" i="1"/>
  <c r="H14270" i="1" s="1"/>
  <c r="G14269" i="1"/>
  <c r="H14269" i="1" s="1"/>
  <c r="G14268" i="1"/>
  <c r="H14268" i="1" s="1"/>
  <c r="G14267" i="1"/>
  <c r="H14267" i="1" s="1"/>
  <c r="G14266" i="1"/>
  <c r="H14266" i="1" s="1"/>
  <c r="G14265" i="1"/>
  <c r="H14265" i="1" s="1"/>
  <c r="G14264" i="1"/>
  <c r="H14264" i="1" s="1"/>
  <c r="G14263" i="1"/>
  <c r="H14263" i="1" s="1"/>
  <c r="G14262" i="1"/>
  <c r="H14262" i="1" s="1"/>
  <c r="G14261" i="1"/>
  <c r="H14261" i="1" s="1"/>
  <c r="G14260" i="1"/>
  <c r="H14260" i="1" s="1"/>
  <c r="G14259" i="1"/>
  <c r="H14259" i="1" s="1"/>
  <c r="G14258" i="1"/>
  <c r="H14258" i="1" s="1"/>
  <c r="G14257" i="1"/>
  <c r="H14257" i="1" s="1"/>
  <c r="G14256" i="1"/>
  <c r="H14256" i="1" s="1"/>
  <c r="G14255" i="1"/>
  <c r="H14255" i="1" s="1"/>
  <c r="G14254" i="1"/>
  <c r="H14254" i="1" s="1"/>
  <c r="G14253" i="1"/>
  <c r="H14253" i="1" s="1"/>
  <c r="G14252" i="1"/>
  <c r="H14252" i="1" s="1"/>
  <c r="G14251" i="1"/>
  <c r="H14251" i="1" s="1"/>
  <c r="G14250" i="1"/>
  <c r="H14250" i="1" s="1"/>
  <c r="G14249" i="1"/>
  <c r="H14249" i="1" s="1"/>
  <c r="G14248" i="1"/>
  <c r="H14248" i="1" s="1"/>
  <c r="G14247" i="1"/>
  <c r="H14247" i="1" s="1"/>
  <c r="G14246" i="1"/>
  <c r="H14246" i="1" s="1"/>
  <c r="G14245" i="1"/>
  <c r="H14245" i="1" s="1"/>
  <c r="G14244" i="1"/>
  <c r="H14244" i="1" s="1"/>
  <c r="G14243" i="1"/>
  <c r="H14243" i="1" s="1"/>
  <c r="G14242" i="1"/>
  <c r="H14242" i="1" s="1"/>
  <c r="G14241" i="1"/>
  <c r="H14241" i="1" s="1"/>
  <c r="G14240" i="1"/>
  <c r="H14240" i="1" s="1"/>
  <c r="G14239" i="1"/>
  <c r="H14239" i="1" s="1"/>
  <c r="G14238" i="1"/>
  <c r="H14238" i="1" s="1"/>
  <c r="G14237" i="1"/>
  <c r="H14237" i="1" s="1"/>
  <c r="G14236" i="1"/>
  <c r="H14236" i="1" s="1"/>
  <c r="G14235" i="1"/>
  <c r="H14235" i="1" s="1"/>
  <c r="G14234" i="1"/>
  <c r="H14234" i="1" s="1"/>
  <c r="G14233" i="1"/>
  <c r="H14233" i="1" s="1"/>
  <c r="G14232" i="1"/>
  <c r="H14232" i="1" s="1"/>
  <c r="G14231" i="1"/>
  <c r="H14231" i="1" s="1"/>
  <c r="G14230" i="1"/>
  <c r="H14230" i="1" s="1"/>
  <c r="G14229" i="1"/>
  <c r="H14229" i="1" s="1"/>
  <c r="G14228" i="1"/>
  <c r="H14228" i="1" s="1"/>
  <c r="G14227" i="1"/>
  <c r="H14227" i="1" s="1"/>
  <c r="G14226" i="1"/>
  <c r="H14226" i="1" s="1"/>
  <c r="G14225" i="1"/>
  <c r="H14225" i="1" s="1"/>
  <c r="G14224" i="1"/>
  <c r="H14224" i="1" s="1"/>
  <c r="G14223" i="1"/>
  <c r="H14223" i="1" s="1"/>
  <c r="G14222" i="1"/>
  <c r="H14222" i="1" s="1"/>
  <c r="G14221" i="1"/>
  <c r="H14221" i="1" s="1"/>
  <c r="G14220" i="1"/>
  <c r="H14220" i="1" s="1"/>
  <c r="G14219" i="1"/>
  <c r="H14219" i="1" s="1"/>
  <c r="G14218" i="1"/>
  <c r="H14218" i="1" s="1"/>
  <c r="G14217" i="1"/>
  <c r="H14217" i="1" s="1"/>
  <c r="G14216" i="1"/>
  <c r="H14216" i="1" s="1"/>
  <c r="G14215" i="1"/>
  <c r="H14215" i="1" s="1"/>
  <c r="G14214" i="1"/>
  <c r="H14214" i="1" s="1"/>
  <c r="G14213" i="1"/>
  <c r="H14213" i="1" s="1"/>
  <c r="G14212" i="1"/>
  <c r="H14212" i="1" s="1"/>
  <c r="G14211" i="1"/>
  <c r="H14211" i="1" s="1"/>
  <c r="G14210" i="1"/>
  <c r="H14210" i="1" s="1"/>
  <c r="G14209" i="1"/>
  <c r="H14209" i="1" s="1"/>
  <c r="G14208" i="1"/>
  <c r="H14208" i="1" s="1"/>
  <c r="G14207" i="1"/>
  <c r="H14207" i="1" s="1"/>
  <c r="G14206" i="1"/>
  <c r="H14206" i="1" s="1"/>
  <c r="G14205" i="1"/>
  <c r="H14205" i="1" s="1"/>
  <c r="G14204" i="1"/>
  <c r="H14204" i="1" s="1"/>
  <c r="G14203" i="1"/>
  <c r="H14203" i="1" s="1"/>
  <c r="G14202" i="1"/>
  <c r="H14202" i="1" s="1"/>
  <c r="G14201" i="1"/>
  <c r="H14201" i="1" s="1"/>
  <c r="G14200" i="1"/>
  <c r="H14200" i="1" s="1"/>
  <c r="G14199" i="1"/>
  <c r="H14199" i="1" s="1"/>
  <c r="G14198" i="1"/>
  <c r="H14198" i="1" s="1"/>
  <c r="G14197" i="1"/>
  <c r="H14197" i="1" s="1"/>
  <c r="G14196" i="1"/>
  <c r="H14196" i="1" s="1"/>
  <c r="G14195" i="1"/>
  <c r="H14195" i="1" s="1"/>
  <c r="G14194" i="1"/>
  <c r="H14194" i="1" s="1"/>
  <c r="G14193" i="1"/>
  <c r="H14193" i="1" s="1"/>
  <c r="G14192" i="1"/>
  <c r="H14192" i="1" s="1"/>
  <c r="G14191" i="1"/>
  <c r="H14191" i="1" s="1"/>
  <c r="G14190" i="1"/>
  <c r="H14190" i="1" s="1"/>
  <c r="G14189" i="1"/>
  <c r="H14189" i="1" s="1"/>
  <c r="G14188" i="1"/>
  <c r="H14188" i="1" s="1"/>
  <c r="G14187" i="1"/>
  <c r="H14187" i="1" s="1"/>
  <c r="G14186" i="1"/>
  <c r="H14186" i="1" s="1"/>
  <c r="G14185" i="1"/>
  <c r="H14185" i="1" s="1"/>
  <c r="G14184" i="1"/>
  <c r="H14184" i="1" s="1"/>
  <c r="G14183" i="1"/>
  <c r="H14183" i="1" s="1"/>
  <c r="G14182" i="1"/>
  <c r="H14182" i="1" s="1"/>
  <c r="G14181" i="1"/>
  <c r="H14181" i="1" s="1"/>
  <c r="G14180" i="1"/>
  <c r="H14180" i="1" s="1"/>
  <c r="G14179" i="1"/>
  <c r="H14179" i="1" s="1"/>
  <c r="G14178" i="1"/>
  <c r="H14178" i="1" s="1"/>
  <c r="G14177" i="1"/>
  <c r="H14177" i="1" s="1"/>
  <c r="G14176" i="1"/>
  <c r="H14176" i="1" s="1"/>
  <c r="G14175" i="1"/>
  <c r="H14175" i="1" s="1"/>
  <c r="G14174" i="1"/>
  <c r="H14174" i="1" s="1"/>
  <c r="G14173" i="1"/>
  <c r="H14173" i="1" s="1"/>
  <c r="G14172" i="1"/>
  <c r="H14172" i="1" s="1"/>
  <c r="G14171" i="1"/>
  <c r="H14171" i="1" s="1"/>
  <c r="G14170" i="1"/>
  <c r="H14170" i="1" s="1"/>
  <c r="G14169" i="1"/>
  <c r="H14169" i="1" s="1"/>
  <c r="G14168" i="1"/>
  <c r="H14168" i="1" s="1"/>
  <c r="G14167" i="1"/>
  <c r="H14167" i="1" s="1"/>
  <c r="G14166" i="1"/>
  <c r="H14166" i="1" s="1"/>
  <c r="G14165" i="1"/>
  <c r="H14165" i="1" s="1"/>
  <c r="G14164" i="1"/>
  <c r="H14164" i="1" s="1"/>
  <c r="G14163" i="1"/>
  <c r="H14163" i="1" s="1"/>
  <c r="G14162" i="1"/>
  <c r="H14162" i="1" s="1"/>
  <c r="G14161" i="1"/>
  <c r="H14161" i="1" s="1"/>
  <c r="G14160" i="1"/>
  <c r="H14160" i="1" s="1"/>
  <c r="G14159" i="1"/>
  <c r="H14159" i="1" s="1"/>
  <c r="G14158" i="1"/>
  <c r="H14158" i="1" s="1"/>
  <c r="G14157" i="1"/>
  <c r="H14157" i="1" s="1"/>
  <c r="G14156" i="1"/>
  <c r="H14156" i="1" s="1"/>
  <c r="G14155" i="1"/>
  <c r="H14155" i="1" s="1"/>
  <c r="G14154" i="1"/>
  <c r="H14154" i="1" s="1"/>
  <c r="G14153" i="1"/>
  <c r="H14153" i="1" s="1"/>
  <c r="G14152" i="1"/>
  <c r="H14152" i="1" s="1"/>
  <c r="G14151" i="1"/>
  <c r="H14151" i="1" s="1"/>
  <c r="G14150" i="1"/>
  <c r="H14150" i="1" s="1"/>
  <c r="G14149" i="1"/>
  <c r="H14149" i="1" s="1"/>
  <c r="G14148" i="1"/>
  <c r="H14148" i="1" s="1"/>
  <c r="G14147" i="1"/>
  <c r="H14147" i="1" s="1"/>
  <c r="G14146" i="1"/>
  <c r="H14146" i="1" s="1"/>
  <c r="G14145" i="1"/>
  <c r="H14145" i="1" s="1"/>
  <c r="G14144" i="1"/>
  <c r="H14144" i="1" s="1"/>
  <c r="G14143" i="1"/>
  <c r="H14143" i="1" s="1"/>
  <c r="G14142" i="1"/>
  <c r="H14142" i="1" s="1"/>
  <c r="G14141" i="1"/>
  <c r="H14141" i="1" s="1"/>
  <c r="G14140" i="1"/>
  <c r="H14140" i="1" s="1"/>
  <c r="G14139" i="1"/>
  <c r="H14139" i="1" s="1"/>
  <c r="G14138" i="1"/>
  <c r="H14138" i="1" s="1"/>
  <c r="G14137" i="1"/>
  <c r="H14137" i="1" s="1"/>
  <c r="G14136" i="1"/>
  <c r="H14136" i="1" s="1"/>
  <c r="G14135" i="1"/>
  <c r="H14135" i="1" s="1"/>
  <c r="G14134" i="1"/>
  <c r="H14134" i="1" s="1"/>
  <c r="G14133" i="1"/>
  <c r="H14133" i="1" s="1"/>
  <c r="G14132" i="1"/>
  <c r="H14132" i="1" s="1"/>
  <c r="G14131" i="1"/>
  <c r="H14131" i="1" s="1"/>
  <c r="G14130" i="1"/>
  <c r="H14130" i="1" s="1"/>
  <c r="G14129" i="1"/>
  <c r="H14129" i="1" s="1"/>
  <c r="G14128" i="1"/>
  <c r="H14128" i="1" s="1"/>
  <c r="G14127" i="1"/>
  <c r="H14127" i="1" s="1"/>
  <c r="G14126" i="1"/>
  <c r="H14126" i="1" s="1"/>
  <c r="G14125" i="1"/>
  <c r="H14125" i="1" s="1"/>
  <c r="G14124" i="1"/>
  <c r="H14124" i="1" s="1"/>
  <c r="G14123" i="1"/>
  <c r="H14123" i="1" s="1"/>
  <c r="G14122" i="1"/>
  <c r="H14122" i="1" s="1"/>
  <c r="G14121" i="1"/>
  <c r="H14121" i="1" s="1"/>
  <c r="G14120" i="1"/>
  <c r="H14120" i="1" s="1"/>
  <c r="G14119" i="1"/>
  <c r="H14119" i="1" s="1"/>
  <c r="G14118" i="1"/>
  <c r="H14118" i="1" s="1"/>
  <c r="G14117" i="1"/>
  <c r="H14117" i="1" s="1"/>
  <c r="G14116" i="1"/>
  <c r="H14116" i="1" s="1"/>
  <c r="G14115" i="1"/>
  <c r="H14115" i="1" s="1"/>
  <c r="G14114" i="1"/>
  <c r="H14114" i="1" s="1"/>
  <c r="G14113" i="1"/>
  <c r="H14113" i="1" s="1"/>
  <c r="G14112" i="1"/>
  <c r="H14112" i="1" s="1"/>
  <c r="G14111" i="1"/>
  <c r="H14111" i="1" s="1"/>
  <c r="G14110" i="1"/>
  <c r="H14110" i="1" s="1"/>
  <c r="G14109" i="1"/>
  <c r="H14109" i="1" s="1"/>
  <c r="G14108" i="1"/>
  <c r="H14108" i="1" s="1"/>
  <c r="G14107" i="1"/>
  <c r="H14107" i="1" s="1"/>
  <c r="G14106" i="1"/>
  <c r="H14106" i="1" s="1"/>
  <c r="G14105" i="1"/>
  <c r="H14105" i="1" s="1"/>
  <c r="G14104" i="1"/>
  <c r="H14104" i="1" s="1"/>
  <c r="G14103" i="1"/>
  <c r="H14103" i="1" s="1"/>
  <c r="G14102" i="1"/>
  <c r="H14102" i="1" s="1"/>
  <c r="G14101" i="1"/>
  <c r="H14101" i="1" s="1"/>
  <c r="G14100" i="1"/>
  <c r="H14100" i="1" s="1"/>
  <c r="G14099" i="1"/>
  <c r="H14099" i="1" s="1"/>
  <c r="G14098" i="1"/>
  <c r="H14098" i="1" s="1"/>
  <c r="G14097" i="1"/>
  <c r="H14097" i="1" s="1"/>
  <c r="G14096" i="1"/>
  <c r="H14096" i="1" s="1"/>
  <c r="G14095" i="1"/>
  <c r="H14095" i="1" s="1"/>
  <c r="G14094" i="1"/>
  <c r="H14094" i="1" s="1"/>
  <c r="G14093" i="1"/>
  <c r="H14093" i="1" s="1"/>
  <c r="G14092" i="1"/>
  <c r="H14092" i="1" s="1"/>
  <c r="G14091" i="1"/>
  <c r="H14091" i="1" s="1"/>
  <c r="G14090" i="1"/>
  <c r="H14090" i="1" s="1"/>
  <c r="G14089" i="1"/>
  <c r="H14089" i="1" s="1"/>
  <c r="G14088" i="1"/>
  <c r="H14088" i="1" s="1"/>
  <c r="G14087" i="1"/>
  <c r="H14087" i="1" s="1"/>
  <c r="G14086" i="1"/>
  <c r="H14086" i="1" s="1"/>
  <c r="G14085" i="1"/>
  <c r="H14085" i="1" s="1"/>
  <c r="G14084" i="1"/>
  <c r="H14084" i="1" s="1"/>
  <c r="G14083" i="1"/>
  <c r="H14083" i="1" s="1"/>
  <c r="G14082" i="1"/>
  <c r="H14082" i="1" s="1"/>
  <c r="G14081" i="1"/>
  <c r="H14081" i="1" s="1"/>
  <c r="G14080" i="1"/>
  <c r="H14080" i="1" s="1"/>
  <c r="G14079" i="1"/>
  <c r="H14079" i="1" s="1"/>
  <c r="G14078" i="1"/>
  <c r="H14078" i="1" s="1"/>
  <c r="G14077" i="1"/>
  <c r="H14077" i="1" s="1"/>
  <c r="G14076" i="1"/>
  <c r="H14076" i="1" s="1"/>
  <c r="G14075" i="1"/>
  <c r="H14075" i="1" s="1"/>
  <c r="G14074" i="1"/>
  <c r="H14074" i="1" s="1"/>
  <c r="G14073" i="1"/>
  <c r="H14073" i="1" s="1"/>
  <c r="G14072" i="1"/>
  <c r="H14072" i="1" s="1"/>
  <c r="G14071" i="1"/>
  <c r="H14071" i="1" s="1"/>
  <c r="G14070" i="1"/>
  <c r="H14070" i="1" s="1"/>
  <c r="G14069" i="1"/>
  <c r="H14069" i="1" s="1"/>
  <c r="G14068" i="1"/>
  <c r="H14068" i="1" s="1"/>
  <c r="G14067" i="1"/>
  <c r="H14067" i="1" s="1"/>
  <c r="G14066" i="1"/>
  <c r="H14066" i="1" s="1"/>
  <c r="G14065" i="1"/>
  <c r="H14065" i="1" s="1"/>
  <c r="G14064" i="1"/>
  <c r="H14064" i="1" s="1"/>
  <c r="G14063" i="1"/>
  <c r="H14063" i="1" s="1"/>
  <c r="G14062" i="1"/>
  <c r="H14062" i="1" s="1"/>
  <c r="G14061" i="1"/>
  <c r="H14061" i="1" s="1"/>
  <c r="G14060" i="1"/>
  <c r="H14060" i="1" s="1"/>
  <c r="G14059" i="1"/>
  <c r="H14059" i="1" s="1"/>
  <c r="G14058" i="1"/>
  <c r="H14058" i="1" s="1"/>
  <c r="G14057" i="1"/>
  <c r="H14057" i="1" s="1"/>
  <c r="G14056" i="1"/>
  <c r="H14056" i="1" s="1"/>
  <c r="G14055" i="1"/>
  <c r="H14055" i="1" s="1"/>
  <c r="G14054" i="1"/>
  <c r="H14054" i="1" s="1"/>
  <c r="G14053" i="1"/>
  <c r="H14053" i="1" s="1"/>
  <c r="G14052" i="1"/>
  <c r="H14052" i="1" s="1"/>
  <c r="G14051" i="1"/>
  <c r="H14051" i="1" s="1"/>
  <c r="G14050" i="1"/>
  <c r="H14050" i="1" s="1"/>
  <c r="G14049" i="1"/>
  <c r="H14049" i="1" s="1"/>
  <c r="G14048" i="1"/>
  <c r="H14048" i="1" s="1"/>
  <c r="G14047" i="1"/>
  <c r="H14047" i="1" s="1"/>
  <c r="G14046" i="1"/>
  <c r="H14046" i="1" s="1"/>
  <c r="G14045" i="1"/>
  <c r="H14045" i="1" s="1"/>
  <c r="G14044" i="1"/>
  <c r="H14044" i="1" s="1"/>
  <c r="G14043" i="1"/>
  <c r="H14043" i="1" s="1"/>
  <c r="G14042" i="1"/>
  <c r="H14042" i="1" s="1"/>
  <c r="G14041" i="1"/>
  <c r="H14041" i="1" s="1"/>
  <c r="G14040" i="1"/>
  <c r="H14040" i="1" s="1"/>
  <c r="G14039" i="1"/>
  <c r="H14039" i="1" s="1"/>
  <c r="G14038" i="1"/>
  <c r="H14038" i="1" s="1"/>
  <c r="G14037" i="1"/>
  <c r="H14037" i="1" s="1"/>
  <c r="G14036" i="1"/>
  <c r="H14036" i="1" s="1"/>
  <c r="G14035" i="1"/>
  <c r="H14035" i="1" s="1"/>
  <c r="G14034" i="1"/>
  <c r="H14034" i="1" s="1"/>
  <c r="G14033" i="1"/>
  <c r="H14033" i="1" s="1"/>
  <c r="G14032" i="1"/>
  <c r="H14032" i="1" s="1"/>
  <c r="G14031" i="1"/>
  <c r="H14031" i="1" s="1"/>
  <c r="G14030" i="1"/>
  <c r="H14030" i="1" s="1"/>
  <c r="G14029" i="1"/>
  <c r="H14029" i="1" s="1"/>
  <c r="G14028" i="1"/>
  <c r="H14028" i="1" s="1"/>
  <c r="G14027" i="1"/>
  <c r="H14027" i="1" s="1"/>
  <c r="G14026" i="1"/>
  <c r="H14026" i="1" s="1"/>
  <c r="G14025" i="1"/>
  <c r="H14025" i="1" s="1"/>
  <c r="G14024" i="1"/>
  <c r="H14024" i="1" s="1"/>
  <c r="G14023" i="1"/>
  <c r="H14023" i="1" s="1"/>
  <c r="G14022" i="1"/>
  <c r="H14022" i="1" s="1"/>
  <c r="G14021" i="1"/>
  <c r="H14021" i="1" s="1"/>
  <c r="G14020" i="1"/>
  <c r="H14020" i="1" s="1"/>
  <c r="G14019" i="1"/>
  <c r="H14019" i="1" s="1"/>
  <c r="G14018" i="1"/>
  <c r="H14018" i="1" s="1"/>
  <c r="G14017" i="1"/>
  <c r="H14017" i="1" s="1"/>
  <c r="G14016" i="1"/>
  <c r="H14016" i="1" s="1"/>
  <c r="G14015" i="1"/>
  <c r="H14015" i="1" s="1"/>
  <c r="G14014" i="1"/>
  <c r="H14014" i="1" s="1"/>
  <c r="G14013" i="1"/>
  <c r="H14013" i="1" s="1"/>
  <c r="G14012" i="1"/>
  <c r="H14012" i="1" s="1"/>
  <c r="G14011" i="1"/>
  <c r="H14011" i="1" s="1"/>
  <c r="G14010" i="1"/>
  <c r="H14010" i="1" s="1"/>
  <c r="G14009" i="1"/>
  <c r="H14009" i="1" s="1"/>
  <c r="G14008" i="1"/>
  <c r="H14008" i="1" s="1"/>
  <c r="G14007" i="1"/>
  <c r="H14007" i="1" s="1"/>
  <c r="G14006" i="1"/>
  <c r="H14006" i="1" s="1"/>
  <c r="G14005" i="1"/>
  <c r="H14005" i="1" s="1"/>
  <c r="G14004" i="1"/>
  <c r="H14004" i="1" s="1"/>
  <c r="G14003" i="1"/>
  <c r="H14003" i="1" s="1"/>
  <c r="G14002" i="1"/>
  <c r="H14002" i="1" s="1"/>
  <c r="G14001" i="1"/>
  <c r="H14001" i="1" s="1"/>
  <c r="G14000" i="1"/>
  <c r="H14000" i="1" s="1"/>
  <c r="G13999" i="1"/>
  <c r="H13999" i="1" s="1"/>
  <c r="G13998" i="1"/>
  <c r="H13998" i="1" s="1"/>
  <c r="G13997" i="1"/>
  <c r="H13997" i="1" s="1"/>
  <c r="G13996" i="1"/>
  <c r="H13996" i="1" s="1"/>
  <c r="G13995" i="1"/>
  <c r="H13995" i="1" s="1"/>
  <c r="G13994" i="1"/>
  <c r="H13994" i="1" s="1"/>
  <c r="G13993" i="1"/>
  <c r="H13993" i="1" s="1"/>
  <c r="G13992" i="1"/>
  <c r="H13992" i="1" s="1"/>
  <c r="G13991" i="1"/>
  <c r="H13991" i="1" s="1"/>
  <c r="G13990" i="1"/>
  <c r="H13990" i="1" s="1"/>
  <c r="G13989" i="1"/>
  <c r="H13989" i="1" s="1"/>
  <c r="G13988" i="1"/>
  <c r="H13988" i="1" s="1"/>
  <c r="G13987" i="1"/>
  <c r="H13987" i="1" s="1"/>
  <c r="G13986" i="1"/>
  <c r="H13986" i="1" s="1"/>
  <c r="G13985" i="1"/>
  <c r="H13985" i="1" s="1"/>
  <c r="G13984" i="1"/>
  <c r="H13984" i="1" s="1"/>
  <c r="G13983" i="1"/>
  <c r="H13983" i="1" s="1"/>
  <c r="G13982" i="1"/>
  <c r="H13982" i="1" s="1"/>
  <c r="G13981" i="1"/>
  <c r="H13981" i="1" s="1"/>
  <c r="G13980" i="1"/>
  <c r="H13980" i="1" s="1"/>
  <c r="G13979" i="1"/>
  <c r="H13979" i="1" s="1"/>
  <c r="G13978" i="1"/>
  <c r="H13978" i="1" s="1"/>
  <c r="G13977" i="1"/>
  <c r="H13977" i="1" s="1"/>
  <c r="G13976" i="1"/>
  <c r="H13976" i="1" s="1"/>
  <c r="G13975" i="1"/>
  <c r="H13975" i="1" s="1"/>
  <c r="G13974" i="1"/>
  <c r="H13974" i="1" s="1"/>
  <c r="G13973" i="1"/>
  <c r="H13973" i="1" s="1"/>
  <c r="G13972" i="1"/>
  <c r="H13972" i="1" s="1"/>
  <c r="G13971" i="1"/>
  <c r="H13971" i="1" s="1"/>
  <c r="G13970" i="1"/>
  <c r="H13970" i="1" s="1"/>
  <c r="G13969" i="1"/>
  <c r="H13969" i="1" s="1"/>
  <c r="G13968" i="1"/>
  <c r="H13968" i="1" s="1"/>
  <c r="G13967" i="1"/>
  <c r="H13967" i="1" s="1"/>
  <c r="G13966" i="1"/>
  <c r="H13966" i="1" s="1"/>
  <c r="G13965" i="1"/>
  <c r="H13965" i="1" s="1"/>
  <c r="G13964" i="1"/>
  <c r="H13964" i="1" s="1"/>
  <c r="G13963" i="1"/>
  <c r="H13963" i="1" s="1"/>
  <c r="G13962" i="1"/>
  <c r="H13962" i="1" s="1"/>
  <c r="G13961" i="1"/>
  <c r="H13961" i="1" s="1"/>
  <c r="G13960" i="1"/>
  <c r="H13960" i="1" s="1"/>
  <c r="G13959" i="1"/>
  <c r="H13959" i="1" s="1"/>
  <c r="G13958" i="1"/>
  <c r="H13958" i="1" s="1"/>
  <c r="G13957" i="1"/>
  <c r="H13957" i="1" s="1"/>
  <c r="G13956" i="1"/>
  <c r="H13956" i="1" s="1"/>
  <c r="G13955" i="1"/>
  <c r="H13955" i="1" s="1"/>
  <c r="G13954" i="1"/>
  <c r="H13954" i="1" s="1"/>
  <c r="G13953" i="1"/>
  <c r="H13953" i="1" s="1"/>
  <c r="G13952" i="1"/>
  <c r="H13952" i="1" s="1"/>
  <c r="G13951" i="1"/>
  <c r="H13951" i="1" s="1"/>
  <c r="G13950" i="1"/>
  <c r="H13950" i="1" s="1"/>
  <c r="G13949" i="1"/>
  <c r="H13949" i="1" s="1"/>
  <c r="G13948" i="1"/>
  <c r="H13948" i="1" s="1"/>
  <c r="G13947" i="1"/>
  <c r="H13947" i="1" s="1"/>
  <c r="G13946" i="1"/>
  <c r="H13946" i="1" s="1"/>
  <c r="G13945" i="1"/>
  <c r="H13945" i="1" s="1"/>
  <c r="G13944" i="1"/>
  <c r="H13944" i="1" s="1"/>
  <c r="G13943" i="1"/>
  <c r="H13943" i="1" s="1"/>
  <c r="G13942" i="1"/>
  <c r="H13942" i="1" s="1"/>
  <c r="G13941" i="1"/>
  <c r="H13941" i="1" s="1"/>
  <c r="G13940" i="1"/>
  <c r="H13940" i="1" s="1"/>
  <c r="G13939" i="1"/>
  <c r="H13939" i="1" s="1"/>
  <c r="G13938" i="1"/>
  <c r="H13938" i="1" s="1"/>
  <c r="G13937" i="1"/>
  <c r="H13937" i="1" s="1"/>
  <c r="G13936" i="1"/>
  <c r="H13936" i="1" s="1"/>
  <c r="G13935" i="1"/>
  <c r="H13935" i="1" s="1"/>
  <c r="G13934" i="1"/>
  <c r="H13934" i="1" s="1"/>
  <c r="G13933" i="1"/>
  <c r="H13933" i="1" s="1"/>
  <c r="G13932" i="1"/>
  <c r="H13932" i="1" s="1"/>
  <c r="G13931" i="1"/>
  <c r="H13931" i="1" s="1"/>
  <c r="G13930" i="1"/>
  <c r="H13930" i="1" s="1"/>
  <c r="G13929" i="1"/>
  <c r="H13929" i="1" s="1"/>
  <c r="G13928" i="1"/>
  <c r="H13928" i="1" s="1"/>
  <c r="G13927" i="1"/>
  <c r="H13927" i="1" s="1"/>
  <c r="G13926" i="1"/>
  <c r="H13926" i="1" s="1"/>
  <c r="G13925" i="1"/>
  <c r="H13925" i="1" s="1"/>
  <c r="G13924" i="1"/>
  <c r="H13924" i="1" s="1"/>
  <c r="G13923" i="1"/>
  <c r="H13923" i="1" s="1"/>
  <c r="G13922" i="1"/>
  <c r="H13922" i="1" s="1"/>
  <c r="G13921" i="1"/>
  <c r="H13921" i="1" s="1"/>
  <c r="G13920" i="1"/>
  <c r="H13920" i="1" s="1"/>
  <c r="G13919" i="1"/>
  <c r="H13919" i="1" s="1"/>
  <c r="G13918" i="1"/>
  <c r="H13918" i="1" s="1"/>
  <c r="G13917" i="1"/>
  <c r="H13917" i="1" s="1"/>
  <c r="G13916" i="1"/>
  <c r="H13916" i="1" s="1"/>
  <c r="G13915" i="1"/>
  <c r="H13915" i="1" s="1"/>
  <c r="G13914" i="1"/>
  <c r="H13914" i="1" s="1"/>
  <c r="G13913" i="1"/>
  <c r="H13913" i="1" s="1"/>
  <c r="G13912" i="1"/>
  <c r="H13912" i="1" s="1"/>
  <c r="G13911" i="1"/>
  <c r="H13911" i="1" s="1"/>
  <c r="G13910" i="1"/>
  <c r="H13910" i="1" s="1"/>
  <c r="G13909" i="1"/>
  <c r="H13909" i="1" s="1"/>
  <c r="G13908" i="1"/>
  <c r="H13908" i="1" s="1"/>
  <c r="G13907" i="1"/>
  <c r="H13907" i="1" s="1"/>
  <c r="G13906" i="1"/>
  <c r="H13906" i="1" s="1"/>
  <c r="G13905" i="1"/>
  <c r="H13905" i="1" s="1"/>
  <c r="G13904" i="1"/>
  <c r="H13904" i="1" s="1"/>
  <c r="G13903" i="1"/>
  <c r="H13903" i="1" s="1"/>
  <c r="G13902" i="1"/>
  <c r="H13902" i="1" s="1"/>
  <c r="G13901" i="1"/>
  <c r="H13901" i="1" s="1"/>
  <c r="G13900" i="1"/>
  <c r="H13900" i="1" s="1"/>
  <c r="G13899" i="1"/>
  <c r="H13899" i="1" s="1"/>
  <c r="G13898" i="1"/>
  <c r="H13898" i="1" s="1"/>
  <c r="G13897" i="1"/>
  <c r="H13897" i="1" s="1"/>
  <c r="G13896" i="1"/>
  <c r="H13896" i="1" s="1"/>
  <c r="G13895" i="1"/>
  <c r="H13895" i="1" s="1"/>
  <c r="G13894" i="1"/>
  <c r="H13894" i="1" s="1"/>
  <c r="G13893" i="1"/>
  <c r="H13893" i="1" s="1"/>
  <c r="G13892" i="1"/>
  <c r="H13892" i="1" s="1"/>
  <c r="G13891" i="1"/>
  <c r="H13891" i="1" s="1"/>
  <c r="G13890" i="1"/>
  <c r="H13890" i="1" s="1"/>
  <c r="G13889" i="1"/>
  <c r="H13889" i="1" s="1"/>
  <c r="G13888" i="1"/>
  <c r="H13888" i="1" s="1"/>
  <c r="G13887" i="1"/>
  <c r="H13887" i="1" s="1"/>
  <c r="G13886" i="1"/>
  <c r="H13886" i="1" s="1"/>
  <c r="G13885" i="1"/>
  <c r="H13885" i="1" s="1"/>
  <c r="G13884" i="1"/>
  <c r="H13884" i="1" s="1"/>
  <c r="G13883" i="1"/>
  <c r="H13883" i="1" s="1"/>
  <c r="G13882" i="1"/>
  <c r="H13882" i="1" s="1"/>
  <c r="G13881" i="1"/>
  <c r="H13881" i="1" s="1"/>
  <c r="G13880" i="1"/>
  <c r="H13880" i="1" s="1"/>
  <c r="G13879" i="1"/>
  <c r="H13879" i="1" s="1"/>
  <c r="G13878" i="1"/>
  <c r="H13878" i="1" s="1"/>
  <c r="G13877" i="1"/>
  <c r="H13877" i="1" s="1"/>
  <c r="G13876" i="1"/>
  <c r="H13876" i="1" s="1"/>
  <c r="G13875" i="1"/>
  <c r="H13875" i="1" s="1"/>
  <c r="G13874" i="1"/>
  <c r="H13874" i="1" s="1"/>
  <c r="G13873" i="1"/>
  <c r="H13873" i="1" s="1"/>
  <c r="G13872" i="1"/>
  <c r="H13872" i="1" s="1"/>
  <c r="G13871" i="1"/>
  <c r="H13871" i="1" s="1"/>
  <c r="G13870" i="1"/>
  <c r="H13870" i="1" s="1"/>
  <c r="G13869" i="1"/>
  <c r="H13869" i="1" s="1"/>
  <c r="G13868" i="1"/>
  <c r="H13868" i="1" s="1"/>
  <c r="G13867" i="1"/>
  <c r="H13867" i="1" s="1"/>
  <c r="G13866" i="1"/>
  <c r="H13866" i="1" s="1"/>
  <c r="G13865" i="1"/>
  <c r="H13865" i="1" s="1"/>
  <c r="G13864" i="1"/>
  <c r="H13864" i="1" s="1"/>
  <c r="G13863" i="1"/>
  <c r="H13863" i="1" s="1"/>
  <c r="G13862" i="1"/>
  <c r="H13862" i="1" s="1"/>
  <c r="G13861" i="1"/>
  <c r="H13861" i="1" s="1"/>
  <c r="G13860" i="1"/>
  <c r="H13860" i="1" s="1"/>
  <c r="G13859" i="1"/>
  <c r="H13859" i="1" s="1"/>
  <c r="G13858" i="1"/>
  <c r="H13858" i="1" s="1"/>
  <c r="G13857" i="1"/>
  <c r="H13857" i="1" s="1"/>
  <c r="G13856" i="1"/>
  <c r="H13856" i="1" s="1"/>
  <c r="G13855" i="1"/>
  <c r="H13855" i="1" s="1"/>
  <c r="G13854" i="1"/>
  <c r="H13854" i="1" s="1"/>
  <c r="G13853" i="1"/>
  <c r="H13853" i="1" s="1"/>
  <c r="G13852" i="1"/>
  <c r="H13852" i="1" s="1"/>
  <c r="G13851" i="1"/>
  <c r="H13851" i="1" s="1"/>
  <c r="G13850" i="1"/>
  <c r="H13850" i="1" s="1"/>
  <c r="G13849" i="1"/>
  <c r="H13849" i="1" s="1"/>
  <c r="G13848" i="1"/>
  <c r="H13848" i="1" s="1"/>
  <c r="G13847" i="1"/>
  <c r="H13847" i="1" s="1"/>
  <c r="G13846" i="1"/>
  <c r="H13846" i="1" s="1"/>
  <c r="G13845" i="1"/>
  <c r="H13845" i="1" s="1"/>
  <c r="G13844" i="1"/>
  <c r="H13844" i="1" s="1"/>
  <c r="G13843" i="1"/>
  <c r="H13843" i="1" s="1"/>
  <c r="G13842" i="1"/>
  <c r="H13842" i="1" s="1"/>
  <c r="G13841" i="1"/>
  <c r="H13841" i="1" s="1"/>
  <c r="G13840" i="1"/>
  <c r="H13840" i="1" s="1"/>
  <c r="G13839" i="1"/>
  <c r="H13839" i="1" s="1"/>
  <c r="G13838" i="1"/>
  <c r="H13838" i="1" s="1"/>
  <c r="G13837" i="1"/>
  <c r="H13837" i="1" s="1"/>
  <c r="G13836" i="1"/>
  <c r="H13836" i="1" s="1"/>
  <c r="G13835" i="1"/>
  <c r="H13835" i="1" s="1"/>
  <c r="G13834" i="1"/>
  <c r="H13834" i="1" s="1"/>
  <c r="G13833" i="1"/>
  <c r="H13833" i="1" s="1"/>
  <c r="G13832" i="1"/>
  <c r="H13832" i="1" s="1"/>
  <c r="G13831" i="1"/>
  <c r="H13831" i="1" s="1"/>
  <c r="G13830" i="1"/>
  <c r="H13830" i="1" s="1"/>
  <c r="G13829" i="1"/>
  <c r="H13829" i="1" s="1"/>
  <c r="G13828" i="1"/>
  <c r="H13828" i="1" s="1"/>
  <c r="G13827" i="1"/>
  <c r="H13827" i="1" s="1"/>
  <c r="G13826" i="1"/>
  <c r="H13826" i="1" s="1"/>
  <c r="G13825" i="1"/>
  <c r="H13825" i="1" s="1"/>
  <c r="G13824" i="1"/>
  <c r="H13824" i="1" s="1"/>
  <c r="G13823" i="1"/>
  <c r="H13823" i="1" s="1"/>
  <c r="G13822" i="1"/>
  <c r="H13822" i="1" s="1"/>
  <c r="G13821" i="1"/>
  <c r="H13821" i="1" s="1"/>
  <c r="G13820" i="1"/>
  <c r="H13820" i="1" s="1"/>
  <c r="G13819" i="1"/>
  <c r="H13819" i="1" s="1"/>
  <c r="G13818" i="1"/>
  <c r="H13818" i="1" s="1"/>
  <c r="G13817" i="1"/>
  <c r="H13817" i="1" s="1"/>
  <c r="G13816" i="1"/>
  <c r="H13816" i="1" s="1"/>
  <c r="G13815" i="1"/>
  <c r="H13815" i="1" s="1"/>
  <c r="G13814" i="1"/>
  <c r="H13814" i="1" s="1"/>
  <c r="G13813" i="1"/>
  <c r="H13813" i="1" s="1"/>
  <c r="G13812" i="1"/>
  <c r="H13812" i="1" s="1"/>
  <c r="G13811" i="1"/>
  <c r="H13811" i="1" s="1"/>
  <c r="G13810" i="1"/>
  <c r="H13810" i="1" s="1"/>
  <c r="G13809" i="1"/>
  <c r="H13809" i="1" s="1"/>
  <c r="G13808" i="1"/>
  <c r="H13808" i="1" s="1"/>
  <c r="G13807" i="1"/>
  <c r="H13807" i="1" s="1"/>
  <c r="G13806" i="1"/>
  <c r="H13806" i="1" s="1"/>
  <c r="G13805" i="1"/>
  <c r="H13805" i="1" s="1"/>
  <c r="G13804" i="1"/>
  <c r="H13804" i="1" s="1"/>
  <c r="G13803" i="1"/>
  <c r="H13803" i="1" s="1"/>
  <c r="G13802" i="1"/>
  <c r="H13802" i="1" s="1"/>
  <c r="G13801" i="1"/>
  <c r="H13801" i="1" s="1"/>
  <c r="G13800" i="1"/>
  <c r="H13800" i="1" s="1"/>
  <c r="G13799" i="1"/>
  <c r="H13799" i="1" s="1"/>
  <c r="G13798" i="1"/>
  <c r="H13798" i="1" s="1"/>
  <c r="G13797" i="1"/>
  <c r="H13797" i="1" s="1"/>
  <c r="G13796" i="1"/>
  <c r="H13796" i="1" s="1"/>
  <c r="G13795" i="1"/>
  <c r="H13795" i="1" s="1"/>
  <c r="G13794" i="1"/>
  <c r="H13794" i="1" s="1"/>
  <c r="G13793" i="1"/>
  <c r="H13793" i="1" s="1"/>
  <c r="G13792" i="1"/>
  <c r="H13792" i="1" s="1"/>
  <c r="G13791" i="1"/>
  <c r="H13791" i="1" s="1"/>
  <c r="G13790" i="1"/>
  <c r="H13790" i="1" s="1"/>
  <c r="G13789" i="1"/>
  <c r="H13789" i="1" s="1"/>
  <c r="G13788" i="1"/>
  <c r="H13788" i="1" s="1"/>
  <c r="G13787" i="1"/>
  <c r="H13787" i="1" s="1"/>
  <c r="G13786" i="1"/>
  <c r="H13786" i="1" s="1"/>
  <c r="G13785" i="1"/>
  <c r="H13785" i="1" s="1"/>
  <c r="G13784" i="1"/>
  <c r="H13784" i="1" s="1"/>
  <c r="G13783" i="1"/>
  <c r="H13783" i="1" s="1"/>
  <c r="G13782" i="1"/>
  <c r="H13782" i="1" s="1"/>
  <c r="G13781" i="1"/>
  <c r="H13781" i="1" s="1"/>
  <c r="G13780" i="1"/>
  <c r="H13780" i="1" s="1"/>
  <c r="G13779" i="1"/>
  <c r="H13779" i="1" s="1"/>
  <c r="G13778" i="1"/>
  <c r="H13778" i="1" s="1"/>
  <c r="G13777" i="1"/>
  <c r="H13777" i="1" s="1"/>
  <c r="G13776" i="1"/>
  <c r="H13776" i="1" s="1"/>
  <c r="G13775" i="1"/>
  <c r="H13775" i="1" s="1"/>
  <c r="G13774" i="1"/>
  <c r="H13774" i="1" s="1"/>
  <c r="G13773" i="1"/>
  <c r="H13773" i="1" s="1"/>
  <c r="G13772" i="1"/>
  <c r="H13772" i="1" s="1"/>
  <c r="G13771" i="1"/>
  <c r="H13771" i="1" s="1"/>
  <c r="G13770" i="1"/>
  <c r="H13770" i="1" s="1"/>
  <c r="G13769" i="1"/>
  <c r="H13769" i="1" s="1"/>
  <c r="G13768" i="1"/>
  <c r="H13768" i="1" s="1"/>
  <c r="G13767" i="1"/>
  <c r="H13767" i="1" s="1"/>
  <c r="G13766" i="1"/>
  <c r="H13766" i="1" s="1"/>
  <c r="G13765" i="1"/>
  <c r="H13765" i="1" s="1"/>
  <c r="G13764" i="1"/>
  <c r="H13764" i="1" s="1"/>
  <c r="G13763" i="1"/>
  <c r="H13763" i="1" s="1"/>
  <c r="G13762" i="1"/>
  <c r="H13762" i="1" s="1"/>
  <c r="G13761" i="1"/>
  <c r="H13761" i="1" s="1"/>
  <c r="G13760" i="1"/>
  <c r="H13760" i="1" s="1"/>
  <c r="G13759" i="1"/>
  <c r="H13759" i="1" s="1"/>
  <c r="G13758" i="1"/>
  <c r="H13758" i="1" s="1"/>
  <c r="G13757" i="1"/>
  <c r="H13757" i="1" s="1"/>
  <c r="G13756" i="1"/>
  <c r="H13756" i="1" s="1"/>
  <c r="G13755" i="1"/>
  <c r="H13755" i="1" s="1"/>
  <c r="G13754" i="1"/>
  <c r="H13754" i="1" s="1"/>
  <c r="G13753" i="1"/>
  <c r="H13753" i="1" s="1"/>
  <c r="G13752" i="1"/>
  <c r="H13752" i="1" s="1"/>
  <c r="G13751" i="1"/>
  <c r="H13751" i="1" s="1"/>
  <c r="G13750" i="1"/>
  <c r="H13750" i="1" s="1"/>
  <c r="G13749" i="1"/>
  <c r="H13749" i="1" s="1"/>
  <c r="G13748" i="1"/>
  <c r="H13748" i="1" s="1"/>
  <c r="G13747" i="1"/>
  <c r="H13747" i="1" s="1"/>
  <c r="G13746" i="1"/>
  <c r="H13746" i="1" s="1"/>
  <c r="G13745" i="1"/>
  <c r="H13745" i="1" s="1"/>
  <c r="G13744" i="1"/>
  <c r="H13744" i="1" s="1"/>
  <c r="G13743" i="1"/>
  <c r="H13743" i="1" s="1"/>
  <c r="G13742" i="1"/>
  <c r="H13742" i="1" s="1"/>
  <c r="G13741" i="1"/>
  <c r="H13741" i="1" s="1"/>
  <c r="G13740" i="1"/>
  <c r="H13740" i="1" s="1"/>
  <c r="G13739" i="1"/>
  <c r="H13739" i="1" s="1"/>
  <c r="G13738" i="1"/>
  <c r="H13738" i="1" s="1"/>
  <c r="G13737" i="1"/>
  <c r="H13737" i="1" s="1"/>
  <c r="G13736" i="1"/>
  <c r="H13736" i="1" s="1"/>
  <c r="G13735" i="1"/>
  <c r="H13735" i="1" s="1"/>
  <c r="G13734" i="1"/>
  <c r="H13734" i="1" s="1"/>
  <c r="G13733" i="1"/>
  <c r="H13733" i="1" s="1"/>
  <c r="G13732" i="1"/>
  <c r="H13732" i="1" s="1"/>
  <c r="G13731" i="1"/>
  <c r="H13731" i="1" s="1"/>
  <c r="G13730" i="1"/>
  <c r="H13730" i="1" s="1"/>
  <c r="G13729" i="1"/>
  <c r="H13729" i="1" s="1"/>
  <c r="G13728" i="1"/>
  <c r="H13728" i="1" s="1"/>
  <c r="G13727" i="1"/>
  <c r="H13727" i="1" s="1"/>
  <c r="G13726" i="1"/>
  <c r="H13726" i="1" s="1"/>
  <c r="G13725" i="1"/>
  <c r="H13725" i="1" s="1"/>
  <c r="G13724" i="1"/>
  <c r="H13724" i="1" s="1"/>
  <c r="G13723" i="1"/>
  <c r="H13723" i="1" s="1"/>
  <c r="G13722" i="1"/>
  <c r="H13722" i="1" s="1"/>
  <c r="G13721" i="1"/>
  <c r="H13721" i="1" s="1"/>
  <c r="G13720" i="1"/>
  <c r="H13720" i="1" s="1"/>
  <c r="G13719" i="1"/>
  <c r="H13719" i="1" s="1"/>
  <c r="G13718" i="1"/>
  <c r="H13718" i="1" s="1"/>
  <c r="G13717" i="1"/>
  <c r="H13717" i="1" s="1"/>
  <c r="G13716" i="1"/>
  <c r="H13716" i="1" s="1"/>
  <c r="G13715" i="1"/>
  <c r="H13715" i="1" s="1"/>
  <c r="G13714" i="1"/>
  <c r="H13714" i="1" s="1"/>
  <c r="G13713" i="1"/>
  <c r="H13713" i="1" s="1"/>
  <c r="G13712" i="1"/>
  <c r="H13712" i="1" s="1"/>
  <c r="G13711" i="1"/>
  <c r="H13711" i="1" s="1"/>
  <c r="G13710" i="1"/>
  <c r="H13710" i="1" s="1"/>
  <c r="G13709" i="1"/>
  <c r="H13709" i="1" s="1"/>
  <c r="G13708" i="1"/>
  <c r="H13708" i="1" s="1"/>
  <c r="G13707" i="1"/>
  <c r="H13707" i="1" s="1"/>
  <c r="G13706" i="1"/>
  <c r="H13706" i="1" s="1"/>
  <c r="G13705" i="1"/>
  <c r="H13705" i="1" s="1"/>
  <c r="G13704" i="1"/>
  <c r="H13704" i="1" s="1"/>
  <c r="G13703" i="1"/>
  <c r="H13703" i="1" s="1"/>
  <c r="G13702" i="1"/>
  <c r="H13702" i="1" s="1"/>
  <c r="G13701" i="1"/>
  <c r="H13701" i="1" s="1"/>
  <c r="G13700" i="1"/>
  <c r="H13700" i="1" s="1"/>
  <c r="G13699" i="1"/>
  <c r="H13699" i="1" s="1"/>
  <c r="G13698" i="1"/>
  <c r="H13698" i="1" s="1"/>
  <c r="G13697" i="1"/>
  <c r="H13697" i="1" s="1"/>
  <c r="G13696" i="1"/>
  <c r="H13696" i="1" s="1"/>
  <c r="G13695" i="1"/>
  <c r="H13695" i="1" s="1"/>
  <c r="G13694" i="1"/>
  <c r="H13694" i="1" s="1"/>
  <c r="G13693" i="1"/>
  <c r="H13693" i="1" s="1"/>
  <c r="G13692" i="1"/>
  <c r="H13692" i="1" s="1"/>
  <c r="G13691" i="1"/>
  <c r="H13691" i="1" s="1"/>
  <c r="G13690" i="1"/>
  <c r="H13690" i="1" s="1"/>
  <c r="G13689" i="1"/>
  <c r="H13689" i="1" s="1"/>
  <c r="G13688" i="1"/>
  <c r="H13688" i="1" s="1"/>
  <c r="G13687" i="1"/>
  <c r="H13687" i="1" s="1"/>
  <c r="G13686" i="1"/>
  <c r="H13686" i="1" s="1"/>
  <c r="G13685" i="1"/>
  <c r="H13685" i="1" s="1"/>
  <c r="G13684" i="1"/>
  <c r="H13684" i="1" s="1"/>
  <c r="G13683" i="1"/>
  <c r="H13683" i="1" s="1"/>
  <c r="G13682" i="1"/>
  <c r="H13682" i="1" s="1"/>
  <c r="G13681" i="1"/>
  <c r="H13681" i="1" s="1"/>
  <c r="G13680" i="1"/>
  <c r="H13680" i="1" s="1"/>
  <c r="G13679" i="1"/>
  <c r="H13679" i="1" s="1"/>
  <c r="G13678" i="1"/>
  <c r="H13678" i="1" s="1"/>
  <c r="G13677" i="1"/>
  <c r="H13677" i="1" s="1"/>
  <c r="G13676" i="1"/>
  <c r="H13676" i="1" s="1"/>
  <c r="G13675" i="1"/>
  <c r="H13675" i="1" s="1"/>
  <c r="G13674" i="1"/>
  <c r="H13674" i="1" s="1"/>
  <c r="G13673" i="1"/>
  <c r="H13673" i="1" s="1"/>
  <c r="G13672" i="1"/>
  <c r="H13672" i="1" s="1"/>
  <c r="G13671" i="1"/>
  <c r="H13671" i="1" s="1"/>
  <c r="G13670" i="1"/>
  <c r="H13670" i="1" s="1"/>
  <c r="G13669" i="1"/>
  <c r="H13669" i="1" s="1"/>
  <c r="G13668" i="1"/>
  <c r="H13668" i="1" s="1"/>
  <c r="G13667" i="1"/>
  <c r="H13667" i="1" s="1"/>
  <c r="G13666" i="1"/>
  <c r="H13666" i="1" s="1"/>
  <c r="G13665" i="1"/>
  <c r="H13665" i="1" s="1"/>
  <c r="G13664" i="1"/>
  <c r="H13664" i="1" s="1"/>
  <c r="G13663" i="1"/>
  <c r="H13663" i="1" s="1"/>
  <c r="G13662" i="1"/>
  <c r="H13662" i="1" s="1"/>
  <c r="G13661" i="1"/>
  <c r="H13661" i="1" s="1"/>
  <c r="G13660" i="1"/>
  <c r="H13660" i="1" s="1"/>
  <c r="G13659" i="1"/>
  <c r="H13659" i="1" s="1"/>
  <c r="G13658" i="1"/>
  <c r="H13658" i="1" s="1"/>
  <c r="G13657" i="1"/>
  <c r="H13657" i="1" s="1"/>
  <c r="G13656" i="1"/>
  <c r="H13656" i="1" s="1"/>
  <c r="G13655" i="1"/>
  <c r="H13655" i="1" s="1"/>
  <c r="G13654" i="1"/>
  <c r="H13654" i="1" s="1"/>
  <c r="G13653" i="1"/>
  <c r="H13653" i="1" s="1"/>
  <c r="G13652" i="1"/>
  <c r="H13652" i="1" s="1"/>
  <c r="G13651" i="1"/>
  <c r="H13651" i="1" s="1"/>
  <c r="G13650" i="1"/>
  <c r="H13650" i="1" s="1"/>
  <c r="G13649" i="1"/>
  <c r="H13649" i="1" s="1"/>
  <c r="G13648" i="1"/>
  <c r="H13648" i="1" s="1"/>
  <c r="G13647" i="1"/>
  <c r="H13647" i="1" s="1"/>
  <c r="G13646" i="1"/>
  <c r="H13646" i="1" s="1"/>
  <c r="G13645" i="1"/>
  <c r="H13645" i="1" s="1"/>
  <c r="G13644" i="1"/>
  <c r="H13644" i="1" s="1"/>
  <c r="G13643" i="1"/>
  <c r="H13643" i="1" s="1"/>
  <c r="G13642" i="1"/>
  <c r="H13642" i="1" s="1"/>
  <c r="G13641" i="1"/>
  <c r="H13641" i="1" s="1"/>
  <c r="G13640" i="1"/>
  <c r="H13640" i="1" s="1"/>
  <c r="G13639" i="1"/>
  <c r="H13639" i="1" s="1"/>
  <c r="G13638" i="1"/>
  <c r="H13638" i="1" s="1"/>
  <c r="G13637" i="1"/>
  <c r="H13637" i="1" s="1"/>
  <c r="G13636" i="1"/>
  <c r="H13636" i="1" s="1"/>
  <c r="G13635" i="1"/>
  <c r="H13635" i="1" s="1"/>
  <c r="G13634" i="1"/>
  <c r="H13634" i="1" s="1"/>
  <c r="G13633" i="1"/>
  <c r="H13633" i="1" s="1"/>
  <c r="G13632" i="1"/>
  <c r="H13632" i="1" s="1"/>
  <c r="G13631" i="1"/>
  <c r="H13631" i="1" s="1"/>
  <c r="G13630" i="1"/>
  <c r="H13630" i="1" s="1"/>
  <c r="G13629" i="1"/>
  <c r="H13629" i="1" s="1"/>
  <c r="G13628" i="1"/>
  <c r="H13628" i="1" s="1"/>
  <c r="G13627" i="1"/>
  <c r="H13627" i="1" s="1"/>
  <c r="G13626" i="1"/>
  <c r="H13626" i="1" s="1"/>
  <c r="G13625" i="1"/>
  <c r="H13625" i="1" s="1"/>
  <c r="G13624" i="1"/>
  <c r="H13624" i="1" s="1"/>
  <c r="G13623" i="1"/>
  <c r="H13623" i="1" s="1"/>
  <c r="G13622" i="1"/>
  <c r="H13622" i="1" s="1"/>
  <c r="G13621" i="1"/>
  <c r="H13621" i="1" s="1"/>
  <c r="G13620" i="1"/>
  <c r="H13620" i="1" s="1"/>
  <c r="G13619" i="1"/>
  <c r="H13619" i="1" s="1"/>
  <c r="G13618" i="1"/>
  <c r="H13618" i="1" s="1"/>
  <c r="G13617" i="1"/>
  <c r="H13617" i="1" s="1"/>
  <c r="G13616" i="1"/>
  <c r="H13616" i="1" s="1"/>
  <c r="G13615" i="1"/>
  <c r="H13615" i="1" s="1"/>
  <c r="G13614" i="1"/>
  <c r="H13614" i="1" s="1"/>
  <c r="G13613" i="1"/>
  <c r="H13613" i="1" s="1"/>
  <c r="G13612" i="1"/>
  <c r="H13612" i="1" s="1"/>
  <c r="G13611" i="1"/>
  <c r="H13611" i="1" s="1"/>
  <c r="G13610" i="1"/>
  <c r="H13610" i="1" s="1"/>
  <c r="G13609" i="1"/>
  <c r="H13609" i="1" s="1"/>
  <c r="G13608" i="1"/>
  <c r="H13608" i="1" s="1"/>
  <c r="G13607" i="1"/>
  <c r="H13607" i="1" s="1"/>
  <c r="G13606" i="1"/>
  <c r="H13606" i="1" s="1"/>
  <c r="G13605" i="1"/>
  <c r="H13605" i="1" s="1"/>
  <c r="G13604" i="1"/>
  <c r="H13604" i="1" s="1"/>
  <c r="G13603" i="1"/>
  <c r="H13603" i="1" s="1"/>
  <c r="G13602" i="1"/>
  <c r="H13602" i="1" s="1"/>
  <c r="G13601" i="1"/>
  <c r="H13601" i="1" s="1"/>
  <c r="G13600" i="1"/>
  <c r="H13600" i="1" s="1"/>
  <c r="G13599" i="1"/>
  <c r="H13599" i="1" s="1"/>
  <c r="G13598" i="1"/>
  <c r="H13598" i="1" s="1"/>
  <c r="G13597" i="1"/>
  <c r="H13597" i="1" s="1"/>
  <c r="G13596" i="1"/>
  <c r="H13596" i="1" s="1"/>
  <c r="G13595" i="1"/>
  <c r="H13595" i="1" s="1"/>
  <c r="G13594" i="1"/>
  <c r="H13594" i="1" s="1"/>
  <c r="G13593" i="1"/>
  <c r="H13593" i="1" s="1"/>
  <c r="G13592" i="1"/>
  <c r="H13592" i="1" s="1"/>
  <c r="G13591" i="1"/>
  <c r="H13591" i="1" s="1"/>
  <c r="G13590" i="1"/>
  <c r="H13590" i="1" s="1"/>
  <c r="G13589" i="1"/>
  <c r="H13589" i="1" s="1"/>
  <c r="G13588" i="1"/>
  <c r="H13588" i="1" s="1"/>
  <c r="G13587" i="1"/>
  <c r="H13587" i="1" s="1"/>
  <c r="G13586" i="1"/>
  <c r="H13586" i="1" s="1"/>
  <c r="G13585" i="1"/>
  <c r="H13585" i="1" s="1"/>
  <c r="G13584" i="1"/>
  <c r="H13584" i="1" s="1"/>
  <c r="G13583" i="1"/>
  <c r="H13583" i="1" s="1"/>
  <c r="G13582" i="1"/>
  <c r="H13582" i="1" s="1"/>
  <c r="G13581" i="1"/>
  <c r="H13581" i="1" s="1"/>
  <c r="G13580" i="1"/>
  <c r="H13580" i="1" s="1"/>
  <c r="G13579" i="1"/>
  <c r="H13579" i="1" s="1"/>
  <c r="G13578" i="1"/>
  <c r="H13578" i="1" s="1"/>
  <c r="G13577" i="1"/>
  <c r="H13577" i="1" s="1"/>
  <c r="G13576" i="1"/>
  <c r="H13576" i="1" s="1"/>
  <c r="G13575" i="1"/>
  <c r="H13575" i="1" s="1"/>
  <c r="G13574" i="1"/>
  <c r="H13574" i="1" s="1"/>
  <c r="G13573" i="1"/>
  <c r="H13573" i="1" s="1"/>
  <c r="G13572" i="1"/>
  <c r="H13572" i="1" s="1"/>
  <c r="G13571" i="1"/>
  <c r="H13571" i="1" s="1"/>
  <c r="G13570" i="1"/>
  <c r="H13570" i="1" s="1"/>
  <c r="G13569" i="1"/>
  <c r="H13569" i="1" s="1"/>
  <c r="G13568" i="1"/>
  <c r="H13568" i="1" s="1"/>
  <c r="G13567" i="1"/>
  <c r="H13567" i="1" s="1"/>
  <c r="G13566" i="1"/>
  <c r="H13566" i="1" s="1"/>
  <c r="G13565" i="1"/>
  <c r="H13565" i="1" s="1"/>
  <c r="G13564" i="1"/>
  <c r="H13564" i="1" s="1"/>
  <c r="G13563" i="1"/>
  <c r="H13563" i="1" s="1"/>
  <c r="G13562" i="1"/>
  <c r="H13562" i="1" s="1"/>
  <c r="G13561" i="1"/>
  <c r="H13561" i="1" s="1"/>
  <c r="G13560" i="1"/>
  <c r="H13560" i="1" s="1"/>
  <c r="G13559" i="1"/>
  <c r="H13559" i="1" s="1"/>
  <c r="G13558" i="1"/>
  <c r="H13558" i="1" s="1"/>
  <c r="G13557" i="1"/>
  <c r="H13557" i="1" s="1"/>
  <c r="G13556" i="1"/>
  <c r="H13556" i="1" s="1"/>
  <c r="G13555" i="1"/>
  <c r="H13555" i="1" s="1"/>
  <c r="G13554" i="1"/>
  <c r="H13554" i="1" s="1"/>
  <c r="G13553" i="1"/>
  <c r="H13553" i="1" s="1"/>
  <c r="G13552" i="1"/>
  <c r="H13552" i="1" s="1"/>
  <c r="G13551" i="1"/>
  <c r="H13551" i="1" s="1"/>
  <c r="G13550" i="1"/>
  <c r="H13550" i="1" s="1"/>
  <c r="G13549" i="1"/>
  <c r="H13549" i="1" s="1"/>
  <c r="G13548" i="1"/>
  <c r="H13548" i="1" s="1"/>
  <c r="G13547" i="1"/>
  <c r="H13547" i="1" s="1"/>
  <c r="G13546" i="1"/>
  <c r="H13546" i="1" s="1"/>
  <c r="G13545" i="1"/>
  <c r="H13545" i="1" s="1"/>
  <c r="G13544" i="1"/>
  <c r="H13544" i="1" s="1"/>
  <c r="G13543" i="1"/>
  <c r="H13543" i="1" s="1"/>
  <c r="G13542" i="1"/>
  <c r="H13542" i="1" s="1"/>
  <c r="G13541" i="1"/>
  <c r="H13541" i="1" s="1"/>
  <c r="G13540" i="1"/>
  <c r="H13540" i="1" s="1"/>
  <c r="G13539" i="1"/>
  <c r="H13539" i="1" s="1"/>
  <c r="G13538" i="1"/>
  <c r="H13538" i="1" s="1"/>
  <c r="G13537" i="1"/>
  <c r="H13537" i="1" s="1"/>
  <c r="G13536" i="1"/>
  <c r="H13536" i="1" s="1"/>
  <c r="G13535" i="1"/>
  <c r="H13535" i="1" s="1"/>
  <c r="G13534" i="1"/>
  <c r="H13534" i="1" s="1"/>
  <c r="G13533" i="1"/>
  <c r="H13533" i="1" s="1"/>
  <c r="G13532" i="1"/>
  <c r="H13532" i="1" s="1"/>
  <c r="G13531" i="1"/>
  <c r="H13531" i="1" s="1"/>
  <c r="G13530" i="1"/>
  <c r="H13530" i="1" s="1"/>
  <c r="G13529" i="1"/>
  <c r="H13529" i="1" s="1"/>
  <c r="G13528" i="1"/>
  <c r="H13528" i="1" s="1"/>
  <c r="G13527" i="1"/>
  <c r="H13527" i="1" s="1"/>
  <c r="G13526" i="1"/>
  <c r="H13526" i="1" s="1"/>
  <c r="G13525" i="1"/>
  <c r="H13525" i="1" s="1"/>
  <c r="G13524" i="1"/>
  <c r="H13524" i="1" s="1"/>
  <c r="G13523" i="1"/>
  <c r="H13523" i="1" s="1"/>
  <c r="G13522" i="1"/>
  <c r="H13522" i="1" s="1"/>
  <c r="G13521" i="1"/>
  <c r="H13521" i="1" s="1"/>
  <c r="G13520" i="1"/>
  <c r="H13520" i="1" s="1"/>
  <c r="G13519" i="1"/>
  <c r="H13519" i="1" s="1"/>
  <c r="G13518" i="1"/>
  <c r="H13518" i="1" s="1"/>
  <c r="G13517" i="1"/>
  <c r="H13517" i="1" s="1"/>
  <c r="G13516" i="1"/>
  <c r="H13516" i="1" s="1"/>
  <c r="G13515" i="1"/>
  <c r="H13515" i="1" s="1"/>
  <c r="G13514" i="1"/>
  <c r="H13514" i="1" s="1"/>
  <c r="G13513" i="1"/>
  <c r="H13513" i="1" s="1"/>
  <c r="G13512" i="1"/>
  <c r="H13512" i="1" s="1"/>
  <c r="G13511" i="1"/>
  <c r="H13511" i="1" s="1"/>
  <c r="G13510" i="1"/>
  <c r="H13510" i="1" s="1"/>
  <c r="G13509" i="1"/>
  <c r="H13509" i="1" s="1"/>
  <c r="G13508" i="1"/>
  <c r="H13508" i="1" s="1"/>
  <c r="G13507" i="1"/>
  <c r="H13507" i="1" s="1"/>
  <c r="G13506" i="1"/>
  <c r="H13506" i="1" s="1"/>
  <c r="G13505" i="1"/>
  <c r="H13505" i="1" s="1"/>
  <c r="G13504" i="1"/>
  <c r="H13504" i="1" s="1"/>
  <c r="G13503" i="1"/>
  <c r="H13503" i="1" s="1"/>
  <c r="G13502" i="1"/>
  <c r="H13502" i="1" s="1"/>
  <c r="G13501" i="1"/>
  <c r="H13501" i="1" s="1"/>
  <c r="G13500" i="1"/>
  <c r="H13500" i="1" s="1"/>
  <c r="G13499" i="1"/>
  <c r="H13499" i="1" s="1"/>
  <c r="G13498" i="1"/>
  <c r="H13498" i="1" s="1"/>
  <c r="G13497" i="1"/>
  <c r="H13497" i="1" s="1"/>
  <c r="G13496" i="1"/>
  <c r="H13496" i="1" s="1"/>
  <c r="G13495" i="1"/>
  <c r="H13495" i="1" s="1"/>
  <c r="G13494" i="1"/>
  <c r="H13494" i="1" s="1"/>
  <c r="G13493" i="1"/>
  <c r="H13493" i="1" s="1"/>
  <c r="G13492" i="1"/>
  <c r="H13492" i="1" s="1"/>
  <c r="G13491" i="1"/>
  <c r="H13491" i="1" s="1"/>
  <c r="G13490" i="1"/>
  <c r="H13490" i="1" s="1"/>
  <c r="G13489" i="1"/>
  <c r="H13489" i="1" s="1"/>
  <c r="G13488" i="1"/>
  <c r="H13488" i="1" s="1"/>
  <c r="G13487" i="1"/>
  <c r="H13487" i="1" s="1"/>
  <c r="G13486" i="1"/>
  <c r="H13486" i="1" s="1"/>
  <c r="G13485" i="1"/>
  <c r="H13485" i="1" s="1"/>
  <c r="G13484" i="1"/>
  <c r="H13484" i="1" s="1"/>
  <c r="G13483" i="1"/>
  <c r="H13483" i="1" s="1"/>
  <c r="G13482" i="1"/>
  <c r="H13482" i="1" s="1"/>
  <c r="G13481" i="1"/>
  <c r="H13481" i="1" s="1"/>
  <c r="G13480" i="1"/>
  <c r="H13480" i="1" s="1"/>
  <c r="G13479" i="1"/>
  <c r="H13479" i="1" s="1"/>
  <c r="G13478" i="1"/>
  <c r="H13478" i="1" s="1"/>
  <c r="G13477" i="1"/>
  <c r="H13477" i="1" s="1"/>
  <c r="G13476" i="1"/>
  <c r="H13476" i="1" s="1"/>
  <c r="G13475" i="1"/>
  <c r="H13475" i="1" s="1"/>
  <c r="G13474" i="1"/>
  <c r="H13474" i="1" s="1"/>
  <c r="G13473" i="1"/>
  <c r="H13473" i="1" s="1"/>
  <c r="G13472" i="1"/>
  <c r="H13472" i="1" s="1"/>
  <c r="G13471" i="1"/>
  <c r="H13471" i="1" s="1"/>
  <c r="G13470" i="1"/>
  <c r="H13470" i="1" s="1"/>
  <c r="G13469" i="1"/>
  <c r="H13469" i="1" s="1"/>
  <c r="G13468" i="1"/>
  <c r="H13468" i="1" s="1"/>
  <c r="G13467" i="1"/>
  <c r="H13467" i="1" s="1"/>
  <c r="G13466" i="1"/>
  <c r="H13466" i="1" s="1"/>
  <c r="G13465" i="1"/>
  <c r="H13465" i="1" s="1"/>
  <c r="G13464" i="1"/>
  <c r="H13464" i="1" s="1"/>
  <c r="G13463" i="1"/>
  <c r="H13463" i="1" s="1"/>
  <c r="G13462" i="1"/>
  <c r="H13462" i="1" s="1"/>
  <c r="G13461" i="1"/>
  <c r="H13461" i="1" s="1"/>
  <c r="G13460" i="1"/>
  <c r="H13460" i="1" s="1"/>
  <c r="G13459" i="1"/>
  <c r="H13459" i="1" s="1"/>
  <c r="G13458" i="1"/>
  <c r="H13458" i="1" s="1"/>
  <c r="G13457" i="1"/>
  <c r="H13457" i="1" s="1"/>
  <c r="G13456" i="1"/>
  <c r="H13456" i="1" s="1"/>
  <c r="G13455" i="1"/>
  <c r="H13455" i="1" s="1"/>
  <c r="G13454" i="1"/>
  <c r="H13454" i="1" s="1"/>
  <c r="G13453" i="1"/>
  <c r="H13453" i="1" s="1"/>
  <c r="G13452" i="1"/>
  <c r="H13452" i="1" s="1"/>
  <c r="G13451" i="1"/>
  <c r="H13451" i="1" s="1"/>
  <c r="G13450" i="1"/>
  <c r="H13450" i="1" s="1"/>
  <c r="G13449" i="1"/>
  <c r="H13449" i="1" s="1"/>
  <c r="G13448" i="1"/>
  <c r="H13448" i="1" s="1"/>
  <c r="G13447" i="1"/>
  <c r="H13447" i="1" s="1"/>
  <c r="G13446" i="1"/>
  <c r="H13446" i="1" s="1"/>
  <c r="G13445" i="1"/>
  <c r="H13445" i="1" s="1"/>
  <c r="G13444" i="1"/>
  <c r="H13444" i="1" s="1"/>
  <c r="G13443" i="1"/>
  <c r="H13443" i="1" s="1"/>
  <c r="G13442" i="1"/>
  <c r="H13442" i="1" s="1"/>
  <c r="G13441" i="1"/>
  <c r="H13441" i="1" s="1"/>
  <c r="G13440" i="1"/>
  <c r="H13440" i="1" s="1"/>
  <c r="G13439" i="1"/>
  <c r="H13439" i="1" s="1"/>
  <c r="G13438" i="1"/>
  <c r="H13438" i="1" s="1"/>
  <c r="G13437" i="1"/>
  <c r="H13437" i="1" s="1"/>
  <c r="G13436" i="1"/>
  <c r="H13436" i="1" s="1"/>
  <c r="G13435" i="1"/>
  <c r="H13435" i="1" s="1"/>
  <c r="G13434" i="1"/>
  <c r="H13434" i="1" s="1"/>
  <c r="G13433" i="1"/>
  <c r="H13433" i="1" s="1"/>
  <c r="G13432" i="1"/>
  <c r="H13432" i="1" s="1"/>
  <c r="G13431" i="1"/>
  <c r="H13431" i="1" s="1"/>
  <c r="G13430" i="1"/>
  <c r="H13430" i="1" s="1"/>
  <c r="G13429" i="1"/>
  <c r="H13429" i="1" s="1"/>
  <c r="G13428" i="1"/>
  <c r="H13428" i="1" s="1"/>
  <c r="G13427" i="1"/>
  <c r="H13427" i="1" s="1"/>
  <c r="G13426" i="1"/>
  <c r="H13426" i="1" s="1"/>
  <c r="G13425" i="1"/>
  <c r="H13425" i="1" s="1"/>
  <c r="G13424" i="1"/>
  <c r="H13424" i="1" s="1"/>
  <c r="G13423" i="1"/>
  <c r="H13423" i="1" s="1"/>
  <c r="G13422" i="1"/>
  <c r="H13422" i="1" s="1"/>
  <c r="G13421" i="1"/>
  <c r="H13421" i="1" s="1"/>
  <c r="G13420" i="1"/>
  <c r="H13420" i="1" s="1"/>
  <c r="G13419" i="1"/>
  <c r="H13419" i="1" s="1"/>
  <c r="G13418" i="1"/>
  <c r="H13418" i="1" s="1"/>
  <c r="G13417" i="1"/>
  <c r="H13417" i="1" s="1"/>
  <c r="G13416" i="1"/>
  <c r="H13416" i="1" s="1"/>
  <c r="G13415" i="1"/>
  <c r="H13415" i="1" s="1"/>
  <c r="G13414" i="1"/>
  <c r="H13414" i="1" s="1"/>
  <c r="G13413" i="1"/>
  <c r="H13413" i="1" s="1"/>
  <c r="G13412" i="1"/>
  <c r="H13412" i="1" s="1"/>
  <c r="G13411" i="1"/>
  <c r="H13411" i="1" s="1"/>
  <c r="G13410" i="1"/>
  <c r="H13410" i="1" s="1"/>
  <c r="G13409" i="1"/>
  <c r="H13409" i="1" s="1"/>
  <c r="G13408" i="1"/>
  <c r="H13408" i="1" s="1"/>
  <c r="G13407" i="1"/>
  <c r="H13407" i="1" s="1"/>
  <c r="G13406" i="1"/>
  <c r="H13406" i="1" s="1"/>
  <c r="G13405" i="1"/>
  <c r="H13405" i="1" s="1"/>
  <c r="G13404" i="1"/>
  <c r="H13404" i="1" s="1"/>
  <c r="G13403" i="1"/>
  <c r="H13403" i="1" s="1"/>
  <c r="G13402" i="1"/>
  <c r="H13402" i="1" s="1"/>
  <c r="G13401" i="1"/>
  <c r="H13401" i="1" s="1"/>
  <c r="G13400" i="1"/>
  <c r="H13400" i="1" s="1"/>
  <c r="G13399" i="1"/>
  <c r="H13399" i="1" s="1"/>
  <c r="G13398" i="1"/>
  <c r="H13398" i="1" s="1"/>
  <c r="G13397" i="1"/>
  <c r="H13397" i="1" s="1"/>
  <c r="G13396" i="1"/>
  <c r="H13396" i="1" s="1"/>
  <c r="G13395" i="1"/>
  <c r="H13395" i="1" s="1"/>
  <c r="G13394" i="1"/>
  <c r="H13394" i="1" s="1"/>
  <c r="G13393" i="1"/>
  <c r="H13393" i="1" s="1"/>
  <c r="G13392" i="1"/>
  <c r="H13392" i="1" s="1"/>
  <c r="G13391" i="1"/>
  <c r="H13391" i="1" s="1"/>
  <c r="G13390" i="1"/>
  <c r="H13390" i="1" s="1"/>
  <c r="G13389" i="1"/>
  <c r="H13389" i="1" s="1"/>
  <c r="G13388" i="1"/>
  <c r="H13388" i="1" s="1"/>
  <c r="G13387" i="1"/>
  <c r="H13387" i="1" s="1"/>
  <c r="G13386" i="1"/>
  <c r="H13386" i="1" s="1"/>
  <c r="G13385" i="1"/>
  <c r="H13385" i="1" s="1"/>
  <c r="G13384" i="1"/>
  <c r="H13384" i="1" s="1"/>
  <c r="G13383" i="1"/>
  <c r="H13383" i="1" s="1"/>
  <c r="G13382" i="1"/>
  <c r="H13382" i="1" s="1"/>
  <c r="G13381" i="1"/>
  <c r="H13381" i="1" s="1"/>
  <c r="G13380" i="1"/>
  <c r="H13380" i="1" s="1"/>
  <c r="G13379" i="1"/>
  <c r="H13379" i="1" s="1"/>
  <c r="G13378" i="1"/>
  <c r="H13378" i="1" s="1"/>
  <c r="G13377" i="1"/>
  <c r="H13377" i="1" s="1"/>
  <c r="G13376" i="1"/>
  <c r="H13376" i="1" s="1"/>
  <c r="G13375" i="1"/>
  <c r="H13375" i="1" s="1"/>
  <c r="G13374" i="1"/>
  <c r="H13374" i="1" s="1"/>
  <c r="G13373" i="1"/>
  <c r="H13373" i="1" s="1"/>
  <c r="G13372" i="1"/>
  <c r="H13372" i="1" s="1"/>
  <c r="G13371" i="1"/>
  <c r="H13371" i="1" s="1"/>
  <c r="G13370" i="1"/>
  <c r="H13370" i="1" s="1"/>
  <c r="G13369" i="1"/>
  <c r="H13369" i="1" s="1"/>
  <c r="G13368" i="1"/>
  <c r="H13368" i="1" s="1"/>
  <c r="G13367" i="1"/>
  <c r="H13367" i="1" s="1"/>
  <c r="G13366" i="1"/>
  <c r="H13366" i="1" s="1"/>
  <c r="G13365" i="1"/>
  <c r="H13365" i="1" s="1"/>
  <c r="G13364" i="1"/>
  <c r="H13364" i="1" s="1"/>
  <c r="G13363" i="1"/>
  <c r="H13363" i="1" s="1"/>
  <c r="G13362" i="1"/>
  <c r="H13362" i="1" s="1"/>
  <c r="G13361" i="1"/>
  <c r="H13361" i="1" s="1"/>
  <c r="G13360" i="1"/>
  <c r="H13360" i="1" s="1"/>
  <c r="G13359" i="1"/>
  <c r="H13359" i="1" s="1"/>
  <c r="G13358" i="1"/>
  <c r="H13358" i="1" s="1"/>
  <c r="G13357" i="1"/>
  <c r="H13357" i="1" s="1"/>
  <c r="G13356" i="1"/>
  <c r="H13356" i="1" s="1"/>
  <c r="G13355" i="1"/>
  <c r="H13355" i="1" s="1"/>
  <c r="G13354" i="1"/>
  <c r="H13354" i="1" s="1"/>
  <c r="G13353" i="1"/>
  <c r="H13353" i="1" s="1"/>
  <c r="G13352" i="1"/>
  <c r="H13352" i="1" s="1"/>
  <c r="G13351" i="1"/>
  <c r="H13351" i="1" s="1"/>
  <c r="G13350" i="1"/>
  <c r="H13350" i="1" s="1"/>
  <c r="G13349" i="1"/>
  <c r="H13349" i="1" s="1"/>
  <c r="G13348" i="1"/>
  <c r="H13348" i="1" s="1"/>
  <c r="G13347" i="1"/>
  <c r="H13347" i="1" s="1"/>
  <c r="G13346" i="1"/>
  <c r="H13346" i="1" s="1"/>
  <c r="G13345" i="1"/>
  <c r="H13345" i="1" s="1"/>
  <c r="G13344" i="1"/>
  <c r="H13344" i="1" s="1"/>
  <c r="G13343" i="1"/>
  <c r="H13343" i="1" s="1"/>
  <c r="G13342" i="1"/>
  <c r="H13342" i="1" s="1"/>
  <c r="G13341" i="1"/>
  <c r="H13341" i="1" s="1"/>
  <c r="G13340" i="1"/>
  <c r="H13340" i="1" s="1"/>
  <c r="G13339" i="1"/>
  <c r="H13339" i="1" s="1"/>
  <c r="G13338" i="1"/>
  <c r="H13338" i="1" s="1"/>
  <c r="G13337" i="1"/>
  <c r="H13337" i="1" s="1"/>
  <c r="G13336" i="1"/>
  <c r="H13336" i="1" s="1"/>
  <c r="G13335" i="1"/>
  <c r="H13335" i="1" s="1"/>
  <c r="G13334" i="1"/>
  <c r="H13334" i="1" s="1"/>
  <c r="G13333" i="1"/>
  <c r="H13333" i="1" s="1"/>
  <c r="G13332" i="1"/>
  <c r="H13332" i="1" s="1"/>
  <c r="G13331" i="1"/>
  <c r="H13331" i="1" s="1"/>
  <c r="G13330" i="1"/>
  <c r="H13330" i="1" s="1"/>
  <c r="G13329" i="1"/>
  <c r="H13329" i="1" s="1"/>
  <c r="G13328" i="1"/>
  <c r="H13328" i="1" s="1"/>
  <c r="G13327" i="1"/>
  <c r="H13327" i="1" s="1"/>
  <c r="G13326" i="1"/>
  <c r="H13326" i="1" s="1"/>
  <c r="G13325" i="1"/>
  <c r="H13325" i="1" s="1"/>
  <c r="G13324" i="1"/>
  <c r="H13324" i="1" s="1"/>
  <c r="G13323" i="1"/>
  <c r="H13323" i="1" s="1"/>
  <c r="G13322" i="1"/>
  <c r="H13322" i="1" s="1"/>
  <c r="G13321" i="1"/>
  <c r="H13321" i="1" s="1"/>
  <c r="G13320" i="1"/>
  <c r="H13320" i="1" s="1"/>
  <c r="G13319" i="1"/>
  <c r="H13319" i="1" s="1"/>
  <c r="G13318" i="1"/>
  <c r="H13318" i="1" s="1"/>
  <c r="G13317" i="1"/>
  <c r="H13317" i="1" s="1"/>
  <c r="G13316" i="1"/>
  <c r="H13316" i="1" s="1"/>
  <c r="G13315" i="1"/>
  <c r="H13315" i="1" s="1"/>
  <c r="G13314" i="1"/>
  <c r="H13314" i="1" s="1"/>
  <c r="G13313" i="1"/>
  <c r="H13313" i="1" s="1"/>
  <c r="G13312" i="1"/>
  <c r="H13312" i="1" s="1"/>
  <c r="G13311" i="1"/>
  <c r="H13311" i="1" s="1"/>
  <c r="G13310" i="1"/>
  <c r="H13310" i="1" s="1"/>
  <c r="G13309" i="1"/>
  <c r="H13309" i="1" s="1"/>
  <c r="G13308" i="1"/>
  <c r="H13308" i="1" s="1"/>
  <c r="G13307" i="1"/>
  <c r="H13307" i="1" s="1"/>
  <c r="G13306" i="1"/>
  <c r="H13306" i="1" s="1"/>
  <c r="G13305" i="1"/>
  <c r="H13305" i="1" s="1"/>
  <c r="G13304" i="1"/>
  <c r="H13304" i="1" s="1"/>
  <c r="G13303" i="1"/>
  <c r="H13303" i="1" s="1"/>
  <c r="G13302" i="1"/>
  <c r="H13302" i="1" s="1"/>
  <c r="G13301" i="1"/>
  <c r="H13301" i="1" s="1"/>
  <c r="G13300" i="1"/>
  <c r="H13300" i="1" s="1"/>
  <c r="G13299" i="1"/>
  <c r="H13299" i="1" s="1"/>
  <c r="G13298" i="1"/>
  <c r="H13298" i="1" s="1"/>
  <c r="G13297" i="1"/>
  <c r="H13297" i="1" s="1"/>
  <c r="G13296" i="1"/>
  <c r="H13296" i="1" s="1"/>
  <c r="G13295" i="1"/>
  <c r="H13295" i="1" s="1"/>
  <c r="G13294" i="1"/>
  <c r="H13294" i="1" s="1"/>
  <c r="G13293" i="1"/>
  <c r="H13293" i="1" s="1"/>
  <c r="G13292" i="1"/>
  <c r="H13292" i="1" s="1"/>
  <c r="G13291" i="1"/>
  <c r="H13291" i="1" s="1"/>
  <c r="G13290" i="1"/>
  <c r="H13290" i="1" s="1"/>
  <c r="G13289" i="1"/>
  <c r="H13289" i="1" s="1"/>
  <c r="G13288" i="1"/>
  <c r="H13288" i="1" s="1"/>
  <c r="G13287" i="1"/>
  <c r="H13287" i="1" s="1"/>
  <c r="G13286" i="1"/>
  <c r="H13286" i="1" s="1"/>
  <c r="G13285" i="1"/>
  <c r="H13285" i="1" s="1"/>
  <c r="G13284" i="1"/>
  <c r="H13284" i="1" s="1"/>
  <c r="G13283" i="1"/>
  <c r="H13283" i="1" s="1"/>
  <c r="G13282" i="1"/>
  <c r="H13282" i="1" s="1"/>
  <c r="G13281" i="1"/>
  <c r="H13281" i="1" s="1"/>
  <c r="G13280" i="1"/>
  <c r="H13280" i="1" s="1"/>
  <c r="G13279" i="1"/>
  <c r="H13279" i="1" s="1"/>
  <c r="G13278" i="1"/>
  <c r="H13278" i="1" s="1"/>
  <c r="G13277" i="1"/>
  <c r="H13277" i="1" s="1"/>
  <c r="G13276" i="1"/>
  <c r="H13276" i="1" s="1"/>
  <c r="G13275" i="1"/>
  <c r="H13275" i="1" s="1"/>
  <c r="G13274" i="1"/>
  <c r="H13274" i="1" s="1"/>
  <c r="G13273" i="1"/>
  <c r="H13273" i="1" s="1"/>
  <c r="G13272" i="1"/>
  <c r="H13272" i="1" s="1"/>
  <c r="G13271" i="1"/>
  <c r="H13271" i="1" s="1"/>
  <c r="G13270" i="1"/>
  <c r="H13270" i="1" s="1"/>
  <c r="G13269" i="1"/>
  <c r="H13269" i="1" s="1"/>
  <c r="G13268" i="1"/>
  <c r="H13268" i="1" s="1"/>
  <c r="G13267" i="1"/>
  <c r="H13267" i="1" s="1"/>
  <c r="G13266" i="1"/>
  <c r="H13266" i="1" s="1"/>
  <c r="G13265" i="1"/>
  <c r="H13265" i="1" s="1"/>
  <c r="G13264" i="1"/>
  <c r="H13264" i="1" s="1"/>
  <c r="G13263" i="1"/>
  <c r="H13263" i="1" s="1"/>
  <c r="G13262" i="1"/>
  <c r="H13262" i="1" s="1"/>
  <c r="G13261" i="1"/>
  <c r="H13261" i="1" s="1"/>
  <c r="G13260" i="1"/>
  <c r="H13260" i="1" s="1"/>
  <c r="G13259" i="1"/>
  <c r="H13259" i="1" s="1"/>
  <c r="G13258" i="1"/>
  <c r="H13258" i="1" s="1"/>
  <c r="G13257" i="1"/>
  <c r="H13257" i="1" s="1"/>
  <c r="G13256" i="1"/>
  <c r="H13256" i="1" s="1"/>
  <c r="G13255" i="1"/>
  <c r="H13255" i="1" s="1"/>
  <c r="G13254" i="1"/>
  <c r="H13254" i="1" s="1"/>
  <c r="G13253" i="1"/>
  <c r="H13253" i="1" s="1"/>
  <c r="G13252" i="1"/>
  <c r="H13252" i="1" s="1"/>
  <c r="G13251" i="1"/>
  <c r="H13251" i="1" s="1"/>
  <c r="G13250" i="1"/>
  <c r="H13250" i="1" s="1"/>
  <c r="G13249" i="1"/>
  <c r="H13249" i="1" s="1"/>
  <c r="G13248" i="1"/>
  <c r="H13248" i="1" s="1"/>
  <c r="G13247" i="1"/>
  <c r="H13247" i="1" s="1"/>
  <c r="G13246" i="1"/>
  <c r="H13246" i="1" s="1"/>
  <c r="G13245" i="1"/>
  <c r="H13245" i="1" s="1"/>
  <c r="G13244" i="1"/>
  <c r="H13244" i="1" s="1"/>
  <c r="G13243" i="1"/>
  <c r="H13243" i="1" s="1"/>
  <c r="G13242" i="1"/>
  <c r="H13242" i="1" s="1"/>
  <c r="G13241" i="1"/>
  <c r="H13241" i="1" s="1"/>
  <c r="G13240" i="1"/>
  <c r="H13240" i="1" s="1"/>
  <c r="G13239" i="1"/>
  <c r="H13239" i="1" s="1"/>
  <c r="G13238" i="1"/>
  <c r="H13238" i="1" s="1"/>
  <c r="G13237" i="1"/>
  <c r="H13237" i="1" s="1"/>
  <c r="G13236" i="1"/>
  <c r="H13236" i="1" s="1"/>
  <c r="G13235" i="1"/>
  <c r="H13235" i="1" s="1"/>
  <c r="G13234" i="1"/>
  <c r="H13234" i="1" s="1"/>
  <c r="G13233" i="1"/>
  <c r="H13233" i="1" s="1"/>
  <c r="G13232" i="1"/>
  <c r="H13232" i="1" s="1"/>
  <c r="G13231" i="1"/>
  <c r="H13231" i="1" s="1"/>
  <c r="G13230" i="1"/>
  <c r="H13230" i="1" s="1"/>
  <c r="G13229" i="1"/>
  <c r="H13229" i="1" s="1"/>
  <c r="G13228" i="1"/>
  <c r="H13228" i="1" s="1"/>
  <c r="G13227" i="1"/>
  <c r="H13227" i="1" s="1"/>
  <c r="G13226" i="1"/>
  <c r="H13226" i="1" s="1"/>
  <c r="G13225" i="1"/>
  <c r="H13225" i="1" s="1"/>
  <c r="G13224" i="1"/>
  <c r="H13224" i="1" s="1"/>
  <c r="G13223" i="1"/>
  <c r="H13223" i="1" s="1"/>
  <c r="G13222" i="1"/>
  <c r="H13222" i="1" s="1"/>
  <c r="G13221" i="1"/>
  <c r="H13221" i="1" s="1"/>
  <c r="G13220" i="1"/>
  <c r="H13220" i="1" s="1"/>
  <c r="G13219" i="1"/>
  <c r="H13219" i="1" s="1"/>
  <c r="G13218" i="1"/>
  <c r="H13218" i="1" s="1"/>
  <c r="G13217" i="1"/>
  <c r="H13217" i="1" s="1"/>
  <c r="G13216" i="1"/>
  <c r="H13216" i="1" s="1"/>
  <c r="G13215" i="1"/>
  <c r="H13215" i="1" s="1"/>
  <c r="G13214" i="1"/>
  <c r="H13214" i="1" s="1"/>
  <c r="G13213" i="1"/>
  <c r="H13213" i="1" s="1"/>
  <c r="G13212" i="1"/>
  <c r="H13212" i="1" s="1"/>
  <c r="G13211" i="1"/>
  <c r="H13211" i="1" s="1"/>
  <c r="G13210" i="1"/>
  <c r="H13210" i="1" s="1"/>
  <c r="G13209" i="1"/>
  <c r="H13209" i="1" s="1"/>
  <c r="G13208" i="1"/>
  <c r="H13208" i="1" s="1"/>
  <c r="G13207" i="1"/>
  <c r="H13207" i="1" s="1"/>
  <c r="G13206" i="1"/>
  <c r="H13206" i="1" s="1"/>
  <c r="G13205" i="1"/>
  <c r="H13205" i="1" s="1"/>
  <c r="G13204" i="1"/>
  <c r="H13204" i="1" s="1"/>
  <c r="G13203" i="1"/>
  <c r="H13203" i="1" s="1"/>
  <c r="G13202" i="1"/>
  <c r="H13202" i="1" s="1"/>
  <c r="G13201" i="1"/>
  <c r="H13201" i="1" s="1"/>
  <c r="G13200" i="1"/>
  <c r="H13200" i="1" s="1"/>
  <c r="G13199" i="1"/>
  <c r="H13199" i="1" s="1"/>
  <c r="G13198" i="1"/>
  <c r="H13198" i="1" s="1"/>
  <c r="G13197" i="1"/>
  <c r="H13197" i="1" s="1"/>
  <c r="G13196" i="1"/>
  <c r="H13196" i="1" s="1"/>
  <c r="G13195" i="1"/>
  <c r="H13195" i="1" s="1"/>
  <c r="G13194" i="1"/>
  <c r="H13194" i="1" s="1"/>
  <c r="G13193" i="1"/>
  <c r="H13193" i="1" s="1"/>
  <c r="G13192" i="1"/>
  <c r="H13192" i="1" s="1"/>
  <c r="G13191" i="1"/>
  <c r="H13191" i="1" s="1"/>
  <c r="G13190" i="1"/>
  <c r="H13190" i="1" s="1"/>
  <c r="G13189" i="1"/>
  <c r="H13189" i="1" s="1"/>
  <c r="G13188" i="1"/>
  <c r="H13188" i="1" s="1"/>
  <c r="G13187" i="1"/>
  <c r="H13187" i="1" s="1"/>
  <c r="G13186" i="1"/>
  <c r="H13186" i="1" s="1"/>
  <c r="G13185" i="1"/>
  <c r="H13185" i="1" s="1"/>
  <c r="G13184" i="1"/>
  <c r="H13184" i="1" s="1"/>
  <c r="G13183" i="1"/>
  <c r="H13183" i="1" s="1"/>
  <c r="G13182" i="1"/>
  <c r="H13182" i="1" s="1"/>
  <c r="G13181" i="1"/>
  <c r="H13181" i="1" s="1"/>
  <c r="G13180" i="1"/>
  <c r="H13180" i="1" s="1"/>
  <c r="G13179" i="1"/>
  <c r="H13179" i="1" s="1"/>
  <c r="G13178" i="1"/>
  <c r="H13178" i="1" s="1"/>
  <c r="G13177" i="1"/>
  <c r="H13177" i="1" s="1"/>
  <c r="G13176" i="1"/>
  <c r="H13176" i="1" s="1"/>
  <c r="G13175" i="1"/>
  <c r="H13175" i="1" s="1"/>
  <c r="G13174" i="1"/>
  <c r="H13174" i="1" s="1"/>
  <c r="G13173" i="1"/>
  <c r="H13173" i="1" s="1"/>
  <c r="G13172" i="1"/>
  <c r="H13172" i="1" s="1"/>
  <c r="G13171" i="1"/>
  <c r="H13171" i="1" s="1"/>
  <c r="G13170" i="1"/>
  <c r="H13170" i="1" s="1"/>
  <c r="G13169" i="1"/>
  <c r="H13169" i="1" s="1"/>
  <c r="G13168" i="1"/>
  <c r="H13168" i="1" s="1"/>
  <c r="G13167" i="1"/>
  <c r="H13167" i="1" s="1"/>
  <c r="G13166" i="1"/>
  <c r="H13166" i="1" s="1"/>
  <c r="G13165" i="1"/>
  <c r="H13165" i="1" s="1"/>
  <c r="G13164" i="1"/>
  <c r="H13164" i="1" s="1"/>
  <c r="G13163" i="1"/>
  <c r="H13163" i="1" s="1"/>
  <c r="G13162" i="1"/>
  <c r="H13162" i="1" s="1"/>
  <c r="G13161" i="1"/>
  <c r="H13161" i="1" s="1"/>
  <c r="G13160" i="1"/>
  <c r="H13160" i="1" s="1"/>
  <c r="G13159" i="1"/>
  <c r="H13159" i="1" s="1"/>
  <c r="G13158" i="1"/>
  <c r="H13158" i="1" s="1"/>
  <c r="G13157" i="1"/>
  <c r="H13157" i="1" s="1"/>
  <c r="G13156" i="1"/>
  <c r="H13156" i="1" s="1"/>
  <c r="G13155" i="1"/>
  <c r="H13155" i="1" s="1"/>
  <c r="G13154" i="1"/>
  <c r="H13154" i="1" s="1"/>
  <c r="G13153" i="1"/>
  <c r="H13153" i="1" s="1"/>
  <c r="G13152" i="1"/>
  <c r="H13152" i="1" s="1"/>
  <c r="G13151" i="1"/>
  <c r="H13151" i="1" s="1"/>
  <c r="G13150" i="1"/>
  <c r="H13150" i="1" s="1"/>
  <c r="G13149" i="1"/>
  <c r="H13149" i="1" s="1"/>
  <c r="G13148" i="1"/>
  <c r="H13148" i="1" s="1"/>
  <c r="G13147" i="1"/>
  <c r="H13147" i="1" s="1"/>
  <c r="G13146" i="1"/>
  <c r="H13146" i="1" s="1"/>
  <c r="G13145" i="1"/>
  <c r="H13145" i="1" s="1"/>
  <c r="G13144" i="1"/>
  <c r="H13144" i="1" s="1"/>
  <c r="G13143" i="1"/>
  <c r="H13143" i="1" s="1"/>
  <c r="G13142" i="1"/>
  <c r="H13142" i="1" s="1"/>
  <c r="G13141" i="1"/>
  <c r="H13141" i="1" s="1"/>
  <c r="G13140" i="1"/>
  <c r="H13140" i="1" s="1"/>
  <c r="G13139" i="1"/>
  <c r="H13139" i="1" s="1"/>
  <c r="G13138" i="1"/>
  <c r="H13138" i="1" s="1"/>
  <c r="G13137" i="1"/>
  <c r="H13137" i="1" s="1"/>
  <c r="G13136" i="1"/>
  <c r="H13136" i="1" s="1"/>
  <c r="G13135" i="1"/>
  <c r="H13135" i="1" s="1"/>
  <c r="G13134" i="1"/>
  <c r="H13134" i="1" s="1"/>
  <c r="G13133" i="1"/>
  <c r="H13133" i="1" s="1"/>
  <c r="G13132" i="1"/>
  <c r="H13132" i="1" s="1"/>
  <c r="G13131" i="1"/>
  <c r="H13131" i="1" s="1"/>
  <c r="G13130" i="1"/>
  <c r="H13130" i="1" s="1"/>
  <c r="G13129" i="1"/>
  <c r="H13129" i="1" s="1"/>
  <c r="G13128" i="1"/>
  <c r="H13128" i="1" s="1"/>
  <c r="G13127" i="1"/>
  <c r="H13127" i="1" s="1"/>
  <c r="G13126" i="1"/>
  <c r="H13126" i="1" s="1"/>
  <c r="G13125" i="1"/>
  <c r="H13125" i="1" s="1"/>
  <c r="G13124" i="1"/>
  <c r="H13124" i="1" s="1"/>
  <c r="G13123" i="1"/>
  <c r="H13123" i="1" s="1"/>
  <c r="G13122" i="1"/>
  <c r="H13122" i="1" s="1"/>
  <c r="G13121" i="1"/>
  <c r="H13121" i="1" s="1"/>
  <c r="G13120" i="1"/>
  <c r="H13120" i="1" s="1"/>
  <c r="G13119" i="1"/>
  <c r="H13119" i="1" s="1"/>
  <c r="G13118" i="1"/>
  <c r="H13118" i="1" s="1"/>
  <c r="G13117" i="1"/>
  <c r="H13117" i="1" s="1"/>
  <c r="G13116" i="1"/>
  <c r="H13116" i="1" s="1"/>
  <c r="G13115" i="1"/>
  <c r="H13115" i="1" s="1"/>
  <c r="G13114" i="1"/>
  <c r="H13114" i="1" s="1"/>
  <c r="G13113" i="1"/>
  <c r="H13113" i="1" s="1"/>
  <c r="G13112" i="1"/>
  <c r="H13112" i="1" s="1"/>
  <c r="G13111" i="1"/>
  <c r="H13111" i="1" s="1"/>
  <c r="G13110" i="1"/>
  <c r="H13110" i="1" s="1"/>
  <c r="G13109" i="1"/>
  <c r="H13109" i="1" s="1"/>
  <c r="G13108" i="1"/>
  <c r="H13108" i="1" s="1"/>
  <c r="G13107" i="1"/>
  <c r="H13107" i="1" s="1"/>
  <c r="G13106" i="1"/>
  <c r="H13106" i="1" s="1"/>
  <c r="G13105" i="1"/>
  <c r="H13105" i="1" s="1"/>
  <c r="G13104" i="1"/>
  <c r="H13104" i="1" s="1"/>
  <c r="G13103" i="1"/>
  <c r="H13103" i="1" s="1"/>
  <c r="G13102" i="1"/>
  <c r="H13102" i="1" s="1"/>
  <c r="G13101" i="1"/>
  <c r="H13101" i="1" s="1"/>
  <c r="G13100" i="1"/>
  <c r="H13100" i="1" s="1"/>
  <c r="G13099" i="1"/>
  <c r="H13099" i="1" s="1"/>
  <c r="G13098" i="1"/>
  <c r="H13098" i="1" s="1"/>
  <c r="G13097" i="1"/>
  <c r="H13097" i="1" s="1"/>
  <c r="G13096" i="1"/>
  <c r="H13096" i="1" s="1"/>
  <c r="G13095" i="1"/>
  <c r="H13095" i="1" s="1"/>
  <c r="G13094" i="1"/>
  <c r="H13094" i="1" s="1"/>
  <c r="G13093" i="1"/>
  <c r="H13093" i="1" s="1"/>
  <c r="G13092" i="1"/>
  <c r="H13092" i="1" s="1"/>
  <c r="G13091" i="1"/>
  <c r="H13091" i="1" s="1"/>
  <c r="G13090" i="1"/>
  <c r="H13090" i="1" s="1"/>
  <c r="G13089" i="1"/>
  <c r="H13089" i="1" s="1"/>
  <c r="G13088" i="1"/>
  <c r="H13088" i="1" s="1"/>
  <c r="G13087" i="1"/>
  <c r="H13087" i="1" s="1"/>
  <c r="G13086" i="1"/>
  <c r="H13086" i="1" s="1"/>
  <c r="G13085" i="1"/>
  <c r="H13085" i="1" s="1"/>
  <c r="G13084" i="1"/>
  <c r="H13084" i="1" s="1"/>
  <c r="G13083" i="1"/>
  <c r="H13083" i="1" s="1"/>
  <c r="G13082" i="1"/>
  <c r="H13082" i="1" s="1"/>
  <c r="G13081" i="1"/>
  <c r="H13081" i="1" s="1"/>
  <c r="G13080" i="1"/>
  <c r="H13080" i="1" s="1"/>
  <c r="G13079" i="1"/>
  <c r="H13079" i="1" s="1"/>
  <c r="G13078" i="1"/>
  <c r="H13078" i="1" s="1"/>
  <c r="G13077" i="1"/>
  <c r="H13077" i="1" s="1"/>
  <c r="G13076" i="1"/>
  <c r="H13076" i="1" s="1"/>
  <c r="G13075" i="1"/>
  <c r="H13075" i="1" s="1"/>
  <c r="G13074" i="1"/>
  <c r="H13074" i="1" s="1"/>
  <c r="G13073" i="1"/>
  <c r="H13073" i="1" s="1"/>
  <c r="G13072" i="1"/>
  <c r="H13072" i="1" s="1"/>
  <c r="G13071" i="1"/>
  <c r="H13071" i="1" s="1"/>
  <c r="G13070" i="1"/>
  <c r="H13070" i="1" s="1"/>
  <c r="G13069" i="1"/>
  <c r="H13069" i="1" s="1"/>
  <c r="G13068" i="1"/>
  <c r="H13068" i="1" s="1"/>
  <c r="G13067" i="1"/>
  <c r="H13067" i="1" s="1"/>
  <c r="G13066" i="1"/>
  <c r="H13066" i="1" s="1"/>
  <c r="G13065" i="1"/>
  <c r="H13065" i="1" s="1"/>
  <c r="G13064" i="1"/>
  <c r="H13064" i="1" s="1"/>
  <c r="G13063" i="1"/>
  <c r="H13063" i="1" s="1"/>
  <c r="G13062" i="1"/>
  <c r="H13062" i="1" s="1"/>
  <c r="G13061" i="1"/>
  <c r="H13061" i="1" s="1"/>
  <c r="G13060" i="1"/>
  <c r="H13060" i="1" s="1"/>
  <c r="G13059" i="1"/>
  <c r="H13059" i="1" s="1"/>
  <c r="G13058" i="1"/>
  <c r="H13058" i="1" s="1"/>
  <c r="G13057" i="1"/>
  <c r="H13057" i="1" s="1"/>
  <c r="G13056" i="1"/>
  <c r="H13056" i="1" s="1"/>
  <c r="G13055" i="1"/>
  <c r="H13055" i="1" s="1"/>
  <c r="G13054" i="1"/>
  <c r="H13054" i="1" s="1"/>
  <c r="G13053" i="1"/>
  <c r="H13053" i="1" s="1"/>
  <c r="G13052" i="1"/>
  <c r="H13052" i="1" s="1"/>
  <c r="G13051" i="1"/>
  <c r="H13051" i="1" s="1"/>
  <c r="G13050" i="1"/>
  <c r="H13050" i="1" s="1"/>
  <c r="G13049" i="1"/>
  <c r="H13049" i="1" s="1"/>
  <c r="G13048" i="1"/>
  <c r="H13048" i="1" s="1"/>
  <c r="G13047" i="1"/>
  <c r="H13047" i="1" s="1"/>
  <c r="G13046" i="1"/>
  <c r="H13046" i="1" s="1"/>
  <c r="G13045" i="1"/>
  <c r="H13045" i="1" s="1"/>
  <c r="G13044" i="1"/>
  <c r="H13044" i="1" s="1"/>
  <c r="G13043" i="1"/>
  <c r="H13043" i="1" s="1"/>
  <c r="G13042" i="1"/>
  <c r="H13042" i="1" s="1"/>
  <c r="G13041" i="1"/>
  <c r="H13041" i="1" s="1"/>
  <c r="G13040" i="1"/>
  <c r="H13040" i="1" s="1"/>
  <c r="G13039" i="1"/>
  <c r="H13039" i="1" s="1"/>
  <c r="G13038" i="1"/>
  <c r="H13038" i="1" s="1"/>
  <c r="G13037" i="1"/>
  <c r="H13037" i="1" s="1"/>
  <c r="G13036" i="1"/>
  <c r="H13036" i="1" s="1"/>
  <c r="G13035" i="1"/>
  <c r="H13035" i="1" s="1"/>
  <c r="G13034" i="1"/>
  <c r="H13034" i="1" s="1"/>
  <c r="G13033" i="1"/>
  <c r="H13033" i="1" s="1"/>
  <c r="G13032" i="1"/>
  <c r="H13032" i="1" s="1"/>
  <c r="G13031" i="1"/>
  <c r="H13031" i="1" s="1"/>
  <c r="G13030" i="1"/>
  <c r="H13030" i="1" s="1"/>
  <c r="G13029" i="1"/>
  <c r="H13029" i="1" s="1"/>
  <c r="G13028" i="1"/>
  <c r="H13028" i="1" s="1"/>
  <c r="G13027" i="1"/>
  <c r="H13027" i="1" s="1"/>
  <c r="G13026" i="1"/>
  <c r="H13026" i="1" s="1"/>
  <c r="G13025" i="1"/>
  <c r="H13025" i="1" s="1"/>
  <c r="G13024" i="1"/>
  <c r="H13024" i="1" s="1"/>
  <c r="G13023" i="1"/>
  <c r="H13023" i="1" s="1"/>
  <c r="G13022" i="1"/>
  <c r="H13022" i="1" s="1"/>
  <c r="G13021" i="1"/>
  <c r="H13021" i="1" s="1"/>
  <c r="G13020" i="1"/>
  <c r="H13020" i="1" s="1"/>
  <c r="G13019" i="1"/>
  <c r="H13019" i="1" s="1"/>
  <c r="G13018" i="1"/>
  <c r="H13018" i="1" s="1"/>
  <c r="G13017" i="1"/>
  <c r="H13017" i="1" s="1"/>
  <c r="G13016" i="1"/>
  <c r="H13016" i="1" s="1"/>
  <c r="G13015" i="1"/>
  <c r="H13015" i="1" s="1"/>
  <c r="G13014" i="1"/>
  <c r="H13014" i="1" s="1"/>
  <c r="G13013" i="1"/>
  <c r="H13013" i="1" s="1"/>
  <c r="G13012" i="1"/>
  <c r="H13012" i="1" s="1"/>
  <c r="G13011" i="1"/>
  <c r="H13011" i="1" s="1"/>
  <c r="G13010" i="1"/>
  <c r="H13010" i="1" s="1"/>
  <c r="G13009" i="1"/>
  <c r="H13009" i="1" s="1"/>
  <c r="G13008" i="1"/>
  <c r="H13008" i="1" s="1"/>
  <c r="G13007" i="1"/>
  <c r="H13007" i="1" s="1"/>
  <c r="G13006" i="1"/>
  <c r="H13006" i="1" s="1"/>
  <c r="G13005" i="1"/>
  <c r="H13005" i="1" s="1"/>
  <c r="G13004" i="1"/>
  <c r="H13004" i="1" s="1"/>
  <c r="G13003" i="1"/>
  <c r="H13003" i="1" s="1"/>
  <c r="G13002" i="1"/>
  <c r="H13002" i="1" s="1"/>
  <c r="G13001" i="1"/>
  <c r="H13001" i="1" s="1"/>
  <c r="G13000" i="1"/>
  <c r="H13000" i="1" s="1"/>
  <c r="G12999" i="1"/>
  <c r="H12999" i="1" s="1"/>
  <c r="G12998" i="1"/>
  <c r="H12998" i="1" s="1"/>
  <c r="G12997" i="1"/>
  <c r="H12997" i="1" s="1"/>
  <c r="G12996" i="1"/>
  <c r="H12996" i="1" s="1"/>
  <c r="G12995" i="1"/>
  <c r="H12995" i="1" s="1"/>
  <c r="G12994" i="1"/>
  <c r="H12994" i="1" s="1"/>
  <c r="G12993" i="1"/>
  <c r="H12993" i="1" s="1"/>
  <c r="G12992" i="1"/>
  <c r="H12992" i="1" s="1"/>
  <c r="G12991" i="1"/>
  <c r="H12991" i="1" s="1"/>
  <c r="G12990" i="1"/>
  <c r="H12990" i="1" s="1"/>
  <c r="G12989" i="1"/>
  <c r="H12989" i="1" s="1"/>
  <c r="G12988" i="1"/>
  <c r="H12988" i="1" s="1"/>
  <c r="G12987" i="1"/>
  <c r="H12987" i="1" s="1"/>
  <c r="G12986" i="1"/>
  <c r="H12986" i="1" s="1"/>
  <c r="G12985" i="1"/>
  <c r="H12985" i="1" s="1"/>
  <c r="G12984" i="1"/>
  <c r="H12984" i="1" s="1"/>
  <c r="G12983" i="1"/>
  <c r="H12983" i="1" s="1"/>
  <c r="G12982" i="1"/>
  <c r="H12982" i="1" s="1"/>
  <c r="G12981" i="1"/>
  <c r="H12981" i="1" s="1"/>
  <c r="G12980" i="1"/>
  <c r="H12980" i="1" s="1"/>
  <c r="G12979" i="1"/>
  <c r="H12979" i="1" s="1"/>
  <c r="G12978" i="1"/>
  <c r="H12978" i="1" s="1"/>
  <c r="G12977" i="1"/>
  <c r="H12977" i="1" s="1"/>
  <c r="G12976" i="1"/>
  <c r="H12976" i="1" s="1"/>
  <c r="G12975" i="1"/>
  <c r="H12975" i="1" s="1"/>
  <c r="G12974" i="1"/>
  <c r="H12974" i="1" s="1"/>
  <c r="G12973" i="1"/>
  <c r="H12973" i="1" s="1"/>
  <c r="G12972" i="1"/>
  <c r="H12972" i="1" s="1"/>
  <c r="G12971" i="1"/>
  <c r="H12971" i="1" s="1"/>
  <c r="G12970" i="1"/>
  <c r="H12970" i="1" s="1"/>
  <c r="G12969" i="1"/>
  <c r="H12969" i="1" s="1"/>
  <c r="G12968" i="1"/>
  <c r="H12968" i="1" s="1"/>
  <c r="G12967" i="1"/>
  <c r="H12967" i="1" s="1"/>
  <c r="G12966" i="1"/>
  <c r="H12966" i="1" s="1"/>
  <c r="G12965" i="1"/>
  <c r="H12965" i="1" s="1"/>
  <c r="G12964" i="1"/>
  <c r="H12964" i="1" s="1"/>
  <c r="G12963" i="1"/>
  <c r="H12963" i="1" s="1"/>
  <c r="G12962" i="1"/>
  <c r="H12962" i="1" s="1"/>
  <c r="G12961" i="1"/>
  <c r="H12961" i="1" s="1"/>
  <c r="G12960" i="1"/>
  <c r="H12960" i="1" s="1"/>
  <c r="G12959" i="1"/>
  <c r="H12959" i="1" s="1"/>
  <c r="G12958" i="1"/>
  <c r="H12958" i="1" s="1"/>
  <c r="G12957" i="1"/>
  <c r="H12957" i="1" s="1"/>
  <c r="G12956" i="1"/>
  <c r="H12956" i="1" s="1"/>
  <c r="G12955" i="1"/>
  <c r="H12955" i="1" s="1"/>
  <c r="G12954" i="1"/>
  <c r="H12954" i="1" s="1"/>
  <c r="G12953" i="1"/>
  <c r="H12953" i="1" s="1"/>
  <c r="G12952" i="1"/>
  <c r="H12952" i="1" s="1"/>
  <c r="G12951" i="1"/>
  <c r="H12951" i="1" s="1"/>
  <c r="G12950" i="1"/>
  <c r="H12950" i="1" s="1"/>
  <c r="G12949" i="1"/>
  <c r="H12949" i="1" s="1"/>
  <c r="G12948" i="1"/>
  <c r="H12948" i="1" s="1"/>
  <c r="G12947" i="1"/>
  <c r="H12947" i="1" s="1"/>
  <c r="G12946" i="1"/>
  <c r="H12946" i="1" s="1"/>
  <c r="G12945" i="1"/>
  <c r="H12945" i="1" s="1"/>
  <c r="G12944" i="1"/>
  <c r="H12944" i="1" s="1"/>
  <c r="G12943" i="1"/>
  <c r="H12943" i="1" s="1"/>
  <c r="G12942" i="1"/>
  <c r="H12942" i="1" s="1"/>
  <c r="G12941" i="1"/>
  <c r="H12941" i="1" s="1"/>
  <c r="G12940" i="1"/>
  <c r="H12940" i="1" s="1"/>
  <c r="G12939" i="1"/>
  <c r="H12939" i="1" s="1"/>
  <c r="G12938" i="1"/>
  <c r="H12938" i="1" s="1"/>
  <c r="G12937" i="1"/>
  <c r="H12937" i="1" s="1"/>
  <c r="G12936" i="1"/>
  <c r="H12936" i="1" s="1"/>
  <c r="G12935" i="1"/>
  <c r="H12935" i="1" s="1"/>
  <c r="G12934" i="1"/>
  <c r="H12934" i="1" s="1"/>
  <c r="G12933" i="1"/>
  <c r="H12933" i="1" s="1"/>
  <c r="G12932" i="1"/>
  <c r="H12932" i="1" s="1"/>
  <c r="G12931" i="1"/>
  <c r="H12931" i="1" s="1"/>
  <c r="G12930" i="1"/>
  <c r="H12930" i="1" s="1"/>
  <c r="G12929" i="1"/>
  <c r="H12929" i="1" s="1"/>
  <c r="G12928" i="1"/>
  <c r="H12928" i="1" s="1"/>
  <c r="G12927" i="1"/>
  <c r="H12927" i="1" s="1"/>
  <c r="G12926" i="1"/>
  <c r="H12926" i="1" s="1"/>
  <c r="G12925" i="1"/>
  <c r="H12925" i="1" s="1"/>
  <c r="G12924" i="1"/>
  <c r="H12924" i="1" s="1"/>
  <c r="G12923" i="1"/>
  <c r="H12923" i="1" s="1"/>
  <c r="G12922" i="1"/>
  <c r="H12922" i="1" s="1"/>
  <c r="G12921" i="1"/>
  <c r="H12921" i="1" s="1"/>
  <c r="G12920" i="1"/>
  <c r="H12920" i="1" s="1"/>
  <c r="G12919" i="1"/>
  <c r="H12919" i="1" s="1"/>
  <c r="G12918" i="1"/>
  <c r="H12918" i="1" s="1"/>
  <c r="G12917" i="1"/>
  <c r="H12917" i="1" s="1"/>
  <c r="G12916" i="1"/>
  <c r="H12916" i="1" s="1"/>
  <c r="G12915" i="1"/>
  <c r="H12915" i="1" s="1"/>
  <c r="G12914" i="1"/>
  <c r="H12914" i="1" s="1"/>
  <c r="G12913" i="1"/>
  <c r="H12913" i="1" s="1"/>
  <c r="G12912" i="1"/>
  <c r="H12912" i="1" s="1"/>
  <c r="G12911" i="1"/>
  <c r="H12911" i="1" s="1"/>
  <c r="G12910" i="1"/>
  <c r="H12910" i="1" s="1"/>
  <c r="G12909" i="1"/>
  <c r="H12909" i="1" s="1"/>
  <c r="G12908" i="1"/>
  <c r="H12908" i="1" s="1"/>
  <c r="G12907" i="1"/>
  <c r="H12907" i="1" s="1"/>
  <c r="G12906" i="1"/>
  <c r="H12906" i="1" s="1"/>
  <c r="G12905" i="1"/>
  <c r="H12905" i="1" s="1"/>
  <c r="G12904" i="1"/>
  <c r="H12904" i="1" s="1"/>
  <c r="G12903" i="1"/>
  <c r="H12903" i="1" s="1"/>
  <c r="G12902" i="1"/>
  <c r="H12902" i="1" s="1"/>
  <c r="G12901" i="1"/>
  <c r="H12901" i="1" s="1"/>
  <c r="G12900" i="1"/>
  <c r="H12900" i="1" s="1"/>
  <c r="G12899" i="1"/>
  <c r="H12899" i="1" s="1"/>
  <c r="G12898" i="1"/>
  <c r="H12898" i="1" s="1"/>
  <c r="G12897" i="1"/>
  <c r="H12897" i="1" s="1"/>
  <c r="G12896" i="1"/>
  <c r="H12896" i="1" s="1"/>
  <c r="G12895" i="1"/>
  <c r="H12895" i="1" s="1"/>
  <c r="G12894" i="1"/>
  <c r="H12894" i="1" s="1"/>
  <c r="G12893" i="1"/>
  <c r="H12893" i="1" s="1"/>
  <c r="G12892" i="1"/>
  <c r="H12892" i="1" s="1"/>
  <c r="G12891" i="1"/>
  <c r="H12891" i="1" s="1"/>
  <c r="G12890" i="1"/>
  <c r="H12890" i="1" s="1"/>
  <c r="G12889" i="1"/>
  <c r="H12889" i="1" s="1"/>
  <c r="G12888" i="1"/>
  <c r="H12888" i="1" s="1"/>
  <c r="G12887" i="1"/>
  <c r="H12887" i="1" s="1"/>
  <c r="G12886" i="1"/>
  <c r="H12886" i="1" s="1"/>
  <c r="G12885" i="1"/>
  <c r="H12885" i="1" s="1"/>
  <c r="G12884" i="1"/>
  <c r="H12884" i="1" s="1"/>
  <c r="G12883" i="1"/>
  <c r="H12883" i="1" s="1"/>
  <c r="G12882" i="1"/>
  <c r="H12882" i="1" s="1"/>
  <c r="G12881" i="1"/>
  <c r="H12881" i="1" s="1"/>
  <c r="G12880" i="1"/>
  <c r="H12880" i="1" s="1"/>
  <c r="G12879" i="1"/>
  <c r="H12879" i="1" s="1"/>
  <c r="G12878" i="1"/>
  <c r="H12878" i="1" s="1"/>
  <c r="G12877" i="1"/>
  <c r="H12877" i="1" s="1"/>
  <c r="G12876" i="1"/>
  <c r="H12876" i="1" s="1"/>
  <c r="G12875" i="1"/>
  <c r="H12875" i="1" s="1"/>
  <c r="G12874" i="1"/>
  <c r="H12874" i="1" s="1"/>
  <c r="G12873" i="1"/>
  <c r="H12873" i="1" s="1"/>
  <c r="G12872" i="1"/>
  <c r="H12872" i="1" s="1"/>
  <c r="G12871" i="1"/>
  <c r="H12871" i="1" s="1"/>
  <c r="G12870" i="1"/>
  <c r="H12870" i="1" s="1"/>
  <c r="G12869" i="1"/>
  <c r="H12869" i="1" s="1"/>
  <c r="G12868" i="1"/>
  <c r="H12868" i="1" s="1"/>
  <c r="G12867" i="1"/>
  <c r="H12867" i="1" s="1"/>
  <c r="G12866" i="1"/>
  <c r="H12866" i="1" s="1"/>
  <c r="G12865" i="1"/>
  <c r="H12865" i="1" s="1"/>
  <c r="G12864" i="1"/>
  <c r="H12864" i="1" s="1"/>
  <c r="G12863" i="1"/>
  <c r="H12863" i="1" s="1"/>
  <c r="G12862" i="1"/>
  <c r="H12862" i="1" s="1"/>
  <c r="G12861" i="1"/>
  <c r="H12861" i="1" s="1"/>
  <c r="G12860" i="1"/>
  <c r="H12860" i="1" s="1"/>
  <c r="G12859" i="1"/>
  <c r="H12859" i="1" s="1"/>
  <c r="G12858" i="1"/>
  <c r="H12858" i="1" s="1"/>
  <c r="G12857" i="1"/>
  <c r="H12857" i="1" s="1"/>
  <c r="G12856" i="1"/>
  <c r="H12856" i="1" s="1"/>
  <c r="G12855" i="1"/>
  <c r="H12855" i="1" s="1"/>
  <c r="G12854" i="1"/>
  <c r="H12854" i="1" s="1"/>
  <c r="G12853" i="1"/>
  <c r="H12853" i="1" s="1"/>
  <c r="G12852" i="1"/>
  <c r="H12852" i="1" s="1"/>
  <c r="G12851" i="1"/>
  <c r="H12851" i="1" s="1"/>
  <c r="G12850" i="1"/>
  <c r="H12850" i="1" s="1"/>
  <c r="G12849" i="1"/>
  <c r="H12849" i="1" s="1"/>
  <c r="G12848" i="1"/>
  <c r="H12848" i="1" s="1"/>
  <c r="G12847" i="1"/>
  <c r="H12847" i="1" s="1"/>
  <c r="G12846" i="1"/>
  <c r="H12846" i="1" s="1"/>
  <c r="G12845" i="1"/>
  <c r="H12845" i="1" s="1"/>
  <c r="G12844" i="1"/>
  <c r="H12844" i="1" s="1"/>
  <c r="G12843" i="1"/>
  <c r="H12843" i="1" s="1"/>
  <c r="G12842" i="1"/>
  <c r="H12842" i="1" s="1"/>
  <c r="G12841" i="1"/>
  <c r="H12841" i="1" s="1"/>
  <c r="G12840" i="1"/>
  <c r="H12840" i="1" s="1"/>
  <c r="G12839" i="1"/>
  <c r="H12839" i="1" s="1"/>
  <c r="G12838" i="1"/>
  <c r="H12838" i="1" s="1"/>
  <c r="G12837" i="1"/>
  <c r="H12837" i="1" s="1"/>
  <c r="G12836" i="1"/>
  <c r="H12836" i="1" s="1"/>
  <c r="G12835" i="1"/>
  <c r="H12835" i="1" s="1"/>
  <c r="G12834" i="1"/>
  <c r="H12834" i="1" s="1"/>
  <c r="G12833" i="1"/>
  <c r="H12833" i="1" s="1"/>
  <c r="G12832" i="1"/>
  <c r="H12832" i="1" s="1"/>
  <c r="G12831" i="1"/>
  <c r="H12831" i="1" s="1"/>
  <c r="G12830" i="1"/>
  <c r="H12830" i="1" s="1"/>
  <c r="G12829" i="1"/>
  <c r="H12829" i="1" s="1"/>
  <c r="G12828" i="1"/>
  <c r="H12828" i="1" s="1"/>
  <c r="G12827" i="1"/>
  <c r="H12827" i="1" s="1"/>
  <c r="G12826" i="1"/>
  <c r="H12826" i="1" s="1"/>
  <c r="G12825" i="1"/>
  <c r="H12825" i="1" s="1"/>
  <c r="G12824" i="1"/>
  <c r="H12824" i="1" s="1"/>
  <c r="G12823" i="1"/>
  <c r="H12823" i="1" s="1"/>
  <c r="G12822" i="1"/>
  <c r="H12822" i="1" s="1"/>
  <c r="G12821" i="1"/>
  <c r="H12821" i="1" s="1"/>
  <c r="G12820" i="1"/>
  <c r="H12820" i="1" s="1"/>
  <c r="G12819" i="1"/>
  <c r="H12819" i="1" s="1"/>
  <c r="G12818" i="1"/>
  <c r="H12818" i="1" s="1"/>
  <c r="G12817" i="1"/>
  <c r="H12817" i="1" s="1"/>
  <c r="G12816" i="1"/>
  <c r="H12816" i="1" s="1"/>
  <c r="G12815" i="1"/>
  <c r="H12815" i="1" s="1"/>
  <c r="G12814" i="1"/>
  <c r="H12814" i="1" s="1"/>
  <c r="G12813" i="1"/>
  <c r="H12813" i="1" s="1"/>
  <c r="G12812" i="1"/>
  <c r="H12812" i="1" s="1"/>
  <c r="G12811" i="1"/>
  <c r="H12811" i="1" s="1"/>
  <c r="G12810" i="1"/>
  <c r="H12810" i="1" s="1"/>
  <c r="G12809" i="1"/>
  <c r="H12809" i="1" s="1"/>
  <c r="G12808" i="1"/>
  <c r="H12808" i="1" s="1"/>
  <c r="G12807" i="1"/>
  <c r="H12807" i="1" s="1"/>
  <c r="G12806" i="1"/>
  <c r="H12806" i="1" s="1"/>
  <c r="G12805" i="1"/>
  <c r="H12805" i="1" s="1"/>
  <c r="G12804" i="1"/>
  <c r="H12804" i="1" s="1"/>
  <c r="G12803" i="1"/>
  <c r="H12803" i="1" s="1"/>
  <c r="G12802" i="1"/>
  <c r="H12802" i="1" s="1"/>
  <c r="G12801" i="1"/>
  <c r="H12801" i="1" s="1"/>
  <c r="G12800" i="1"/>
  <c r="H12800" i="1" s="1"/>
  <c r="G12799" i="1"/>
  <c r="H12799" i="1" s="1"/>
  <c r="G12798" i="1"/>
  <c r="H12798" i="1" s="1"/>
  <c r="G12797" i="1"/>
  <c r="H12797" i="1" s="1"/>
  <c r="G12796" i="1"/>
  <c r="H12796" i="1" s="1"/>
  <c r="G12795" i="1"/>
  <c r="H12795" i="1" s="1"/>
  <c r="G12794" i="1"/>
  <c r="H12794" i="1" s="1"/>
  <c r="G12793" i="1"/>
  <c r="H12793" i="1" s="1"/>
  <c r="G12792" i="1"/>
  <c r="H12792" i="1" s="1"/>
  <c r="G12791" i="1"/>
  <c r="H12791" i="1" s="1"/>
  <c r="G12790" i="1"/>
  <c r="H12790" i="1" s="1"/>
  <c r="G12789" i="1"/>
  <c r="H12789" i="1" s="1"/>
  <c r="G12788" i="1"/>
  <c r="H12788" i="1" s="1"/>
  <c r="G12787" i="1"/>
  <c r="H12787" i="1" s="1"/>
  <c r="G12786" i="1"/>
  <c r="H12786" i="1" s="1"/>
  <c r="G12785" i="1"/>
  <c r="H12785" i="1" s="1"/>
  <c r="G12784" i="1"/>
  <c r="H12784" i="1" s="1"/>
  <c r="G12783" i="1"/>
  <c r="H12783" i="1" s="1"/>
  <c r="G12782" i="1"/>
  <c r="H12782" i="1" s="1"/>
  <c r="G12781" i="1"/>
  <c r="H12781" i="1" s="1"/>
  <c r="G12780" i="1"/>
  <c r="H12780" i="1" s="1"/>
  <c r="G12779" i="1"/>
  <c r="H12779" i="1" s="1"/>
  <c r="G12778" i="1"/>
  <c r="H12778" i="1" s="1"/>
  <c r="G12777" i="1"/>
  <c r="H12777" i="1" s="1"/>
  <c r="G12776" i="1"/>
  <c r="H12776" i="1" s="1"/>
  <c r="G12775" i="1"/>
  <c r="H12775" i="1" s="1"/>
  <c r="G12774" i="1"/>
  <c r="H12774" i="1" s="1"/>
  <c r="G12773" i="1"/>
  <c r="H12773" i="1" s="1"/>
  <c r="G12772" i="1"/>
  <c r="H12772" i="1" s="1"/>
  <c r="G12771" i="1"/>
  <c r="H12771" i="1" s="1"/>
  <c r="G12770" i="1"/>
  <c r="H12770" i="1" s="1"/>
  <c r="G12769" i="1"/>
  <c r="H12769" i="1" s="1"/>
  <c r="G12768" i="1"/>
  <c r="H12768" i="1" s="1"/>
  <c r="G12767" i="1"/>
  <c r="H12767" i="1" s="1"/>
  <c r="G12766" i="1"/>
  <c r="H12766" i="1" s="1"/>
  <c r="G12765" i="1"/>
  <c r="H12765" i="1" s="1"/>
  <c r="G12764" i="1"/>
  <c r="H12764" i="1" s="1"/>
  <c r="G12763" i="1"/>
  <c r="H12763" i="1" s="1"/>
  <c r="G12762" i="1"/>
  <c r="H12762" i="1" s="1"/>
  <c r="G12761" i="1"/>
  <c r="H12761" i="1" s="1"/>
  <c r="G12760" i="1"/>
  <c r="H12760" i="1" s="1"/>
  <c r="G12759" i="1"/>
  <c r="H12759" i="1" s="1"/>
  <c r="G12758" i="1"/>
  <c r="H12758" i="1" s="1"/>
  <c r="G12757" i="1"/>
  <c r="H12757" i="1" s="1"/>
  <c r="G12756" i="1"/>
  <c r="H12756" i="1" s="1"/>
  <c r="G12755" i="1"/>
  <c r="H12755" i="1" s="1"/>
  <c r="G12754" i="1"/>
  <c r="H12754" i="1" s="1"/>
  <c r="G12753" i="1"/>
  <c r="H12753" i="1" s="1"/>
  <c r="G12752" i="1"/>
  <c r="H12752" i="1" s="1"/>
  <c r="G12751" i="1"/>
  <c r="H12751" i="1" s="1"/>
  <c r="G12750" i="1"/>
  <c r="H12750" i="1" s="1"/>
  <c r="G12749" i="1"/>
  <c r="H12749" i="1" s="1"/>
  <c r="G12748" i="1"/>
  <c r="H12748" i="1" s="1"/>
  <c r="G12747" i="1"/>
  <c r="H12747" i="1" s="1"/>
  <c r="G12746" i="1"/>
  <c r="H12746" i="1" s="1"/>
  <c r="G12745" i="1"/>
  <c r="H12745" i="1" s="1"/>
  <c r="G12744" i="1"/>
  <c r="H12744" i="1" s="1"/>
  <c r="G12743" i="1"/>
  <c r="H12743" i="1" s="1"/>
  <c r="G12742" i="1"/>
  <c r="H12742" i="1" s="1"/>
  <c r="G12741" i="1"/>
  <c r="H12741" i="1" s="1"/>
  <c r="G12740" i="1"/>
  <c r="H12740" i="1" s="1"/>
  <c r="G12739" i="1"/>
  <c r="H12739" i="1" s="1"/>
  <c r="G12738" i="1"/>
  <c r="H12738" i="1" s="1"/>
  <c r="G12737" i="1"/>
  <c r="H12737" i="1" s="1"/>
  <c r="G12736" i="1"/>
  <c r="H12736" i="1" s="1"/>
  <c r="G12735" i="1"/>
  <c r="H12735" i="1" s="1"/>
  <c r="G12734" i="1"/>
  <c r="H12734" i="1" s="1"/>
  <c r="G12733" i="1"/>
  <c r="H12733" i="1" s="1"/>
  <c r="G12732" i="1"/>
  <c r="H12732" i="1" s="1"/>
  <c r="G12731" i="1"/>
  <c r="H12731" i="1" s="1"/>
  <c r="G12730" i="1"/>
  <c r="H12730" i="1" s="1"/>
  <c r="G12729" i="1"/>
  <c r="H12729" i="1" s="1"/>
  <c r="G12728" i="1"/>
  <c r="H12728" i="1" s="1"/>
  <c r="G12727" i="1"/>
  <c r="H12727" i="1" s="1"/>
  <c r="G12726" i="1"/>
  <c r="H12726" i="1" s="1"/>
  <c r="G12725" i="1"/>
  <c r="H12725" i="1" s="1"/>
  <c r="G12724" i="1"/>
  <c r="H12724" i="1" s="1"/>
  <c r="G12723" i="1"/>
  <c r="H12723" i="1" s="1"/>
  <c r="G12722" i="1"/>
  <c r="H12722" i="1" s="1"/>
  <c r="G12721" i="1"/>
  <c r="H12721" i="1" s="1"/>
  <c r="G12720" i="1"/>
  <c r="H12720" i="1" s="1"/>
  <c r="G12719" i="1"/>
  <c r="H12719" i="1" s="1"/>
  <c r="G12718" i="1"/>
  <c r="H12718" i="1" s="1"/>
  <c r="G12717" i="1"/>
  <c r="H12717" i="1" s="1"/>
  <c r="G12716" i="1"/>
  <c r="H12716" i="1" s="1"/>
  <c r="G12715" i="1"/>
  <c r="H12715" i="1" s="1"/>
  <c r="G12714" i="1"/>
  <c r="H12714" i="1" s="1"/>
  <c r="G12713" i="1"/>
  <c r="H12713" i="1" s="1"/>
  <c r="G12712" i="1"/>
  <c r="H12712" i="1" s="1"/>
  <c r="G12711" i="1"/>
  <c r="H12711" i="1" s="1"/>
  <c r="G12710" i="1"/>
  <c r="H12710" i="1" s="1"/>
  <c r="G12709" i="1"/>
  <c r="H12709" i="1" s="1"/>
  <c r="G12708" i="1"/>
  <c r="H12708" i="1" s="1"/>
  <c r="G12707" i="1"/>
  <c r="H12707" i="1" s="1"/>
  <c r="G12706" i="1"/>
  <c r="H12706" i="1" s="1"/>
  <c r="G12705" i="1"/>
  <c r="H12705" i="1" s="1"/>
  <c r="G12704" i="1"/>
  <c r="H12704" i="1" s="1"/>
  <c r="G12703" i="1"/>
  <c r="H12703" i="1" s="1"/>
  <c r="G12702" i="1"/>
  <c r="H12702" i="1" s="1"/>
  <c r="G12701" i="1"/>
  <c r="H12701" i="1" s="1"/>
  <c r="G12700" i="1"/>
  <c r="H12700" i="1" s="1"/>
  <c r="G12699" i="1"/>
  <c r="H12699" i="1" s="1"/>
  <c r="G12698" i="1"/>
  <c r="H12698" i="1" s="1"/>
  <c r="G12697" i="1"/>
  <c r="H12697" i="1" s="1"/>
  <c r="G12696" i="1"/>
  <c r="H12696" i="1" s="1"/>
  <c r="G12695" i="1"/>
  <c r="H12695" i="1" s="1"/>
  <c r="G12694" i="1"/>
  <c r="H12694" i="1" s="1"/>
  <c r="G12693" i="1"/>
  <c r="H12693" i="1" s="1"/>
  <c r="G12692" i="1"/>
  <c r="H12692" i="1" s="1"/>
  <c r="G12691" i="1"/>
  <c r="H12691" i="1" s="1"/>
  <c r="G12690" i="1"/>
  <c r="H12690" i="1" s="1"/>
  <c r="G12689" i="1"/>
  <c r="H12689" i="1" s="1"/>
  <c r="G12688" i="1"/>
  <c r="H12688" i="1" s="1"/>
  <c r="G12687" i="1"/>
  <c r="H12687" i="1" s="1"/>
  <c r="G12686" i="1"/>
  <c r="H12686" i="1" s="1"/>
  <c r="G12685" i="1"/>
  <c r="H12685" i="1" s="1"/>
  <c r="G12684" i="1"/>
  <c r="H12684" i="1" s="1"/>
  <c r="G12683" i="1"/>
  <c r="H12683" i="1" s="1"/>
  <c r="G12682" i="1"/>
  <c r="H12682" i="1" s="1"/>
  <c r="G12681" i="1"/>
  <c r="H12681" i="1" s="1"/>
  <c r="G12680" i="1"/>
  <c r="H12680" i="1" s="1"/>
  <c r="G12679" i="1"/>
  <c r="H12679" i="1" s="1"/>
  <c r="G12678" i="1"/>
  <c r="H12678" i="1" s="1"/>
  <c r="G12677" i="1"/>
  <c r="H12677" i="1" s="1"/>
  <c r="G12676" i="1"/>
  <c r="H12676" i="1" s="1"/>
  <c r="G12675" i="1"/>
  <c r="H12675" i="1" s="1"/>
  <c r="G12674" i="1"/>
  <c r="H12674" i="1" s="1"/>
  <c r="G12673" i="1"/>
  <c r="H12673" i="1" s="1"/>
  <c r="G12672" i="1"/>
  <c r="H12672" i="1" s="1"/>
  <c r="G12671" i="1"/>
  <c r="H12671" i="1" s="1"/>
  <c r="G12670" i="1"/>
  <c r="H12670" i="1" s="1"/>
  <c r="G12669" i="1"/>
  <c r="H12669" i="1" s="1"/>
  <c r="G12668" i="1"/>
  <c r="H12668" i="1" s="1"/>
  <c r="G12667" i="1"/>
  <c r="H12667" i="1" s="1"/>
  <c r="G12666" i="1"/>
  <c r="H12666" i="1" s="1"/>
  <c r="G12665" i="1"/>
  <c r="H12665" i="1" s="1"/>
  <c r="G12664" i="1"/>
  <c r="H12664" i="1" s="1"/>
  <c r="G12663" i="1"/>
  <c r="H12663" i="1" s="1"/>
  <c r="G12662" i="1"/>
  <c r="H12662" i="1" s="1"/>
  <c r="G12661" i="1"/>
  <c r="H12661" i="1" s="1"/>
  <c r="G12660" i="1"/>
  <c r="H12660" i="1" s="1"/>
  <c r="G12659" i="1"/>
  <c r="H12659" i="1" s="1"/>
  <c r="G12658" i="1"/>
  <c r="H12658" i="1" s="1"/>
  <c r="G12657" i="1"/>
  <c r="H12657" i="1" s="1"/>
  <c r="G12656" i="1"/>
  <c r="H12656" i="1" s="1"/>
  <c r="G12655" i="1"/>
  <c r="H12655" i="1" s="1"/>
  <c r="G12654" i="1"/>
  <c r="H12654" i="1" s="1"/>
  <c r="G12653" i="1"/>
  <c r="H12653" i="1" s="1"/>
  <c r="G12652" i="1"/>
  <c r="H12652" i="1" s="1"/>
  <c r="G12651" i="1"/>
  <c r="H12651" i="1" s="1"/>
  <c r="G12650" i="1"/>
  <c r="H12650" i="1" s="1"/>
  <c r="G12649" i="1"/>
  <c r="H12649" i="1" s="1"/>
  <c r="G12648" i="1"/>
  <c r="H12648" i="1" s="1"/>
  <c r="G12647" i="1"/>
  <c r="H12647" i="1" s="1"/>
  <c r="G12646" i="1"/>
  <c r="H12646" i="1" s="1"/>
  <c r="G12645" i="1"/>
  <c r="H12645" i="1" s="1"/>
  <c r="G12644" i="1"/>
  <c r="H12644" i="1" s="1"/>
  <c r="G12643" i="1"/>
  <c r="H12643" i="1" s="1"/>
  <c r="G12642" i="1"/>
  <c r="H12642" i="1" s="1"/>
  <c r="G12641" i="1"/>
  <c r="H12641" i="1" s="1"/>
  <c r="G12640" i="1"/>
  <c r="H12640" i="1" s="1"/>
  <c r="G12639" i="1"/>
  <c r="H12639" i="1" s="1"/>
  <c r="G12638" i="1"/>
  <c r="H12638" i="1" s="1"/>
  <c r="G12637" i="1"/>
  <c r="H12637" i="1" s="1"/>
  <c r="G12636" i="1"/>
  <c r="H12636" i="1" s="1"/>
  <c r="G12635" i="1"/>
  <c r="H12635" i="1" s="1"/>
  <c r="G12634" i="1"/>
  <c r="H12634" i="1" s="1"/>
  <c r="G12633" i="1"/>
  <c r="H12633" i="1" s="1"/>
  <c r="G12632" i="1"/>
  <c r="H12632" i="1" s="1"/>
  <c r="G12631" i="1"/>
  <c r="H12631" i="1" s="1"/>
  <c r="G12630" i="1"/>
  <c r="H12630" i="1" s="1"/>
  <c r="G12629" i="1"/>
  <c r="H12629" i="1" s="1"/>
  <c r="G12628" i="1"/>
  <c r="H12628" i="1" s="1"/>
  <c r="G12627" i="1"/>
  <c r="H12627" i="1" s="1"/>
  <c r="G12626" i="1"/>
  <c r="H12626" i="1" s="1"/>
  <c r="G12625" i="1"/>
  <c r="H12625" i="1" s="1"/>
  <c r="G12624" i="1"/>
  <c r="H12624" i="1" s="1"/>
  <c r="G12623" i="1"/>
  <c r="H12623" i="1" s="1"/>
  <c r="G12622" i="1"/>
  <c r="H12622" i="1" s="1"/>
  <c r="G12621" i="1"/>
  <c r="H12621" i="1" s="1"/>
  <c r="G12620" i="1"/>
  <c r="H12620" i="1" s="1"/>
  <c r="G12619" i="1"/>
  <c r="H12619" i="1" s="1"/>
  <c r="G12618" i="1"/>
  <c r="H12618" i="1" s="1"/>
  <c r="G12617" i="1"/>
  <c r="H12617" i="1" s="1"/>
  <c r="G12616" i="1"/>
  <c r="H12616" i="1" s="1"/>
  <c r="G12615" i="1"/>
  <c r="H12615" i="1" s="1"/>
  <c r="G12614" i="1"/>
  <c r="H12614" i="1" s="1"/>
  <c r="G12613" i="1"/>
  <c r="H12613" i="1" s="1"/>
  <c r="G12612" i="1"/>
  <c r="H12612" i="1" s="1"/>
  <c r="G12611" i="1"/>
  <c r="H12611" i="1" s="1"/>
  <c r="G12610" i="1"/>
  <c r="H12610" i="1" s="1"/>
  <c r="G12609" i="1"/>
  <c r="H12609" i="1" s="1"/>
  <c r="G12608" i="1"/>
  <c r="H12608" i="1" s="1"/>
  <c r="G12607" i="1"/>
  <c r="H12607" i="1" s="1"/>
  <c r="G12606" i="1"/>
  <c r="H12606" i="1" s="1"/>
  <c r="G12605" i="1"/>
  <c r="H12605" i="1" s="1"/>
  <c r="G12604" i="1"/>
  <c r="H12604" i="1" s="1"/>
  <c r="G12603" i="1"/>
  <c r="H12603" i="1" s="1"/>
  <c r="G12602" i="1"/>
  <c r="H12602" i="1" s="1"/>
  <c r="G12601" i="1"/>
  <c r="H12601" i="1" s="1"/>
  <c r="G12600" i="1"/>
  <c r="H12600" i="1" s="1"/>
  <c r="G12599" i="1"/>
  <c r="H12599" i="1" s="1"/>
  <c r="G12598" i="1"/>
  <c r="H12598" i="1" s="1"/>
  <c r="G12597" i="1"/>
  <c r="H12597" i="1" s="1"/>
  <c r="G12596" i="1"/>
  <c r="H12596" i="1" s="1"/>
  <c r="G12595" i="1"/>
  <c r="H12595" i="1" s="1"/>
  <c r="G12594" i="1"/>
  <c r="H12594" i="1" s="1"/>
  <c r="G12593" i="1"/>
  <c r="H12593" i="1" s="1"/>
  <c r="G12592" i="1"/>
  <c r="H12592" i="1" s="1"/>
  <c r="G12591" i="1"/>
  <c r="H12591" i="1" s="1"/>
  <c r="G12590" i="1"/>
  <c r="H12590" i="1" s="1"/>
  <c r="G12589" i="1"/>
  <c r="H12589" i="1" s="1"/>
  <c r="G12588" i="1"/>
  <c r="H12588" i="1" s="1"/>
  <c r="G12587" i="1"/>
  <c r="H12587" i="1" s="1"/>
  <c r="G12586" i="1"/>
  <c r="H12586" i="1" s="1"/>
  <c r="G12585" i="1"/>
  <c r="H12585" i="1" s="1"/>
  <c r="G12584" i="1"/>
  <c r="H12584" i="1" s="1"/>
  <c r="G12583" i="1"/>
  <c r="H12583" i="1" s="1"/>
  <c r="G12582" i="1"/>
  <c r="H12582" i="1" s="1"/>
  <c r="G12581" i="1"/>
  <c r="H12581" i="1" s="1"/>
  <c r="G12580" i="1"/>
  <c r="H12580" i="1" s="1"/>
  <c r="G12579" i="1"/>
  <c r="H12579" i="1" s="1"/>
  <c r="G12578" i="1"/>
  <c r="H12578" i="1" s="1"/>
  <c r="G12577" i="1"/>
  <c r="H12577" i="1" s="1"/>
  <c r="G12576" i="1"/>
  <c r="H12576" i="1" s="1"/>
  <c r="G12575" i="1"/>
  <c r="H12575" i="1" s="1"/>
  <c r="G12574" i="1"/>
  <c r="H12574" i="1" s="1"/>
  <c r="G12573" i="1"/>
  <c r="H12573" i="1" s="1"/>
  <c r="G12572" i="1"/>
  <c r="H12572" i="1" s="1"/>
  <c r="G12571" i="1"/>
  <c r="H12571" i="1" s="1"/>
  <c r="G12570" i="1"/>
  <c r="H12570" i="1" s="1"/>
  <c r="G12569" i="1"/>
  <c r="H12569" i="1" s="1"/>
  <c r="G12568" i="1"/>
  <c r="H12568" i="1" s="1"/>
  <c r="G12567" i="1"/>
  <c r="H12567" i="1" s="1"/>
  <c r="G12566" i="1"/>
  <c r="H12566" i="1" s="1"/>
  <c r="G12565" i="1"/>
  <c r="H12565" i="1" s="1"/>
  <c r="G12564" i="1"/>
  <c r="H12564" i="1" s="1"/>
  <c r="G12563" i="1"/>
  <c r="H12563" i="1" s="1"/>
  <c r="G12562" i="1"/>
  <c r="H12562" i="1" s="1"/>
  <c r="G12561" i="1"/>
  <c r="H12561" i="1" s="1"/>
  <c r="G12560" i="1"/>
  <c r="H12560" i="1" s="1"/>
  <c r="G12559" i="1"/>
  <c r="H12559" i="1" s="1"/>
  <c r="G12558" i="1"/>
  <c r="H12558" i="1" s="1"/>
  <c r="G12557" i="1"/>
  <c r="H12557" i="1" s="1"/>
  <c r="G12556" i="1"/>
  <c r="H12556" i="1" s="1"/>
  <c r="G12555" i="1"/>
  <c r="H12555" i="1" s="1"/>
  <c r="G12554" i="1"/>
  <c r="H12554" i="1" s="1"/>
  <c r="G12553" i="1"/>
  <c r="H12553" i="1" s="1"/>
  <c r="G12552" i="1"/>
  <c r="H12552" i="1" s="1"/>
  <c r="G12551" i="1"/>
  <c r="H12551" i="1" s="1"/>
  <c r="G12550" i="1"/>
  <c r="H12550" i="1" s="1"/>
  <c r="G12549" i="1"/>
  <c r="H12549" i="1" s="1"/>
  <c r="G12548" i="1"/>
  <c r="H12548" i="1" s="1"/>
  <c r="G12547" i="1"/>
  <c r="H12547" i="1" s="1"/>
  <c r="G12546" i="1"/>
  <c r="H12546" i="1" s="1"/>
  <c r="G12545" i="1"/>
  <c r="H12545" i="1" s="1"/>
  <c r="G12544" i="1"/>
  <c r="H12544" i="1" s="1"/>
  <c r="G12543" i="1"/>
  <c r="H12543" i="1" s="1"/>
  <c r="G12542" i="1"/>
  <c r="H12542" i="1" s="1"/>
  <c r="G12541" i="1"/>
  <c r="H12541" i="1" s="1"/>
  <c r="G12540" i="1"/>
  <c r="H12540" i="1" s="1"/>
  <c r="G12539" i="1"/>
  <c r="H12539" i="1" s="1"/>
  <c r="G12538" i="1"/>
  <c r="H12538" i="1" s="1"/>
  <c r="G12537" i="1"/>
  <c r="H12537" i="1" s="1"/>
  <c r="G12536" i="1"/>
  <c r="H12536" i="1" s="1"/>
  <c r="G12535" i="1"/>
  <c r="H12535" i="1" s="1"/>
  <c r="G12534" i="1"/>
  <c r="H12534" i="1" s="1"/>
  <c r="G12533" i="1"/>
  <c r="H12533" i="1" s="1"/>
  <c r="G12532" i="1"/>
  <c r="H12532" i="1" s="1"/>
  <c r="G12531" i="1"/>
  <c r="H12531" i="1" s="1"/>
  <c r="G12530" i="1"/>
  <c r="H12530" i="1" s="1"/>
  <c r="G12529" i="1"/>
  <c r="H12529" i="1" s="1"/>
  <c r="G12528" i="1"/>
  <c r="H12528" i="1" s="1"/>
  <c r="G12527" i="1"/>
  <c r="H12527" i="1" s="1"/>
  <c r="G12526" i="1"/>
  <c r="H12526" i="1" s="1"/>
  <c r="G12525" i="1"/>
  <c r="H12525" i="1" s="1"/>
  <c r="G12524" i="1"/>
  <c r="H12524" i="1" s="1"/>
  <c r="G12523" i="1"/>
  <c r="H12523" i="1" s="1"/>
  <c r="G12522" i="1"/>
  <c r="H12522" i="1" s="1"/>
  <c r="G12521" i="1"/>
  <c r="H12521" i="1" s="1"/>
  <c r="G12520" i="1"/>
  <c r="H12520" i="1" s="1"/>
  <c r="G12519" i="1"/>
  <c r="H12519" i="1" s="1"/>
  <c r="G12518" i="1"/>
  <c r="H12518" i="1" s="1"/>
  <c r="G12517" i="1"/>
  <c r="H12517" i="1" s="1"/>
  <c r="G12516" i="1"/>
  <c r="H12516" i="1" s="1"/>
  <c r="G12515" i="1"/>
  <c r="H12515" i="1" s="1"/>
  <c r="G12514" i="1"/>
  <c r="H12514" i="1" s="1"/>
  <c r="G12513" i="1"/>
  <c r="H12513" i="1" s="1"/>
  <c r="G12512" i="1"/>
  <c r="H12512" i="1" s="1"/>
  <c r="G12511" i="1"/>
  <c r="H12511" i="1" s="1"/>
  <c r="G12510" i="1"/>
  <c r="H12510" i="1" s="1"/>
  <c r="G12509" i="1"/>
  <c r="H12509" i="1" s="1"/>
  <c r="G12508" i="1"/>
  <c r="H12508" i="1" s="1"/>
  <c r="G12507" i="1"/>
  <c r="H12507" i="1" s="1"/>
  <c r="G12506" i="1"/>
  <c r="H12506" i="1" s="1"/>
  <c r="G12505" i="1"/>
  <c r="H12505" i="1" s="1"/>
  <c r="G12504" i="1"/>
  <c r="H12504" i="1" s="1"/>
  <c r="G12503" i="1"/>
  <c r="H12503" i="1" s="1"/>
  <c r="G12502" i="1"/>
  <c r="H12502" i="1" s="1"/>
  <c r="G12501" i="1"/>
  <c r="H12501" i="1" s="1"/>
  <c r="G12500" i="1"/>
  <c r="H12500" i="1" s="1"/>
  <c r="G12499" i="1"/>
  <c r="H12499" i="1" s="1"/>
  <c r="G12498" i="1"/>
  <c r="H12498" i="1" s="1"/>
  <c r="G12497" i="1"/>
  <c r="H12497" i="1" s="1"/>
  <c r="G12496" i="1"/>
  <c r="H12496" i="1" s="1"/>
  <c r="G12495" i="1"/>
  <c r="H12495" i="1" s="1"/>
  <c r="G12494" i="1"/>
  <c r="H12494" i="1" s="1"/>
  <c r="G12493" i="1"/>
  <c r="H12493" i="1" s="1"/>
  <c r="G12492" i="1"/>
  <c r="H12492" i="1" s="1"/>
  <c r="G12491" i="1"/>
  <c r="H12491" i="1" s="1"/>
  <c r="G12490" i="1"/>
  <c r="H12490" i="1" s="1"/>
  <c r="G12489" i="1"/>
  <c r="H12489" i="1" s="1"/>
  <c r="G12488" i="1"/>
  <c r="H12488" i="1" s="1"/>
  <c r="G12487" i="1"/>
  <c r="H12487" i="1" s="1"/>
  <c r="G12486" i="1"/>
  <c r="H12486" i="1" s="1"/>
  <c r="G12485" i="1"/>
  <c r="H12485" i="1" s="1"/>
  <c r="G12484" i="1"/>
  <c r="H12484" i="1" s="1"/>
  <c r="G12483" i="1"/>
  <c r="H12483" i="1" s="1"/>
  <c r="G12482" i="1"/>
  <c r="H12482" i="1" s="1"/>
  <c r="G12481" i="1"/>
  <c r="H12481" i="1" s="1"/>
  <c r="G12480" i="1"/>
  <c r="H12480" i="1" s="1"/>
  <c r="G12479" i="1"/>
  <c r="H12479" i="1" s="1"/>
  <c r="G12478" i="1"/>
  <c r="H12478" i="1" s="1"/>
  <c r="G12477" i="1"/>
  <c r="H12477" i="1" s="1"/>
  <c r="G12476" i="1"/>
  <c r="H12476" i="1" s="1"/>
  <c r="G12475" i="1"/>
  <c r="H12475" i="1" s="1"/>
  <c r="G12474" i="1"/>
  <c r="H12474" i="1" s="1"/>
  <c r="G12473" i="1"/>
  <c r="H12473" i="1" s="1"/>
  <c r="G12472" i="1"/>
  <c r="H12472" i="1" s="1"/>
  <c r="G12471" i="1"/>
  <c r="H12471" i="1" s="1"/>
  <c r="G12470" i="1"/>
  <c r="H12470" i="1" s="1"/>
  <c r="G12469" i="1"/>
  <c r="H12469" i="1" s="1"/>
  <c r="G12468" i="1"/>
  <c r="H12468" i="1" s="1"/>
  <c r="G12467" i="1"/>
  <c r="H12467" i="1" s="1"/>
  <c r="G12466" i="1"/>
  <c r="H12466" i="1" s="1"/>
  <c r="G12465" i="1"/>
  <c r="H12465" i="1" s="1"/>
  <c r="G12464" i="1"/>
  <c r="H12464" i="1" s="1"/>
  <c r="G12463" i="1"/>
  <c r="H12463" i="1" s="1"/>
  <c r="G12462" i="1"/>
  <c r="H12462" i="1" s="1"/>
  <c r="G12461" i="1"/>
  <c r="H12461" i="1" s="1"/>
  <c r="G12460" i="1"/>
  <c r="H12460" i="1" s="1"/>
  <c r="G12459" i="1"/>
  <c r="H12459" i="1" s="1"/>
  <c r="G12458" i="1"/>
  <c r="H12458" i="1" s="1"/>
  <c r="G12457" i="1"/>
  <c r="H12457" i="1" s="1"/>
  <c r="G12456" i="1"/>
  <c r="H12456" i="1" s="1"/>
  <c r="G12455" i="1"/>
  <c r="H12455" i="1" s="1"/>
  <c r="G12454" i="1"/>
  <c r="H12454" i="1" s="1"/>
  <c r="G12453" i="1"/>
  <c r="H12453" i="1" s="1"/>
  <c r="G12452" i="1"/>
  <c r="H12452" i="1" s="1"/>
  <c r="G12451" i="1"/>
  <c r="H12451" i="1" s="1"/>
  <c r="G12450" i="1"/>
  <c r="H12450" i="1" s="1"/>
  <c r="G12449" i="1"/>
  <c r="H12449" i="1" s="1"/>
  <c r="G12448" i="1"/>
  <c r="H12448" i="1" s="1"/>
  <c r="G12447" i="1"/>
  <c r="H12447" i="1" s="1"/>
  <c r="G12446" i="1"/>
  <c r="H12446" i="1" s="1"/>
  <c r="G12445" i="1"/>
  <c r="H12445" i="1" s="1"/>
  <c r="G12444" i="1"/>
  <c r="H12444" i="1" s="1"/>
  <c r="G12443" i="1"/>
  <c r="H12443" i="1" s="1"/>
  <c r="G12442" i="1"/>
  <c r="H12442" i="1" s="1"/>
  <c r="G12441" i="1"/>
  <c r="H12441" i="1" s="1"/>
  <c r="G12440" i="1"/>
  <c r="H12440" i="1" s="1"/>
  <c r="G12439" i="1"/>
  <c r="H12439" i="1" s="1"/>
  <c r="G12438" i="1"/>
  <c r="H12438" i="1" s="1"/>
  <c r="G12437" i="1"/>
  <c r="H12437" i="1" s="1"/>
  <c r="G12436" i="1"/>
  <c r="H12436" i="1" s="1"/>
  <c r="G12435" i="1"/>
  <c r="H12435" i="1" s="1"/>
  <c r="G12434" i="1"/>
  <c r="H12434" i="1" s="1"/>
  <c r="G12433" i="1"/>
  <c r="H12433" i="1" s="1"/>
  <c r="G12432" i="1"/>
  <c r="H12432" i="1" s="1"/>
  <c r="G12431" i="1"/>
  <c r="H12431" i="1" s="1"/>
  <c r="G12430" i="1"/>
  <c r="H12430" i="1" s="1"/>
  <c r="G12429" i="1"/>
  <c r="H12429" i="1" s="1"/>
  <c r="G12428" i="1"/>
  <c r="H12428" i="1" s="1"/>
  <c r="G12427" i="1"/>
  <c r="H12427" i="1" s="1"/>
  <c r="G12426" i="1"/>
  <c r="H12426" i="1" s="1"/>
  <c r="G12425" i="1"/>
  <c r="H12425" i="1" s="1"/>
  <c r="G12424" i="1"/>
  <c r="H12424" i="1" s="1"/>
  <c r="G12423" i="1"/>
  <c r="H12423" i="1" s="1"/>
  <c r="G12422" i="1"/>
  <c r="H12422" i="1" s="1"/>
  <c r="G12421" i="1"/>
  <c r="H12421" i="1" s="1"/>
  <c r="G12420" i="1"/>
  <c r="H12420" i="1" s="1"/>
  <c r="G12419" i="1"/>
  <c r="H12419" i="1" s="1"/>
  <c r="G12418" i="1"/>
  <c r="H12418" i="1" s="1"/>
  <c r="G12417" i="1"/>
  <c r="H12417" i="1" s="1"/>
  <c r="G12416" i="1"/>
  <c r="H12416" i="1" s="1"/>
  <c r="G12415" i="1"/>
  <c r="H12415" i="1" s="1"/>
  <c r="G12414" i="1"/>
  <c r="H12414" i="1" s="1"/>
  <c r="G12413" i="1"/>
  <c r="H12413" i="1" s="1"/>
  <c r="G12412" i="1"/>
  <c r="H12412" i="1" s="1"/>
  <c r="G12411" i="1"/>
  <c r="H12411" i="1" s="1"/>
  <c r="G12410" i="1"/>
  <c r="H12410" i="1" s="1"/>
  <c r="G12409" i="1"/>
  <c r="H12409" i="1" s="1"/>
  <c r="G12408" i="1"/>
  <c r="H12408" i="1" s="1"/>
  <c r="G12407" i="1"/>
  <c r="H12407" i="1" s="1"/>
  <c r="G12406" i="1"/>
  <c r="H12406" i="1" s="1"/>
  <c r="G12405" i="1"/>
  <c r="H12405" i="1" s="1"/>
  <c r="G12404" i="1"/>
  <c r="H12404" i="1" s="1"/>
  <c r="G12403" i="1"/>
  <c r="H12403" i="1" s="1"/>
  <c r="G12402" i="1"/>
  <c r="H12402" i="1" s="1"/>
  <c r="G12401" i="1"/>
  <c r="H12401" i="1" s="1"/>
  <c r="G12400" i="1"/>
  <c r="H12400" i="1" s="1"/>
  <c r="G12399" i="1"/>
  <c r="H12399" i="1" s="1"/>
  <c r="G12398" i="1"/>
  <c r="H12398" i="1" s="1"/>
  <c r="G12397" i="1"/>
  <c r="H12397" i="1" s="1"/>
  <c r="G12396" i="1"/>
  <c r="H12396" i="1" s="1"/>
  <c r="G12395" i="1"/>
  <c r="H12395" i="1" s="1"/>
  <c r="G12394" i="1"/>
  <c r="H12394" i="1" s="1"/>
  <c r="G12393" i="1"/>
  <c r="H12393" i="1" s="1"/>
  <c r="G12392" i="1"/>
  <c r="H12392" i="1" s="1"/>
  <c r="G12391" i="1"/>
  <c r="H12391" i="1" s="1"/>
  <c r="G12390" i="1"/>
  <c r="H12390" i="1" s="1"/>
  <c r="G12389" i="1"/>
  <c r="H12389" i="1" s="1"/>
  <c r="G12388" i="1"/>
  <c r="H12388" i="1" s="1"/>
  <c r="G12387" i="1"/>
  <c r="H12387" i="1" s="1"/>
  <c r="G12386" i="1"/>
  <c r="H12386" i="1" s="1"/>
  <c r="G12385" i="1"/>
  <c r="H12385" i="1" s="1"/>
  <c r="G12384" i="1"/>
  <c r="H12384" i="1" s="1"/>
  <c r="G12383" i="1"/>
  <c r="H12383" i="1" s="1"/>
  <c r="G12382" i="1"/>
  <c r="H12382" i="1" s="1"/>
  <c r="G12381" i="1"/>
  <c r="H12381" i="1" s="1"/>
  <c r="G12380" i="1"/>
  <c r="H12380" i="1" s="1"/>
  <c r="G12379" i="1"/>
  <c r="H12379" i="1" s="1"/>
  <c r="G12378" i="1"/>
  <c r="H12378" i="1" s="1"/>
  <c r="G12377" i="1"/>
  <c r="H12377" i="1" s="1"/>
  <c r="G12376" i="1"/>
  <c r="H12376" i="1" s="1"/>
  <c r="G12375" i="1"/>
  <c r="H12375" i="1" s="1"/>
  <c r="G12374" i="1"/>
  <c r="H12374" i="1" s="1"/>
  <c r="G12373" i="1"/>
  <c r="H12373" i="1" s="1"/>
  <c r="G12372" i="1"/>
  <c r="H12372" i="1" s="1"/>
  <c r="G12371" i="1"/>
  <c r="H12371" i="1" s="1"/>
  <c r="G12370" i="1"/>
  <c r="H12370" i="1" s="1"/>
  <c r="G12369" i="1"/>
  <c r="H12369" i="1" s="1"/>
  <c r="G12368" i="1"/>
  <c r="H12368" i="1" s="1"/>
  <c r="G12367" i="1"/>
  <c r="H12367" i="1" s="1"/>
  <c r="G12366" i="1"/>
  <c r="H12366" i="1" s="1"/>
  <c r="G12365" i="1"/>
  <c r="H12365" i="1" s="1"/>
  <c r="G12364" i="1"/>
  <c r="H12364" i="1" s="1"/>
  <c r="G12363" i="1"/>
  <c r="H12363" i="1" s="1"/>
  <c r="G12362" i="1"/>
  <c r="H12362" i="1" s="1"/>
  <c r="G12361" i="1"/>
  <c r="H12361" i="1" s="1"/>
  <c r="G12360" i="1"/>
  <c r="H12360" i="1" s="1"/>
  <c r="G12359" i="1"/>
  <c r="H12359" i="1" s="1"/>
  <c r="G12358" i="1"/>
  <c r="H12358" i="1" s="1"/>
  <c r="G12357" i="1"/>
  <c r="H12357" i="1" s="1"/>
  <c r="G12356" i="1"/>
  <c r="H12356" i="1" s="1"/>
  <c r="G12355" i="1"/>
  <c r="H12355" i="1" s="1"/>
  <c r="G12354" i="1"/>
  <c r="H12354" i="1" s="1"/>
  <c r="G12353" i="1"/>
  <c r="H12353" i="1" s="1"/>
  <c r="G12352" i="1"/>
  <c r="H12352" i="1" s="1"/>
  <c r="G12351" i="1"/>
  <c r="H12351" i="1" s="1"/>
  <c r="G12350" i="1"/>
  <c r="H12350" i="1" s="1"/>
  <c r="G12349" i="1"/>
  <c r="H12349" i="1" s="1"/>
  <c r="G12348" i="1"/>
  <c r="H12348" i="1" s="1"/>
  <c r="G12347" i="1"/>
  <c r="H12347" i="1" s="1"/>
  <c r="G12346" i="1"/>
  <c r="H12346" i="1" s="1"/>
  <c r="G12345" i="1"/>
  <c r="H12345" i="1" s="1"/>
  <c r="G12344" i="1"/>
  <c r="H12344" i="1" s="1"/>
  <c r="G12343" i="1"/>
  <c r="H12343" i="1" s="1"/>
  <c r="G12342" i="1"/>
  <c r="H12342" i="1" s="1"/>
  <c r="G12341" i="1"/>
  <c r="H12341" i="1" s="1"/>
  <c r="G12340" i="1"/>
  <c r="H12340" i="1" s="1"/>
  <c r="G12339" i="1"/>
  <c r="H12339" i="1" s="1"/>
  <c r="G12338" i="1"/>
  <c r="H12338" i="1" s="1"/>
  <c r="G12337" i="1"/>
  <c r="H12337" i="1" s="1"/>
  <c r="G12336" i="1"/>
  <c r="H12336" i="1" s="1"/>
  <c r="G12335" i="1"/>
  <c r="H12335" i="1" s="1"/>
  <c r="G12334" i="1"/>
  <c r="H12334" i="1" s="1"/>
  <c r="G12333" i="1"/>
  <c r="H12333" i="1" s="1"/>
  <c r="G12332" i="1"/>
  <c r="H12332" i="1" s="1"/>
  <c r="G12331" i="1"/>
  <c r="H12331" i="1" s="1"/>
  <c r="G12330" i="1"/>
  <c r="H12330" i="1" s="1"/>
  <c r="G12329" i="1"/>
  <c r="H12329" i="1" s="1"/>
  <c r="G12328" i="1"/>
  <c r="H12328" i="1" s="1"/>
  <c r="G12327" i="1"/>
  <c r="H12327" i="1" s="1"/>
  <c r="G12326" i="1"/>
  <c r="H12326" i="1" s="1"/>
  <c r="G12325" i="1"/>
  <c r="H12325" i="1" s="1"/>
  <c r="G12324" i="1"/>
  <c r="H12324" i="1" s="1"/>
  <c r="G12323" i="1"/>
  <c r="H12323" i="1" s="1"/>
  <c r="G12322" i="1"/>
  <c r="H12322" i="1" s="1"/>
  <c r="G12321" i="1"/>
  <c r="H12321" i="1" s="1"/>
  <c r="G12320" i="1"/>
  <c r="H12320" i="1" s="1"/>
  <c r="G12319" i="1"/>
  <c r="H12319" i="1" s="1"/>
  <c r="G12318" i="1"/>
  <c r="H12318" i="1" s="1"/>
  <c r="G12317" i="1"/>
  <c r="H12317" i="1" s="1"/>
  <c r="G12316" i="1"/>
  <c r="H12316" i="1" s="1"/>
  <c r="G12315" i="1"/>
  <c r="H12315" i="1" s="1"/>
  <c r="G12314" i="1"/>
  <c r="H12314" i="1" s="1"/>
  <c r="G12313" i="1"/>
  <c r="H12313" i="1" s="1"/>
  <c r="G12312" i="1"/>
  <c r="H12312" i="1" s="1"/>
  <c r="G12311" i="1"/>
  <c r="H12311" i="1" s="1"/>
  <c r="G12310" i="1"/>
  <c r="H12310" i="1" s="1"/>
  <c r="G12309" i="1"/>
  <c r="H12309" i="1" s="1"/>
  <c r="G12308" i="1"/>
  <c r="H12308" i="1" s="1"/>
  <c r="G12307" i="1"/>
  <c r="H12307" i="1" s="1"/>
  <c r="G12306" i="1"/>
  <c r="H12306" i="1" s="1"/>
  <c r="G12305" i="1"/>
  <c r="H12305" i="1" s="1"/>
  <c r="G12304" i="1"/>
  <c r="H12304" i="1" s="1"/>
  <c r="G12303" i="1"/>
  <c r="H12303" i="1" s="1"/>
  <c r="G12302" i="1"/>
  <c r="H12302" i="1" s="1"/>
  <c r="G12301" i="1"/>
  <c r="H12301" i="1" s="1"/>
  <c r="G12300" i="1"/>
  <c r="H12300" i="1" s="1"/>
  <c r="G12299" i="1"/>
  <c r="H12299" i="1" s="1"/>
  <c r="G12298" i="1"/>
  <c r="H12298" i="1" s="1"/>
  <c r="G12297" i="1"/>
  <c r="H12297" i="1" s="1"/>
  <c r="G12296" i="1"/>
  <c r="H12296" i="1" s="1"/>
  <c r="G12295" i="1"/>
  <c r="H12295" i="1" s="1"/>
  <c r="G12294" i="1"/>
  <c r="H12294" i="1" s="1"/>
  <c r="G12293" i="1"/>
  <c r="H12293" i="1" s="1"/>
  <c r="G12292" i="1"/>
  <c r="H12292" i="1" s="1"/>
  <c r="G12291" i="1"/>
  <c r="H12291" i="1" s="1"/>
  <c r="G12290" i="1"/>
  <c r="H12290" i="1" s="1"/>
  <c r="G12289" i="1"/>
  <c r="H12289" i="1" s="1"/>
  <c r="G12288" i="1"/>
  <c r="H12288" i="1" s="1"/>
  <c r="G12287" i="1"/>
  <c r="H12287" i="1" s="1"/>
  <c r="G12286" i="1"/>
  <c r="H12286" i="1" s="1"/>
  <c r="G12285" i="1"/>
  <c r="H12285" i="1" s="1"/>
  <c r="G12284" i="1"/>
  <c r="H12284" i="1" s="1"/>
  <c r="G12283" i="1"/>
  <c r="H12283" i="1" s="1"/>
  <c r="G12282" i="1"/>
  <c r="H12282" i="1" s="1"/>
  <c r="G12281" i="1"/>
  <c r="H12281" i="1" s="1"/>
  <c r="G12280" i="1"/>
  <c r="H12280" i="1" s="1"/>
  <c r="G12279" i="1"/>
  <c r="H12279" i="1" s="1"/>
  <c r="G12278" i="1"/>
  <c r="H12278" i="1" s="1"/>
  <c r="G12277" i="1"/>
  <c r="H12277" i="1" s="1"/>
  <c r="G12276" i="1"/>
  <c r="H12276" i="1" s="1"/>
  <c r="G12275" i="1"/>
  <c r="H12275" i="1" s="1"/>
  <c r="G12274" i="1"/>
  <c r="H12274" i="1" s="1"/>
  <c r="G12273" i="1"/>
  <c r="H12273" i="1" s="1"/>
  <c r="G12272" i="1"/>
  <c r="H12272" i="1" s="1"/>
  <c r="G12271" i="1"/>
  <c r="H12271" i="1" s="1"/>
  <c r="G12270" i="1"/>
  <c r="H12270" i="1" s="1"/>
  <c r="G12269" i="1"/>
  <c r="H12269" i="1" s="1"/>
  <c r="G12268" i="1"/>
  <c r="H12268" i="1" s="1"/>
  <c r="G12267" i="1"/>
  <c r="H12267" i="1" s="1"/>
  <c r="G12266" i="1"/>
  <c r="H12266" i="1" s="1"/>
  <c r="G12265" i="1"/>
  <c r="H12265" i="1" s="1"/>
  <c r="G12264" i="1"/>
  <c r="H12264" i="1" s="1"/>
  <c r="G12263" i="1"/>
  <c r="H12263" i="1" s="1"/>
  <c r="G12262" i="1"/>
  <c r="H12262" i="1" s="1"/>
  <c r="G12261" i="1"/>
  <c r="H12261" i="1" s="1"/>
  <c r="G12260" i="1"/>
  <c r="H12260" i="1" s="1"/>
  <c r="G12259" i="1"/>
  <c r="H12259" i="1" s="1"/>
  <c r="G12258" i="1"/>
  <c r="H12258" i="1" s="1"/>
  <c r="G12257" i="1"/>
  <c r="H12257" i="1" s="1"/>
  <c r="G12256" i="1"/>
  <c r="H12256" i="1" s="1"/>
  <c r="G12255" i="1"/>
  <c r="H12255" i="1" s="1"/>
  <c r="G12254" i="1"/>
  <c r="H12254" i="1" s="1"/>
  <c r="G12253" i="1"/>
  <c r="H12253" i="1" s="1"/>
  <c r="G12252" i="1"/>
  <c r="H12252" i="1" s="1"/>
  <c r="G12251" i="1"/>
  <c r="H12251" i="1" s="1"/>
  <c r="G12250" i="1"/>
  <c r="H12250" i="1" s="1"/>
  <c r="G12249" i="1"/>
  <c r="H12249" i="1" s="1"/>
  <c r="G12248" i="1"/>
  <c r="H12248" i="1" s="1"/>
  <c r="G12247" i="1"/>
  <c r="H12247" i="1" s="1"/>
  <c r="G12246" i="1"/>
  <c r="H12246" i="1" s="1"/>
  <c r="G12245" i="1"/>
  <c r="H12245" i="1" s="1"/>
  <c r="G12244" i="1"/>
  <c r="H12244" i="1" s="1"/>
  <c r="G12243" i="1"/>
  <c r="H12243" i="1" s="1"/>
  <c r="G12242" i="1"/>
  <c r="H12242" i="1" s="1"/>
  <c r="G12241" i="1"/>
  <c r="H12241" i="1" s="1"/>
  <c r="G12240" i="1"/>
  <c r="H12240" i="1" s="1"/>
  <c r="G12239" i="1"/>
  <c r="H12239" i="1" s="1"/>
  <c r="G12238" i="1"/>
  <c r="H12238" i="1" s="1"/>
  <c r="G12237" i="1"/>
  <c r="H12237" i="1" s="1"/>
  <c r="G12236" i="1"/>
  <c r="H12236" i="1" s="1"/>
  <c r="G12235" i="1"/>
  <c r="H12235" i="1" s="1"/>
  <c r="G12234" i="1"/>
  <c r="H12234" i="1" s="1"/>
  <c r="G12233" i="1"/>
  <c r="H12233" i="1" s="1"/>
  <c r="G12232" i="1"/>
  <c r="H12232" i="1" s="1"/>
  <c r="G12231" i="1"/>
  <c r="H12231" i="1" s="1"/>
  <c r="G12230" i="1"/>
  <c r="H12230" i="1" s="1"/>
  <c r="G12229" i="1"/>
  <c r="H12229" i="1" s="1"/>
  <c r="G12228" i="1"/>
  <c r="H12228" i="1" s="1"/>
  <c r="G12227" i="1"/>
  <c r="H12227" i="1" s="1"/>
  <c r="G12226" i="1"/>
  <c r="H12226" i="1" s="1"/>
  <c r="G12225" i="1"/>
  <c r="H12225" i="1" s="1"/>
  <c r="G12224" i="1"/>
  <c r="H12224" i="1" s="1"/>
  <c r="G12223" i="1"/>
  <c r="H12223" i="1" s="1"/>
  <c r="G12222" i="1"/>
  <c r="H12222" i="1" s="1"/>
  <c r="G12221" i="1"/>
  <c r="H12221" i="1" s="1"/>
  <c r="G12220" i="1"/>
  <c r="H12220" i="1" s="1"/>
  <c r="G12219" i="1"/>
  <c r="H12219" i="1" s="1"/>
  <c r="G12218" i="1"/>
  <c r="H12218" i="1" s="1"/>
  <c r="G12217" i="1"/>
  <c r="H12217" i="1" s="1"/>
  <c r="G12216" i="1"/>
  <c r="H12216" i="1" s="1"/>
  <c r="G12215" i="1"/>
  <c r="H12215" i="1" s="1"/>
  <c r="G12214" i="1"/>
  <c r="H12214" i="1" s="1"/>
  <c r="G12213" i="1"/>
  <c r="H12213" i="1" s="1"/>
  <c r="G12212" i="1"/>
  <c r="H12212" i="1" s="1"/>
  <c r="G12211" i="1"/>
  <c r="H12211" i="1" s="1"/>
  <c r="G12210" i="1"/>
  <c r="H12210" i="1" s="1"/>
  <c r="G12209" i="1"/>
  <c r="H12209" i="1" s="1"/>
  <c r="G12208" i="1"/>
  <c r="H12208" i="1" s="1"/>
  <c r="G12207" i="1"/>
  <c r="H12207" i="1" s="1"/>
  <c r="G12206" i="1"/>
  <c r="H12206" i="1" s="1"/>
  <c r="G12205" i="1"/>
  <c r="H12205" i="1" s="1"/>
  <c r="G12204" i="1"/>
  <c r="H12204" i="1" s="1"/>
  <c r="G12203" i="1"/>
  <c r="H12203" i="1" s="1"/>
  <c r="G12202" i="1"/>
  <c r="H12202" i="1" s="1"/>
  <c r="G12201" i="1"/>
  <c r="H12201" i="1" s="1"/>
  <c r="G12200" i="1"/>
  <c r="H12200" i="1" s="1"/>
  <c r="G12199" i="1"/>
  <c r="H12199" i="1" s="1"/>
  <c r="G12198" i="1"/>
  <c r="H12198" i="1" s="1"/>
  <c r="G12197" i="1"/>
  <c r="H12197" i="1" s="1"/>
  <c r="G12196" i="1"/>
  <c r="H12196" i="1" s="1"/>
  <c r="G12195" i="1"/>
  <c r="H12195" i="1" s="1"/>
  <c r="G12194" i="1"/>
  <c r="H12194" i="1" s="1"/>
  <c r="G12193" i="1"/>
  <c r="H12193" i="1" s="1"/>
  <c r="G12192" i="1"/>
  <c r="H12192" i="1" s="1"/>
  <c r="G12191" i="1"/>
  <c r="H12191" i="1" s="1"/>
  <c r="G12190" i="1"/>
  <c r="H12190" i="1" s="1"/>
  <c r="G12189" i="1"/>
  <c r="H12189" i="1" s="1"/>
  <c r="G12188" i="1"/>
  <c r="H12188" i="1" s="1"/>
  <c r="G12187" i="1"/>
  <c r="H12187" i="1" s="1"/>
  <c r="G12186" i="1"/>
  <c r="H12186" i="1" s="1"/>
  <c r="G12185" i="1"/>
  <c r="H12185" i="1" s="1"/>
  <c r="G12184" i="1"/>
  <c r="H12184" i="1" s="1"/>
  <c r="G12183" i="1"/>
  <c r="H12183" i="1" s="1"/>
  <c r="G12182" i="1"/>
  <c r="H12182" i="1" s="1"/>
  <c r="G12181" i="1"/>
  <c r="H12181" i="1" s="1"/>
  <c r="G12180" i="1"/>
  <c r="H12180" i="1" s="1"/>
  <c r="G12179" i="1"/>
  <c r="H12179" i="1" s="1"/>
  <c r="G12178" i="1"/>
  <c r="H12178" i="1" s="1"/>
  <c r="G12177" i="1"/>
  <c r="H12177" i="1" s="1"/>
  <c r="G12176" i="1"/>
  <c r="H12176" i="1" s="1"/>
  <c r="G12175" i="1"/>
  <c r="H12175" i="1" s="1"/>
  <c r="G12174" i="1"/>
  <c r="H12174" i="1" s="1"/>
  <c r="G12173" i="1"/>
  <c r="H12173" i="1" s="1"/>
  <c r="G12172" i="1"/>
  <c r="H12172" i="1" s="1"/>
  <c r="G12171" i="1"/>
  <c r="H12171" i="1" s="1"/>
  <c r="G12170" i="1"/>
  <c r="H12170" i="1" s="1"/>
  <c r="G12169" i="1"/>
  <c r="H12169" i="1" s="1"/>
  <c r="G12168" i="1"/>
  <c r="H12168" i="1" s="1"/>
  <c r="G12167" i="1"/>
  <c r="H12167" i="1" s="1"/>
  <c r="G12166" i="1"/>
  <c r="H12166" i="1" s="1"/>
  <c r="G12165" i="1"/>
  <c r="H12165" i="1" s="1"/>
  <c r="G12164" i="1"/>
  <c r="H12164" i="1" s="1"/>
  <c r="G12163" i="1"/>
  <c r="H12163" i="1" s="1"/>
  <c r="G12162" i="1"/>
  <c r="H12162" i="1" s="1"/>
  <c r="G12161" i="1"/>
  <c r="H12161" i="1" s="1"/>
  <c r="G12160" i="1"/>
  <c r="H12160" i="1" s="1"/>
  <c r="G12159" i="1"/>
  <c r="H12159" i="1" s="1"/>
  <c r="G12158" i="1"/>
  <c r="H12158" i="1" s="1"/>
  <c r="G12157" i="1"/>
  <c r="H12157" i="1" s="1"/>
  <c r="G12156" i="1"/>
  <c r="H12156" i="1" s="1"/>
  <c r="G12155" i="1"/>
  <c r="H12155" i="1" s="1"/>
  <c r="G12154" i="1"/>
  <c r="H12154" i="1" s="1"/>
  <c r="G12153" i="1"/>
  <c r="H12153" i="1" s="1"/>
  <c r="G12152" i="1"/>
  <c r="H12152" i="1" s="1"/>
  <c r="G12151" i="1"/>
  <c r="H12151" i="1" s="1"/>
  <c r="G12150" i="1"/>
  <c r="H12150" i="1" s="1"/>
  <c r="G12149" i="1"/>
  <c r="H12149" i="1" s="1"/>
  <c r="G12148" i="1"/>
  <c r="H12148" i="1" s="1"/>
  <c r="G12147" i="1"/>
  <c r="H12147" i="1" s="1"/>
  <c r="G12146" i="1"/>
  <c r="H12146" i="1" s="1"/>
  <c r="G12145" i="1"/>
  <c r="H12145" i="1" s="1"/>
  <c r="G12144" i="1"/>
  <c r="H12144" i="1" s="1"/>
  <c r="G12143" i="1"/>
  <c r="H12143" i="1" s="1"/>
  <c r="G12142" i="1"/>
  <c r="H12142" i="1" s="1"/>
  <c r="G12141" i="1"/>
  <c r="H12141" i="1" s="1"/>
  <c r="G12140" i="1"/>
  <c r="H12140" i="1" s="1"/>
  <c r="G12139" i="1"/>
  <c r="H12139" i="1" s="1"/>
  <c r="G12138" i="1"/>
  <c r="H12138" i="1" s="1"/>
  <c r="G12137" i="1"/>
  <c r="H12137" i="1" s="1"/>
  <c r="G12136" i="1"/>
  <c r="H12136" i="1" s="1"/>
  <c r="G12135" i="1"/>
  <c r="H12135" i="1" s="1"/>
  <c r="G12134" i="1"/>
  <c r="H12134" i="1" s="1"/>
  <c r="G12133" i="1"/>
  <c r="H12133" i="1" s="1"/>
  <c r="G12132" i="1"/>
  <c r="H12132" i="1" s="1"/>
  <c r="G12131" i="1"/>
  <c r="H12131" i="1" s="1"/>
  <c r="G12130" i="1"/>
  <c r="H12130" i="1" s="1"/>
  <c r="G12129" i="1"/>
  <c r="H12129" i="1" s="1"/>
  <c r="G12128" i="1"/>
  <c r="H12128" i="1" s="1"/>
  <c r="G12127" i="1"/>
  <c r="H12127" i="1" s="1"/>
  <c r="G12126" i="1"/>
  <c r="H12126" i="1" s="1"/>
  <c r="G12125" i="1"/>
  <c r="H12125" i="1" s="1"/>
  <c r="G12124" i="1"/>
  <c r="H12124" i="1" s="1"/>
  <c r="G12123" i="1"/>
  <c r="H12123" i="1" s="1"/>
  <c r="G12122" i="1"/>
  <c r="H12122" i="1" s="1"/>
  <c r="G12121" i="1"/>
  <c r="H12121" i="1" s="1"/>
  <c r="G12120" i="1"/>
  <c r="H12120" i="1" s="1"/>
  <c r="G12119" i="1"/>
  <c r="H12119" i="1" s="1"/>
  <c r="G12118" i="1"/>
  <c r="H12118" i="1" s="1"/>
  <c r="G12117" i="1"/>
  <c r="H12117" i="1" s="1"/>
  <c r="G12116" i="1"/>
  <c r="H12116" i="1" s="1"/>
  <c r="G12115" i="1"/>
  <c r="H12115" i="1" s="1"/>
  <c r="G12114" i="1"/>
  <c r="H12114" i="1" s="1"/>
  <c r="G12113" i="1"/>
  <c r="H12113" i="1" s="1"/>
  <c r="G12112" i="1"/>
  <c r="H12112" i="1" s="1"/>
  <c r="G12111" i="1"/>
  <c r="H12111" i="1" s="1"/>
  <c r="G12110" i="1"/>
  <c r="H12110" i="1" s="1"/>
  <c r="G12109" i="1"/>
  <c r="H12109" i="1" s="1"/>
  <c r="G12108" i="1"/>
  <c r="H12108" i="1" s="1"/>
  <c r="G12107" i="1"/>
  <c r="H12107" i="1" s="1"/>
  <c r="G12106" i="1"/>
  <c r="H12106" i="1" s="1"/>
  <c r="G12105" i="1"/>
  <c r="H12105" i="1" s="1"/>
  <c r="G12104" i="1"/>
  <c r="H12104" i="1" s="1"/>
  <c r="G12103" i="1"/>
  <c r="H12103" i="1" s="1"/>
  <c r="G12102" i="1"/>
  <c r="H12102" i="1" s="1"/>
  <c r="G12101" i="1"/>
  <c r="H12101" i="1" s="1"/>
  <c r="G12100" i="1"/>
  <c r="H12100" i="1" s="1"/>
  <c r="G12099" i="1"/>
  <c r="H12099" i="1" s="1"/>
  <c r="G12098" i="1"/>
  <c r="H12098" i="1" s="1"/>
  <c r="G12097" i="1"/>
  <c r="H12097" i="1" s="1"/>
  <c r="G12096" i="1"/>
  <c r="H12096" i="1" s="1"/>
  <c r="G12095" i="1"/>
  <c r="H12095" i="1" s="1"/>
  <c r="G12094" i="1"/>
  <c r="H12094" i="1" s="1"/>
  <c r="G12093" i="1"/>
  <c r="H12093" i="1" s="1"/>
  <c r="G12092" i="1"/>
  <c r="H12092" i="1" s="1"/>
  <c r="G12091" i="1"/>
  <c r="H12091" i="1" s="1"/>
  <c r="G12090" i="1"/>
  <c r="H12090" i="1" s="1"/>
  <c r="G12089" i="1"/>
  <c r="H12089" i="1" s="1"/>
  <c r="G12088" i="1"/>
  <c r="H12088" i="1" s="1"/>
  <c r="G12087" i="1"/>
  <c r="H12087" i="1" s="1"/>
  <c r="G12086" i="1"/>
  <c r="H12086" i="1" s="1"/>
  <c r="G12085" i="1"/>
  <c r="H12085" i="1" s="1"/>
  <c r="G12084" i="1"/>
  <c r="H12084" i="1" s="1"/>
  <c r="G12083" i="1"/>
  <c r="H12083" i="1" s="1"/>
  <c r="G12082" i="1"/>
  <c r="H12082" i="1" s="1"/>
  <c r="G12081" i="1"/>
  <c r="H12081" i="1" s="1"/>
  <c r="G12080" i="1"/>
  <c r="H12080" i="1" s="1"/>
  <c r="G12079" i="1"/>
  <c r="H12079" i="1" s="1"/>
  <c r="G12078" i="1"/>
  <c r="H12078" i="1" s="1"/>
  <c r="G12077" i="1"/>
  <c r="H12077" i="1" s="1"/>
  <c r="G12076" i="1"/>
  <c r="H12076" i="1" s="1"/>
  <c r="G12075" i="1"/>
  <c r="H12075" i="1" s="1"/>
  <c r="G12074" i="1"/>
  <c r="H12074" i="1" s="1"/>
  <c r="G12073" i="1"/>
  <c r="H12073" i="1" s="1"/>
  <c r="G12072" i="1"/>
  <c r="H12072" i="1" s="1"/>
  <c r="G12071" i="1"/>
  <c r="H12071" i="1" s="1"/>
  <c r="G12070" i="1"/>
  <c r="H12070" i="1" s="1"/>
  <c r="G12069" i="1"/>
  <c r="H12069" i="1" s="1"/>
  <c r="G12068" i="1"/>
  <c r="H12068" i="1" s="1"/>
  <c r="G12067" i="1"/>
  <c r="H12067" i="1" s="1"/>
  <c r="G12066" i="1"/>
  <c r="H12066" i="1" s="1"/>
  <c r="G12065" i="1"/>
  <c r="H12065" i="1" s="1"/>
  <c r="G12064" i="1"/>
  <c r="H12064" i="1" s="1"/>
  <c r="G12063" i="1"/>
  <c r="H12063" i="1" s="1"/>
  <c r="G12062" i="1"/>
  <c r="H12062" i="1" s="1"/>
  <c r="G12061" i="1"/>
  <c r="H12061" i="1" s="1"/>
  <c r="G12060" i="1"/>
  <c r="H12060" i="1" s="1"/>
  <c r="G12059" i="1"/>
  <c r="H12059" i="1" s="1"/>
  <c r="G12058" i="1"/>
  <c r="H12058" i="1" s="1"/>
  <c r="G12057" i="1"/>
  <c r="H12057" i="1" s="1"/>
  <c r="G12056" i="1"/>
  <c r="H12056" i="1" s="1"/>
  <c r="G12055" i="1"/>
  <c r="H12055" i="1" s="1"/>
  <c r="G12054" i="1"/>
  <c r="H12054" i="1" s="1"/>
  <c r="G12053" i="1"/>
  <c r="H12053" i="1" s="1"/>
  <c r="G12052" i="1"/>
  <c r="H12052" i="1" s="1"/>
  <c r="G12051" i="1"/>
  <c r="H12051" i="1" s="1"/>
  <c r="G12050" i="1"/>
  <c r="H12050" i="1" s="1"/>
  <c r="G12049" i="1"/>
  <c r="H12049" i="1" s="1"/>
  <c r="G12048" i="1"/>
  <c r="H12048" i="1" s="1"/>
  <c r="G12047" i="1"/>
  <c r="H12047" i="1" s="1"/>
  <c r="G12046" i="1"/>
  <c r="H12046" i="1" s="1"/>
  <c r="G12045" i="1"/>
  <c r="H12045" i="1" s="1"/>
  <c r="G12044" i="1"/>
  <c r="H12044" i="1" s="1"/>
  <c r="G12043" i="1"/>
  <c r="H12043" i="1" s="1"/>
  <c r="G12042" i="1"/>
  <c r="H12042" i="1" s="1"/>
  <c r="G12041" i="1"/>
  <c r="H12041" i="1" s="1"/>
  <c r="G12040" i="1"/>
  <c r="H12040" i="1" s="1"/>
  <c r="G12039" i="1"/>
  <c r="H12039" i="1" s="1"/>
  <c r="G12038" i="1"/>
  <c r="H12038" i="1" s="1"/>
  <c r="G12037" i="1"/>
  <c r="H12037" i="1" s="1"/>
  <c r="G12036" i="1"/>
  <c r="H12036" i="1" s="1"/>
  <c r="G12035" i="1"/>
  <c r="H12035" i="1" s="1"/>
  <c r="G12034" i="1"/>
  <c r="H12034" i="1" s="1"/>
  <c r="G12033" i="1"/>
  <c r="H12033" i="1" s="1"/>
  <c r="G12032" i="1"/>
  <c r="H12032" i="1" s="1"/>
  <c r="G12031" i="1"/>
  <c r="H12031" i="1" s="1"/>
  <c r="G12030" i="1"/>
  <c r="H12030" i="1" s="1"/>
  <c r="G12029" i="1"/>
  <c r="H12029" i="1" s="1"/>
  <c r="G12028" i="1"/>
  <c r="H12028" i="1" s="1"/>
  <c r="G12027" i="1"/>
  <c r="H12027" i="1" s="1"/>
  <c r="G12026" i="1"/>
  <c r="H12026" i="1" s="1"/>
  <c r="G12025" i="1"/>
  <c r="H12025" i="1" s="1"/>
  <c r="G12024" i="1"/>
  <c r="H12024" i="1" s="1"/>
  <c r="G12023" i="1"/>
  <c r="H12023" i="1" s="1"/>
  <c r="G12022" i="1"/>
  <c r="H12022" i="1" s="1"/>
  <c r="G12021" i="1"/>
  <c r="H12021" i="1" s="1"/>
  <c r="G12020" i="1"/>
  <c r="H12020" i="1" s="1"/>
  <c r="G12019" i="1"/>
  <c r="H12019" i="1" s="1"/>
  <c r="G12018" i="1"/>
  <c r="H12018" i="1" s="1"/>
  <c r="G12017" i="1"/>
  <c r="H12017" i="1" s="1"/>
  <c r="G12016" i="1"/>
  <c r="H12016" i="1" s="1"/>
  <c r="G12015" i="1"/>
  <c r="H12015" i="1" s="1"/>
  <c r="G12014" i="1"/>
  <c r="H12014" i="1" s="1"/>
  <c r="G12013" i="1"/>
  <c r="H12013" i="1" s="1"/>
  <c r="G12012" i="1"/>
  <c r="H12012" i="1" s="1"/>
  <c r="G12011" i="1"/>
  <c r="H12011" i="1" s="1"/>
  <c r="G12010" i="1"/>
  <c r="H12010" i="1" s="1"/>
  <c r="G12009" i="1"/>
  <c r="H12009" i="1" s="1"/>
  <c r="G12008" i="1"/>
  <c r="H12008" i="1" s="1"/>
  <c r="G12007" i="1"/>
  <c r="H12007" i="1" s="1"/>
  <c r="G12006" i="1"/>
  <c r="H12006" i="1" s="1"/>
  <c r="G12005" i="1"/>
  <c r="H12005" i="1" s="1"/>
  <c r="G12004" i="1"/>
  <c r="H12004" i="1" s="1"/>
  <c r="G12003" i="1"/>
  <c r="H12003" i="1" s="1"/>
  <c r="G12002" i="1"/>
  <c r="H12002" i="1" s="1"/>
  <c r="G12001" i="1"/>
  <c r="H12001" i="1" s="1"/>
  <c r="G12000" i="1"/>
  <c r="H12000" i="1" s="1"/>
  <c r="G11999" i="1"/>
  <c r="H11999" i="1" s="1"/>
  <c r="G11998" i="1"/>
  <c r="H11998" i="1" s="1"/>
  <c r="G11997" i="1"/>
  <c r="H11997" i="1" s="1"/>
  <c r="G11996" i="1"/>
  <c r="H11996" i="1" s="1"/>
  <c r="G11995" i="1"/>
  <c r="H11995" i="1" s="1"/>
  <c r="G11994" i="1"/>
  <c r="H11994" i="1" s="1"/>
  <c r="G11993" i="1"/>
  <c r="H11993" i="1" s="1"/>
  <c r="G11992" i="1"/>
  <c r="H11992" i="1" s="1"/>
  <c r="G11991" i="1"/>
  <c r="H11991" i="1" s="1"/>
  <c r="G11990" i="1"/>
  <c r="H11990" i="1" s="1"/>
  <c r="G11989" i="1"/>
  <c r="H11989" i="1" s="1"/>
  <c r="G11988" i="1"/>
  <c r="H11988" i="1" s="1"/>
  <c r="G11987" i="1"/>
  <c r="H11987" i="1" s="1"/>
  <c r="G11986" i="1"/>
  <c r="H11986" i="1" s="1"/>
  <c r="G11985" i="1"/>
  <c r="H11985" i="1" s="1"/>
  <c r="G11984" i="1"/>
  <c r="H11984" i="1" s="1"/>
  <c r="G11983" i="1"/>
  <c r="H11983" i="1" s="1"/>
  <c r="G11982" i="1"/>
  <c r="H11982" i="1" s="1"/>
  <c r="G11981" i="1"/>
  <c r="H11981" i="1" s="1"/>
  <c r="G11980" i="1"/>
  <c r="H11980" i="1" s="1"/>
  <c r="G11979" i="1"/>
  <c r="H11979" i="1" s="1"/>
  <c r="G11978" i="1"/>
  <c r="H11978" i="1" s="1"/>
  <c r="G11977" i="1"/>
  <c r="H11977" i="1" s="1"/>
  <c r="G11976" i="1"/>
  <c r="H11976" i="1" s="1"/>
  <c r="G11975" i="1"/>
  <c r="H11975" i="1" s="1"/>
  <c r="G11974" i="1"/>
  <c r="H11974" i="1" s="1"/>
  <c r="G11973" i="1"/>
  <c r="H11973" i="1" s="1"/>
  <c r="G11972" i="1"/>
  <c r="H11972" i="1" s="1"/>
  <c r="G11971" i="1"/>
  <c r="H11971" i="1" s="1"/>
  <c r="G11970" i="1"/>
  <c r="H11970" i="1" s="1"/>
  <c r="G11969" i="1"/>
  <c r="H11969" i="1" s="1"/>
  <c r="G11968" i="1"/>
  <c r="H11968" i="1" s="1"/>
  <c r="G11967" i="1"/>
  <c r="H11967" i="1" s="1"/>
  <c r="G11966" i="1"/>
  <c r="H11966" i="1" s="1"/>
  <c r="G11965" i="1"/>
  <c r="H11965" i="1" s="1"/>
  <c r="G11964" i="1"/>
  <c r="H11964" i="1" s="1"/>
  <c r="G11963" i="1"/>
  <c r="H11963" i="1" s="1"/>
  <c r="G11962" i="1"/>
  <c r="H11962" i="1" s="1"/>
  <c r="G11961" i="1"/>
  <c r="H11961" i="1" s="1"/>
  <c r="G11960" i="1"/>
  <c r="H11960" i="1" s="1"/>
  <c r="G11959" i="1"/>
  <c r="H11959" i="1" s="1"/>
  <c r="G11958" i="1"/>
  <c r="H11958" i="1" s="1"/>
  <c r="G11957" i="1"/>
  <c r="H11957" i="1" s="1"/>
  <c r="G11956" i="1"/>
  <c r="H11956" i="1" s="1"/>
  <c r="G11955" i="1"/>
  <c r="H11955" i="1" s="1"/>
  <c r="G11954" i="1"/>
  <c r="H11954" i="1" s="1"/>
  <c r="G11953" i="1"/>
  <c r="H11953" i="1" s="1"/>
  <c r="G11952" i="1"/>
  <c r="H11952" i="1" s="1"/>
  <c r="G11951" i="1"/>
  <c r="H11951" i="1" s="1"/>
  <c r="G11950" i="1"/>
  <c r="H11950" i="1" s="1"/>
  <c r="G11949" i="1"/>
  <c r="H11949" i="1" s="1"/>
  <c r="G11948" i="1"/>
  <c r="H11948" i="1" s="1"/>
  <c r="G11947" i="1"/>
  <c r="H11947" i="1" s="1"/>
  <c r="G11946" i="1"/>
  <c r="H11946" i="1" s="1"/>
  <c r="G11945" i="1"/>
  <c r="H11945" i="1" s="1"/>
  <c r="G11944" i="1"/>
  <c r="H11944" i="1" s="1"/>
  <c r="G11943" i="1"/>
  <c r="H11943" i="1" s="1"/>
  <c r="G11942" i="1"/>
  <c r="H11942" i="1" s="1"/>
  <c r="G11941" i="1"/>
  <c r="H11941" i="1" s="1"/>
  <c r="G11940" i="1"/>
  <c r="H11940" i="1" s="1"/>
  <c r="G11939" i="1"/>
  <c r="H11939" i="1" s="1"/>
  <c r="G11938" i="1"/>
  <c r="H11938" i="1" s="1"/>
  <c r="G11937" i="1"/>
  <c r="H11937" i="1" s="1"/>
  <c r="G11936" i="1"/>
  <c r="H11936" i="1" s="1"/>
  <c r="G11935" i="1"/>
  <c r="H11935" i="1" s="1"/>
  <c r="G11934" i="1"/>
  <c r="H11934" i="1" s="1"/>
  <c r="G11933" i="1"/>
  <c r="H11933" i="1" s="1"/>
  <c r="G11932" i="1"/>
  <c r="H11932" i="1" s="1"/>
  <c r="G11931" i="1"/>
  <c r="H11931" i="1" s="1"/>
  <c r="G11930" i="1"/>
  <c r="H11930" i="1" s="1"/>
  <c r="G11929" i="1"/>
  <c r="H11929" i="1" s="1"/>
  <c r="G11928" i="1"/>
  <c r="H11928" i="1" s="1"/>
  <c r="G11927" i="1"/>
  <c r="H11927" i="1" s="1"/>
  <c r="G11926" i="1"/>
  <c r="H11926" i="1" s="1"/>
  <c r="G11925" i="1"/>
  <c r="H11925" i="1" s="1"/>
  <c r="G11924" i="1"/>
  <c r="H11924" i="1" s="1"/>
  <c r="G11923" i="1"/>
  <c r="H11923" i="1" s="1"/>
  <c r="G11922" i="1"/>
  <c r="H11922" i="1" s="1"/>
  <c r="G11921" i="1"/>
  <c r="H11921" i="1" s="1"/>
  <c r="G11920" i="1"/>
  <c r="H11920" i="1" s="1"/>
  <c r="G11919" i="1"/>
  <c r="H11919" i="1" s="1"/>
  <c r="G11918" i="1"/>
  <c r="H11918" i="1" s="1"/>
  <c r="G11917" i="1"/>
  <c r="H11917" i="1" s="1"/>
  <c r="G11916" i="1"/>
  <c r="H11916" i="1" s="1"/>
  <c r="G11915" i="1"/>
  <c r="H11915" i="1" s="1"/>
  <c r="G11914" i="1"/>
  <c r="H11914" i="1" s="1"/>
  <c r="G11913" i="1"/>
  <c r="H11913" i="1" s="1"/>
  <c r="G11912" i="1"/>
  <c r="H11912" i="1" s="1"/>
  <c r="G11911" i="1"/>
  <c r="H11911" i="1" s="1"/>
  <c r="G11910" i="1"/>
  <c r="H11910" i="1" s="1"/>
  <c r="G11909" i="1"/>
  <c r="H11909" i="1" s="1"/>
  <c r="G11908" i="1"/>
  <c r="H11908" i="1" s="1"/>
  <c r="G11907" i="1"/>
  <c r="H11907" i="1" s="1"/>
  <c r="G11906" i="1"/>
  <c r="H11906" i="1" s="1"/>
  <c r="G11905" i="1"/>
  <c r="H11905" i="1" s="1"/>
  <c r="G11904" i="1"/>
  <c r="H11904" i="1" s="1"/>
  <c r="G11903" i="1"/>
  <c r="H11903" i="1" s="1"/>
  <c r="G11902" i="1"/>
  <c r="H11902" i="1" s="1"/>
  <c r="G11901" i="1"/>
  <c r="H11901" i="1" s="1"/>
  <c r="G11900" i="1"/>
  <c r="H11900" i="1" s="1"/>
  <c r="G11899" i="1"/>
  <c r="H11899" i="1" s="1"/>
  <c r="G11898" i="1"/>
  <c r="H11898" i="1" s="1"/>
  <c r="G11897" i="1"/>
  <c r="H11897" i="1" s="1"/>
  <c r="G11896" i="1"/>
  <c r="H11896" i="1" s="1"/>
  <c r="G11895" i="1"/>
  <c r="H11895" i="1" s="1"/>
  <c r="G11894" i="1"/>
  <c r="H11894" i="1" s="1"/>
  <c r="G11893" i="1"/>
  <c r="H11893" i="1" s="1"/>
  <c r="G11892" i="1"/>
  <c r="H11892" i="1" s="1"/>
  <c r="G11891" i="1"/>
  <c r="H11891" i="1" s="1"/>
  <c r="G11890" i="1"/>
  <c r="H11890" i="1" s="1"/>
  <c r="G11889" i="1"/>
  <c r="H11889" i="1" s="1"/>
  <c r="G11888" i="1"/>
  <c r="H11888" i="1" s="1"/>
  <c r="G11887" i="1"/>
  <c r="H11887" i="1" s="1"/>
  <c r="G11886" i="1"/>
  <c r="H11886" i="1" s="1"/>
  <c r="G11885" i="1"/>
  <c r="H11885" i="1" s="1"/>
  <c r="G11884" i="1"/>
  <c r="H11884" i="1" s="1"/>
  <c r="G11883" i="1"/>
  <c r="H11883" i="1" s="1"/>
  <c r="G11882" i="1"/>
  <c r="H11882" i="1" s="1"/>
  <c r="G11881" i="1"/>
  <c r="H11881" i="1" s="1"/>
  <c r="G11880" i="1"/>
  <c r="H11880" i="1" s="1"/>
  <c r="G11879" i="1"/>
  <c r="H11879" i="1" s="1"/>
  <c r="G11878" i="1"/>
  <c r="H11878" i="1" s="1"/>
  <c r="G11877" i="1"/>
  <c r="H11877" i="1" s="1"/>
  <c r="G11876" i="1"/>
  <c r="H11876" i="1" s="1"/>
  <c r="G11875" i="1"/>
  <c r="H11875" i="1" s="1"/>
  <c r="G11874" i="1"/>
  <c r="H11874" i="1" s="1"/>
  <c r="G11873" i="1"/>
  <c r="H11873" i="1" s="1"/>
  <c r="G11872" i="1"/>
  <c r="H11872" i="1" s="1"/>
  <c r="G11871" i="1"/>
  <c r="H11871" i="1" s="1"/>
  <c r="G11870" i="1"/>
  <c r="H11870" i="1" s="1"/>
  <c r="G11869" i="1"/>
  <c r="H11869" i="1" s="1"/>
  <c r="G11868" i="1"/>
  <c r="H11868" i="1" s="1"/>
  <c r="G11867" i="1"/>
  <c r="H11867" i="1" s="1"/>
  <c r="G11866" i="1"/>
  <c r="H11866" i="1" s="1"/>
  <c r="G11865" i="1"/>
  <c r="H11865" i="1" s="1"/>
  <c r="G11864" i="1"/>
  <c r="H11864" i="1" s="1"/>
  <c r="G11863" i="1"/>
  <c r="H11863" i="1" s="1"/>
  <c r="G11862" i="1"/>
  <c r="H11862" i="1" s="1"/>
  <c r="G11861" i="1"/>
  <c r="H11861" i="1" s="1"/>
  <c r="G11860" i="1"/>
  <c r="H11860" i="1" s="1"/>
  <c r="G11859" i="1"/>
  <c r="H11859" i="1" s="1"/>
  <c r="G11858" i="1"/>
  <c r="H11858" i="1" s="1"/>
  <c r="G11857" i="1"/>
  <c r="H11857" i="1" s="1"/>
  <c r="G11856" i="1"/>
  <c r="H11856" i="1" s="1"/>
  <c r="G11855" i="1"/>
  <c r="H11855" i="1" s="1"/>
  <c r="G11854" i="1"/>
  <c r="H11854" i="1" s="1"/>
  <c r="G11853" i="1"/>
  <c r="H11853" i="1" s="1"/>
  <c r="G11852" i="1"/>
  <c r="H11852" i="1" s="1"/>
  <c r="G11851" i="1"/>
  <c r="H11851" i="1" s="1"/>
  <c r="G11850" i="1"/>
  <c r="H11850" i="1" s="1"/>
  <c r="G11849" i="1"/>
  <c r="H11849" i="1" s="1"/>
  <c r="G11848" i="1"/>
  <c r="H11848" i="1" s="1"/>
  <c r="G11847" i="1"/>
  <c r="H11847" i="1" s="1"/>
  <c r="G11846" i="1"/>
  <c r="H11846" i="1" s="1"/>
  <c r="G11845" i="1"/>
  <c r="H11845" i="1" s="1"/>
  <c r="G11844" i="1"/>
  <c r="H11844" i="1" s="1"/>
  <c r="G11843" i="1"/>
  <c r="H11843" i="1" s="1"/>
  <c r="G11842" i="1"/>
  <c r="H11842" i="1" s="1"/>
  <c r="G11841" i="1"/>
  <c r="H11841" i="1" s="1"/>
  <c r="G11840" i="1"/>
  <c r="H11840" i="1" s="1"/>
  <c r="G11839" i="1"/>
  <c r="H11839" i="1" s="1"/>
  <c r="G11838" i="1"/>
  <c r="H11838" i="1" s="1"/>
  <c r="G11837" i="1"/>
  <c r="H11837" i="1" s="1"/>
  <c r="G11836" i="1"/>
  <c r="H11836" i="1" s="1"/>
  <c r="G11835" i="1"/>
  <c r="H11835" i="1" s="1"/>
  <c r="G11834" i="1"/>
  <c r="H11834" i="1" s="1"/>
  <c r="G11833" i="1"/>
  <c r="H11833" i="1" s="1"/>
  <c r="G11832" i="1"/>
  <c r="H11832" i="1" s="1"/>
  <c r="G11831" i="1"/>
  <c r="H11831" i="1" s="1"/>
  <c r="G11830" i="1"/>
  <c r="H11830" i="1" s="1"/>
  <c r="G11829" i="1"/>
  <c r="H11829" i="1" s="1"/>
  <c r="G11828" i="1"/>
  <c r="H11828" i="1" s="1"/>
  <c r="G11827" i="1"/>
  <c r="H11827" i="1" s="1"/>
  <c r="G11826" i="1"/>
  <c r="H11826" i="1" s="1"/>
  <c r="G11825" i="1"/>
  <c r="H11825" i="1" s="1"/>
  <c r="G11824" i="1"/>
  <c r="H11824" i="1" s="1"/>
  <c r="G11823" i="1"/>
  <c r="H11823" i="1" s="1"/>
  <c r="G11822" i="1"/>
  <c r="H11822" i="1" s="1"/>
  <c r="G11821" i="1"/>
  <c r="H11821" i="1" s="1"/>
  <c r="G11820" i="1"/>
  <c r="H11820" i="1" s="1"/>
  <c r="G11819" i="1"/>
  <c r="H11819" i="1" s="1"/>
  <c r="G11818" i="1"/>
  <c r="H11818" i="1" s="1"/>
  <c r="G11817" i="1"/>
  <c r="H11817" i="1" s="1"/>
  <c r="G11816" i="1"/>
  <c r="H11816" i="1" s="1"/>
  <c r="G11815" i="1"/>
  <c r="H11815" i="1" s="1"/>
  <c r="G11814" i="1"/>
  <c r="H11814" i="1" s="1"/>
  <c r="G11813" i="1"/>
  <c r="H11813" i="1" s="1"/>
  <c r="G11812" i="1"/>
  <c r="H11812" i="1" s="1"/>
  <c r="G11811" i="1"/>
  <c r="H11811" i="1" s="1"/>
  <c r="G11810" i="1"/>
  <c r="H11810" i="1" s="1"/>
  <c r="G11809" i="1"/>
  <c r="H11809" i="1" s="1"/>
  <c r="G11808" i="1"/>
  <c r="H11808" i="1" s="1"/>
  <c r="G11807" i="1"/>
  <c r="H11807" i="1" s="1"/>
  <c r="G11806" i="1"/>
  <c r="H11806" i="1" s="1"/>
  <c r="G11805" i="1"/>
  <c r="H11805" i="1" s="1"/>
  <c r="G11804" i="1"/>
  <c r="H11804" i="1" s="1"/>
  <c r="G11803" i="1"/>
  <c r="H11803" i="1" s="1"/>
  <c r="G11802" i="1"/>
  <c r="H11802" i="1" s="1"/>
  <c r="G11801" i="1"/>
  <c r="H11801" i="1" s="1"/>
  <c r="G11800" i="1"/>
  <c r="H11800" i="1" s="1"/>
  <c r="G11799" i="1"/>
  <c r="H11799" i="1" s="1"/>
  <c r="G11798" i="1"/>
  <c r="H11798" i="1" s="1"/>
  <c r="G11797" i="1"/>
  <c r="H11797" i="1" s="1"/>
  <c r="G11796" i="1"/>
  <c r="H11796" i="1" s="1"/>
  <c r="G11795" i="1"/>
  <c r="H11795" i="1" s="1"/>
  <c r="G11794" i="1"/>
  <c r="H11794" i="1" s="1"/>
  <c r="G11793" i="1"/>
  <c r="H11793" i="1" s="1"/>
  <c r="G11792" i="1"/>
  <c r="H11792" i="1" s="1"/>
  <c r="G11791" i="1"/>
  <c r="H11791" i="1" s="1"/>
  <c r="G11790" i="1"/>
  <c r="H11790" i="1" s="1"/>
  <c r="G11789" i="1"/>
  <c r="H11789" i="1" s="1"/>
  <c r="G11788" i="1"/>
  <c r="H11788" i="1" s="1"/>
  <c r="G11787" i="1"/>
  <c r="H11787" i="1" s="1"/>
  <c r="G11786" i="1"/>
  <c r="H11786" i="1" s="1"/>
  <c r="G11785" i="1"/>
  <c r="H11785" i="1" s="1"/>
  <c r="G11784" i="1"/>
  <c r="H11784" i="1" s="1"/>
  <c r="G11783" i="1"/>
  <c r="H11783" i="1" s="1"/>
  <c r="G11782" i="1"/>
  <c r="H11782" i="1" s="1"/>
  <c r="G11781" i="1"/>
  <c r="H11781" i="1" s="1"/>
  <c r="G11780" i="1"/>
  <c r="H11780" i="1" s="1"/>
  <c r="G11779" i="1"/>
  <c r="H11779" i="1" s="1"/>
  <c r="G11778" i="1"/>
  <c r="H11778" i="1" s="1"/>
  <c r="G11777" i="1"/>
  <c r="H11777" i="1" s="1"/>
  <c r="G11776" i="1"/>
  <c r="H11776" i="1" s="1"/>
  <c r="G11775" i="1"/>
  <c r="H11775" i="1" s="1"/>
  <c r="G11774" i="1"/>
  <c r="H11774" i="1" s="1"/>
  <c r="G11773" i="1"/>
  <c r="H11773" i="1" s="1"/>
  <c r="G11772" i="1"/>
  <c r="H11772" i="1" s="1"/>
  <c r="G11771" i="1"/>
  <c r="H11771" i="1" s="1"/>
  <c r="G11770" i="1"/>
  <c r="H11770" i="1" s="1"/>
  <c r="G11769" i="1"/>
  <c r="H11769" i="1" s="1"/>
  <c r="G11768" i="1"/>
  <c r="H11768" i="1" s="1"/>
  <c r="G11767" i="1"/>
  <c r="H11767" i="1" s="1"/>
  <c r="G11766" i="1"/>
  <c r="H11766" i="1" s="1"/>
  <c r="G11765" i="1"/>
  <c r="H11765" i="1" s="1"/>
  <c r="G11764" i="1"/>
  <c r="H11764" i="1" s="1"/>
  <c r="G11763" i="1"/>
  <c r="H11763" i="1" s="1"/>
  <c r="G11762" i="1"/>
  <c r="H11762" i="1" s="1"/>
  <c r="G11761" i="1"/>
  <c r="H11761" i="1" s="1"/>
  <c r="G11760" i="1"/>
  <c r="H11760" i="1" s="1"/>
  <c r="G11759" i="1"/>
  <c r="H11759" i="1" s="1"/>
  <c r="G11758" i="1"/>
  <c r="H11758" i="1" s="1"/>
  <c r="G11757" i="1"/>
  <c r="H11757" i="1" s="1"/>
  <c r="G11756" i="1"/>
  <c r="H11756" i="1" s="1"/>
  <c r="G11755" i="1"/>
  <c r="H11755" i="1" s="1"/>
  <c r="G11754" i="1"/>
  <c r="H11754" i="1" s="1"/>
  <c r="G11753" i="1"/>
  <c r="H11753" i="1" s="1"/>
  <c r="G11752" i="1"/>
  <c r="H11752" i="1" s="1"/>
  <c r="G11751" i="1"/>
  <c r="H11751" i="1" s="1"/>
  <c r="G11750" i="1"/>
  <c r="H11750" i="1" s="1"/>
  <c r="G11749" i="1"/>
  <c r="H11749" i="1" s="1"/>
  <c r="G11748" i="1"/>
  <c r="H11748" i="1" s="1"/>
  <c r="G11747" i="1"/>
  <c r="H11747" i="1" s="1"/>
  <c r="G11746" i="1"/>
  <c r="H11746" i="1" s="1"/>
  <c r="G11745" i="1"/>
  <c r="H11745" i="1" s="1"/>
  <c r="G11744" i="1"/>
  <c r="H11744" i="1" s="1"/>
  <c r="G11743" i="1"/>
  <c r="H11743" i="1" s="1"/>
  <c r="G11742" i="1"/>
  <c r="H11742" i="1" s="1"/>
  <c r="G11741" i="1"/>
  <c r="H11741" i="1" s="1"/>
  <c r="G11740" i="1"/>
  <c r="H11740" i="1" s="1"/>
  <c r="G11739" i="1"/>
  <c r="H11739" i="1" s="1"/>
  <c r="G11738" i="1"/>
  <c r="H11738" i="1" s="1"/>
  <c r="G11737" i="1"/>
  <c r="H11737" i="1" s="1"/>
  <c r="G11736" i="1"/>
  <c r="H11736" i="1" s="1"/>
  <c r="G11735" i="1"/>
  <c r="H11735" i="1" s="1"/>
  <c r="G11734" i="1"/>
  <c r="H11734" i="1" s="1"/>
  <c r="G11733" i="1"/>
  <c r="H11733" i="1" s="1"/>
  <c r="G11732" i="1"/>
  <c r="H11732" i="1" s="1"/>
  <c r="G11731" i="1"/>
  <c r="H11731" i="1" s="1"/>
  <c r="G11730" i="1"/>
  <c r="H11730" i="1" s="1"/>
  <c r="G11729" i="1"/>
  <c r="H11729" i="1" s="1"/>
  <c r="G11728" i="1"/>
  <c r="H11728" i="1" s="1"/>
  <c r="G11727" i="1"/>
  <c r="H11727" i="1" s="1"/>
  <c r="G11726" i="1"/>
  <c r="H11726" i="1" s="1"/>
  <c r="G11725" i="1"/>
  <c r="H11725" i="1" s="1"/>
  <c r="G11724" i="1"/>
  <c r="H11724" i="1" s="1"/>
  <c r="G11723" i="1"/>
  <c r="H11723" i="1" s="1"/>
  <c r="G11722" i="1"/>
  <c r="H11722" i="1" s="1"/>
  <c r="G11721" i="1"/>
  <c r="H11721" i="1" s="1"/>
  <c r="G11720" i="1"/>
  <c r="H11720" i="1" s="1"/>
  <c r="G11719" i="1"/>
  <c r="H11719" i="1" s="1"/>
  <c r="G11718" i="1"/>
  <c r="H11718" i="1" s="1"/>
  <c r="G11717" i="1"/>
  <c r="H11717" i="1" s="1"/>
  <c r="G11716" i="1"/>
  <c r="H11716" i="1" s="1"/>
  <c r="G11715" i="1"/>
  <c r="H11715" i="1" s="1"/>
  <c r="G11714" i="1"/>
  <c r="H11714" i="1" s="1"/>
  <c r="G11713" i="1"/>
  <c r="H11713" i="1" s="1"/>
  <c r="G11712" i="1"/>
  <c r="H11712" i="1" s="1"/>
  <c r="G11711" i="1"/>
  <c r="H11711" i="1" s="1"/>
  <c r="G11710" i="1"/>
  <c r="H11710" i="1" s="1"/>
  <c r="G11709" i="1"/>
  <c r="H11709" i="1" s="1"/>
  <c r="G11708" i="1"/>
  <c r="H11708" i="1" s="1"/>
  <c r="G11707" i="1"/>
  <c r="H11707" i="1" s="1"/>
  <c r="G11706" i="1"/>
  <c r="H11706" i="1" s="1"/>
  <c r="G11705" i="1"/>
  <c r="H11705" i="1" s="1"/>
  <c r="G11704" i="1"/>
  <c r="H11704" i="1" s="1"/>
  <c r="G11703" i="1"/>
  <c r="H11703" i="1" s="1"/>
  <c r="G11702" i="1"/>
  <c r="H11702" i="1" s="1"/>
  <c r="G11701" i="1"/>
  <c r="H11701" i="1" s="1"/>
  <c r="G11700" i="1"/>
  <c r="H11700" i="1" s="1"/>
  <c r="G11699" i="1"/>
  <c r="H11699" i="1" s="1"/>
  <c r="G11698" i="1"/>
  <c r="H11698" i="1" s="1"/>
  <c r="G11697" i="1"/>
  <c r="H11697" i="1" s="1"/>
  <c r="G11696" i="1"/>
  <c r="H11696" i="1" s="1"/>
  <c r="G11695" i="1"/>
  <c r="H11695" i="1" s="1"/>
  <c r="G11694" i="1"/>
  <c r="H11694" i="1" s="1"/>
  <c r="G11693" i="1"/>
  <c r="H11693" i="1" s="1"/>
  <c r="G11692" i="1"/>
  <c r="H11692" i="1" s="1"/>
  <c r="G11691" i="1"/>
  <c r="H11691" i="1" s="1"/>
  <c r="G11690" i="1"/>
  <c r="H11690" i="1" s="1"/>
  <c r="G11689" i="1"/>
  <c r="H11689" i="1" s="1"/>
  <c r="G11688" i="1"/>
  <c r="H11688" i="1" s="1"/>
  <c r="G11687" i="1"/>
  <c r="H11687" i="1" s="1"/>
  <c r="G11686" i="1"/>
  <c r="H11686" i="1" s="1"/>
  <c r="G11685" i="1"/>
  <c r="H11685" i="1" s="1"/>
  <c r="G11684" i="1"/>
  <c r="H11684" i="1" s="1"/>
  <c r="G11683" i="1"/>
  <c r="H11683" i="1" s="1"/>
  <c r="G11682" i="1"/>
  <c r="H11682" i="1" s="1"/>
  <c r="G11681" i="1"/>
  <c r="H11681" i="1" s="1"/>
  <c r="G11680" i="1"/>
  <c r="H11680" i="1" s="1"/>
  <c r="G11679" i="1"/>
  <c r="H11679" i="1" s="1"/>
  <c r="G11678" i="1"/>
  <c r="H11678" i="1" s="1"/>
  <c r="G11677" i="1"/>
  <c r="H11677" i="1" s="1"/>
  <c r="G11676" i="1"/>
  <c r="H11676" i="1" s="1"/>
  <c r="G11675" i="1"/>
  <c r="H11675" i="1" s="1"/>
  <c r="G11674" i="1"/>
  <c r="H11674" i="1" s="1"/>
  <c r="G11673" i="1"/>
  <c r="H11673" i="1" s="1"/>
  <c r="G11672" i="1"/>
  <c r="H11672" i="1" s="1"/>
  <c r="G11671" i="1"/>
  <c r="H11671" i="1" s="1"/>
  <c r="G11670" i="1"/>
  <c r="H11670" i="1" s="1"/>
  <c r="G11669" i="1"/>
  <c r="H11669" i="1" s="1"/>
  <c r="G11668" i="1"/>
  <c r="H11668" i="1" s="1"/>
  <c r="G11667" i="1"/>
  <c r="H11667" i="1" s="1"/>
  <c r="G11666" i="1"/>
  <c r="H11666" i="1" s="1"/>
  <c r="G11665" i="1"/>
  <c r="H11665" i="1" s="1"/>
  <c r="G11664" i="1"/>
  <c r="H11664" i="1" s="1"/>
  <c r="G11663" i="1"/>
  <c r="H11663" i="1" s="1"/>
  <c r="G11662" i="1"/>
  <c r="H11662" i="1" s="1"/>
  <c r="G11661" i="1"/>
  <c r="H11661" i="1" s="1"/>
  <c r="G11660" i="1"/>
  <c r="H11660" i="1" s="1"/>
  <c r="G11659" i="1"/>
  <c r="H11659" i="1" s="1"/>
  <c r="G11658" i="1"/>
  <c r="H11658" i="1" s="1"/>
  <c r="G11657" i="1"/>
  <c r="H11657" i="1" s="1"/>
  <c r="G11656" i="1"/>
  <c r="H11656" i="1" s="1"/>
  <c r="G11655" i="1"/>
  <c r="H11655" i="1" s="1"/>
  <c r="G11654" i="1"/>
  <c r="H11654" i="1" s="1"/>
  <c r="G11653" i="1"/>
  <c r="H11653" i="1" s="1"/>
  <c r="G11652" i="1"/>
  <c r="H11652" i="1" s="1"/>
  <c r="G11651" i="1"/>
  <c r="H11651" i="1" s="1"/>
  <c r="G11650" i="1"/>
  <c r="H11650" i="1" s="1"/>
  <c r="G11649" i="1"/>
  <c r="H11649" i="1" s="1"/>
  <c r="G11648" i="1"/>
  <c r="H11648" i="1" s="1"/>
  <c r="G11647" i="1"/>
  <c r="H11647" i="1" s="1"/>
  <c r="G11646" i="1"/>
  <c r="H11646" i="1" s="1"/>
  <c r="G11645" i="1"/>
  <c r="H11645" i="1" s="1"/>
  <c r="G11644" i="1"/>
  <c r="H11644" i="1" s="1"/>
  <c r="G11643" i="1"/>
  <c r="H11643" i="1" s="1"/>
  <c r="G11642" i="1"/>
  <c r="H11642" i="1" s="1"/>
  <c r="G11641" i="1"/>
  <c r="H11641" i="1" s="1"/>
  <c r="G11640" i="1"/>
  <c r="H11640" i="1" s="1"/>
  <c r="G11639" i="1"/>
  <c r="H11639" i="1" s="1"/>
  <c r="G11638" i="1"/>
  <c r="H11638" i="1" s="1"/>
  <c r="G11637" i="1"/>
  <c r="H11637" i="1" s="1"/>
  <c r="G11636" i="1"/>
  <c r="H11636" i="1" s="1"/>
  <c r="G11635" i="1"/>
  <c r="H11635" i="1" s="1"/>
  <c r="G11634" i="1"/>
  <c r="H11634" i="1" s="1"/>
  <c r="G11633" i="1"/>
  <c r="H11633" i="1" s="1"/>
  <c r="G11632" i="1"/>
  <c r="H11632" i="1" s="1"/>
  <c r="G11631" i="1"/>
  <c r="H11631" i="1" s="1"/>
  <c r="G11630" i="1"/>
  <c r="H11630" i="1" s="1"/>
  <c r="G11629" i="1"/>
  <c r="H11629" i="1" s="1"/>
  <c r="G11628" i="1"/>
  <c r="H11628" i="1" s="1"/>
  <c r="G11627" i="1"/>
  <c r="H11627" i="1" s="1"/>
  <c r="G11626" i="1"/>
  <c r="H11626" i="1" s="1"/>
  <c r="G11625" i="1"/>
  <c r="H11625" i="1" s="1"/>
  <c r="G11624" i="1"/>
  <c r="H11624" i="1" s="1"/>
  <c r="G11623" i="1"/>
  <c r="H11623" i="1" s="1"/>
  <c r="G11622" i="1"/>
  <c r="H11622" i="1" s="1"/>
  <c r="G11621" i="1"/>
  <c r="H11621" i="1" s="1"/>
  <c r="G11620" i="1"/>
  <c r="H11620" i="1" s="1"/>
  <c r="G11619" i="1"/>
  <c r="H11619" i="1" s="1"/>
  <c r="G11618" i="1"/>
  <c r="H11618" i="1" s="1"/>
  <c r="G11617" i="1"/>
  <c r="H11617" i="1" s="1"/>
  <c r="G11616" i="1"/>
  <c r="H11616" i="1" s="1"/>
  <c r="G11615" i="1"/>
  <c r="H11615" i="1" s="1"/>
  <c r="G11614" i="1"/>
  <c r="H11614" i="1" s="1"/>
  <c r="G11613" i="1"/>
  <c r="H11613" i="1" s="1"/>
  <c r="G11612" i="1"/>
  <c r="H11612" i="1" s="1"/>
  <c r="G11611" i="1"/>
  <c r="H11611" i="1" s="1"/>
  <c r="G11610" i="1"/>
  <c r="H11610" i="1" s="1"/>
  <c r="G11609" i="1"/>
  <c r="H11609" i="1" s="1"/>
  <c r="G11608" i="1"/>
  <c r="H11608" i="1" s="1"/>
  <c r="G11607" i="1"/>
  <c r="H11607" i="1" s="1"/>
  <c r="G11606" i="1"/>
  <c r="H11606" i="1" s="1"/>
  <c r="G11605" i="1"/>
  <c r="H11605" i="1" s="1"/>
  <c r="G11604" i="1"/>
  <c r="H11604" i="1" s="1"/>
  <c r="G11603" i="1"/>
  <c r="H11603" i="1" s="1"/>
  <c r="G11602" i="1"/>
  <c r="H11602" i="1" s="1"/>
  <c r="G11601" i="1"/>
  <c r="H11601" i="1" s="1"/>
  <c r="G11600" i="1"/>
  <c r="H11600" i="1" s="1"/>
  <c r="G11599" i="1"/>
  <c r="H11599" i="1" s="1"/>
  <c r="G11598" i="1"/>
  <c r="H11598" i="1" s="1"/>
  <c r="G11597" i="1"/>
  <c r="H11597" i="1" s="1"/>
  <c r="G11596" i="1"/>
  <c r="H11596" i="1" s="1"/>
  <c r="G11595" i="1"/>
  <c r="H11595" i="1" s="1"/>
  <c r="G11594" i="1"/>
  <c r="H11594" i="1" s="1"/>
  <c r="G11593" i="1"/>
  <c r="H11593" i="1" s="1"/>
  <c r="G11592" i="1"/>
  <c r="H11592" i="1" s="1"/>
  <c r="G11591" i="1"/>
  <c r="H11591" i="1" s="1"/>
  <c r="G11590" i="1"/>
  <c r="H11590" i="1" s="1"/>
  <c r="G11589" i="1"/>
  <c r="H11589" i="1" s="1"/>
  <c r="G11588" i="1"/>
  <c r="H11588" i="1" s="1"/>
  <c r="G11587" i="1"/>
  <c r="H11587" i="1" s="1"/>
  <c r="G11586" i="1"/>
  <c r="H11586" i="1" s="1"/>
  <c r="G11585" i="1"/>
  <c r="H11585" i="1" s="1"/>
  <c r="G11584" i="1"/>
  <c r="H11584" i="1" s="1"/>
  <c r="G11583" i="1"/>
  <c r="H11583" i="1" s="1"/>
  <c r="G11582" i="1"/>
  <c r="H11582" i="1" s="1"/>
  <c r="G11581" i="1"/>
  <c r="H11581" i="1" s="1"/>
  <c r="G11580" i="1"/>
  <c r="H11580" i="1" s="1"/>
  <c r="G11579" i="1"/>
  <c r="H11579" i="1" s="1"/>
  <c r="G11578" i="1"/>
  <c r="H11578" i="1" s="1"/>
  <c r="G11577" i="1"/>
  <c r="H11577" i="1" s="1"/>
  <c r="G11576" i="1"/>
  <c r="H11576" i="1" s="1"/>
  <c r="G11575" i="1"/>
  <c r="H11575" i="1" s="1"/>
  <c r="G11574" i="1"/>
  <c r="H11574" i="1" s="1"/>
  <c r="G11573" i="1"/>
  <c r="H11573" i="1" s="1"/>
  <c r="G11572" i="1"/>
  <c r="H11572" i="1" s="1"/>
  <c r="G11571" i="1"/>
  <c r="H11571" i="1" s="1"/>
  <c r="G11570" i="1"/>
  <c r="H11570" i="1" s="1"/>
  <c r="G11569" i="1"/>
  <c r="H11569" i="1" s="1"/>
  <c r="G11568" i="1"/>
  <c r="H11568" i="1" s="1"/>
  <c r="G11567" i="1"/>
  <c r="H11567" i="1" s="1"/>
  <c r="G11566" i="1"/>
  <c r="H11566" i="1" s="1"/>
  <c r="G11565" i="1"/>
  <c r="H11565" i="1" s="1"/>
  <c r="G11564" i="1"/>
  <c r="H11564" i="1" s="1"/>
  <c r="G11563" i="1"/>
  <c r="H11563" i="1" s="1"/>
  <c r="G11562" i="1"/>
  <c r="H11562" i="1" s="1"/>
  <c r="G11561" i="1"/>
  <c r="H11561" i="1" s="1"/>
  <c r="G11560" i="1"/>
  <c r="H11560" i="1" s="1"/>
  <c r="G11559" i="1"/>
  <c r="H11559" i="1" s="1"/>
  <c r="G11558" i="1"/>
  <c r="H11558" i="1" s="1"/>
  <c r="G11557" i="1"/>
  <c r="H11557" i="1" s="1"/>
  <c r="G11556" i="1"/>
  <c r="H11556" i="1" s="1"/>
  <c r="G11555" i="1"/>
  <c r="H11555" i="1" s="1"/>
  <c r="G11554" i="1"/>
  <c r="H11554" i="1" s="1"/>
  <c r="G11553" i="1"/>
  <c r="H11553" i="1" s="1"/>
  <c r="G11552" i="1"/>
  <c r="H11552" i="1" s="1"/>
  <c r="G11551" i="1"/>
  <c r="H11551" i="1" s="1"/>
  <c r="G11550" i="1"/>
  <c r="H11550" i="1" s="1"/>
  <c r="G11549" i="1"/>
  <c r="H11549" i="1" s="1"/>
  <c r="G11548" i="1"/>
  <c r="H11548" i="1" s="1"/>
  <c r="G11547" i="1"/>
  <c r="H11547" i="1" s="1"/>
  <c r="G11546" i="1"/>
  <c r="H11546" i="1" s="1"/>
  <c r="G11545" i="1"/>
  <c r="H11545" i="1" s="1"/>
  <c r="G11544" i="1"/>
  <c r="H11544" i="1" s="1"/>
  <c r="G11543" i="1"/>
  <c r="H11543" i="1" s="1"/>
  <c r="G11542" i="1"/>
  <c r="H11542" i="1" s="1"/>
  <c r="G11541" i="1"/>
  <c r="H11541" i="1" s="1"/>
  <c r="G11540" i="1"/>
  <c r="H11540" i="1" s="1"/>
  <c r="G11539" i="1"/>
  <c r="H11539" i="1" s="1"/>
  <c r="G11538" i="1"/>
  <c r="H11538" i="1" s="1"/>
  <c r="G11537" i="1"/>
  <c r="H11537" i="1" s="1"/>
  <c r="G11536" i="1"/>
  <c r="H11536" i="1" s="1"/>
  <c r="G11535" i="1"/>
  <c r="H11535" i="1" s="1"/>
  <c r="G11534" i="1"/>
  <c r="H11534" i="1" s="1"/>
  <c r="G11533" i="1"/>
  <c r="H11533" i="1" s="1"/>
  <c r="G11532" i="1"/>
  <c r="H11532" i="1" s="1"/>
  <c r="G11531" i="1"/>
  <c r="H11531" i="1" s="1"/>
  <c r="G11530" i="1"/>
  <c r="H11530" i="1" s="1"/>
  <c r="G11529" i="1"/>
  <c r="H11529" i="1" s="1"/>
  <c r="G11528" i="1"/>
  <c r="H11528" i="1" s="1"/>
  <c r="G11527" i="1"/>
  <c r="H11527" i="1" s="1"/>
  <c r="G11526" i="1"/>
  <c r="H11526" i="1" s="1"/>
  <c r="G11525" i="1"/>
  <c r="H11525" i="1" s="1"/>
  <c r="G11524" i="1"/>
  <c r="H11524" i="1" s="1"/>
  <c r="G11523" i="1"/>
  <c r="H11523" i="1" s="1"/>
  <c r="G11522" i="1"/>
  <c r="H11522" i="1" s="1"/>
  <c r="G11521" i="1"/>
  <c r="H11521" i="1" s="1"/>
  <c r="G11520" i="1"/>
  <c r="H11520" i="1" s="1"/>
  <c r="G11519" i="1"/>
  <c r="H11519" i="1" s="1"/>
  <c r="G11518" i="1"/>
  <c r="H11518" i="1" s="1"/>
  <c r="G11517" i="1"/>
  <c r="H11517" i="1" s="1"/>
  <c r="G11516" i="1"/>
  <c r="H11516" i="1" s="1"/>
  <c r="G11515" i="1"/>
  <c r="H11515" i="1" s="1"/>
  <c r="G11514" i="1"/>
  <c r="H11514" i="1" s="1"/>
  <c r="G11513" i="1"/>
  <c r="H11513" i="1" s="1"/>
  <c r="G11512" i="1"/>
  <c r="H11512" i="1" s="1"/>
  <c r="G11511" i="1"/>
  <c r="H11511" i="1" s="1"/>
  <c r="G11510" i="1"/>
  <c r="H11510" i="1" s="1"/>
  <c r="G11509" i="1"/>
  <c r="H11509" i="1" s="1"/>
  <c r="G11508" i="1"/>
  <c r="H11508" i="1" s="1"/>
  <c r="G11507" i="1"/>
  <c r="H11507" i="1" s="1"/>
  <c r="G11506" i="1"/>
  <c r="H11506" i="1" s="1"/>
  <c r="G11505" i="1"/>
  <c r="H11505" i="1" s="1"/>
  <c r="G11504" i="1"/>
  <c r="H11504" i="1" s="1"/>
  <c r="G11503" i="1"/>
  <c r="H11503" i="1" s="1"/>
  <c r="G11502" i="1"/>
  <c r="H11502" i="1" s="1"/>
  <c r="G11501" i="1"/>
  <c r="H11501" i="1" s="1"/>
  <c r="G11500" i="1"/>
  <c r="H11500" i="1" s="1"/>
  <c r="G11499" i="1"/>
  <c r="H11499" i="1" s="1"/>
  <c r="G11498" i="1"/>
  <c r="H11498" i="1" s="1"/>
  <c r="G11497" i="1"/>
  <c r="H11497" i="1" s="1"/>
  <c r="G11496" i="1"/>
  <c r="H11496" i="1" s="1"/>
  <c r="G11495" i="1"/>
  <c r="H11495" i="1" s="1"/>
  <c r="G11494" i="1"/>
  <c r="H11494" i="1" s="1"/>
  <c r="G11493" i="1"/>
  <c r="H11493" i="1" s="1"/>
  <c r="G11492" i="1"/>
  <c r="H11492" i="1" s="1"/>
  <c r="G11491" i="1"/>
  <c r="H11491" i="1" s="1"/>
  <c r="G11490" i="1"/>
  <c r="H11490" i="1" s="1"/>
  <c r="G11489" i="1"/>
  <c r="H11489" i="1" s="1"/>
  <c r="G11488" i="1"/>
  <c r="H11488" i="1" s="1"/>
  <c r="G11487" i="1"/>
  <c r="H11487" i="1" s="1"/>
  <c r="G11486" i="1"/>
  <c r="H11486" i="1" s="1"/>
  <c r="G11485" i="1"/>
  <c r="H11485" i="1" s="1"/>
  <c r="G11484" i="1"/>
  <c r="H11484" i="1" s="1"/>
  <c r="G11483" i="1"/>
  <c r="H11483" i="1" s="1"/>
  <c r="G11482" i="1"/>
  <c r="H11482" i="1" s="1"/>
  <c r="G11481" i="1"/>
  <c r="H11481" i="1" s="1"/>
  <c r="G11480" i="1"/>
  <c r="H11480" i="1" s="1"/>
  <c r="G11479" i="1"/>
  <c r="H11479" i="1" s="1"/>
  <c r="G11478" i="1"/>
  <c r="H11478" i="1" s="1"/>
  <c r="G11477" i="1"/>
  <c r="H11477" i="1" s="1"/>
  <c r="G11476" i="1"/>
  <c r="H11476" i="1" s="1"/>
  <c r="G11475" i="1"/>
  <c r="H11475" i="1" s="1"/>
  <c r="G11474" i="1"/>
  <c r="H11474" i="1" s="1"/>
  <c r="G11473" i="1"/>
  <c r="H11473" i="1" s="1"/>
  <c r="G11472" i="1"/>
  <c r="H11472" i="1" s="1"/>
  <c r="G11471" i="1"/>
  <c r="H11471" i="1" s="1"/>
  <c r="G11470" i="1"/>
  <c r="H11470" i="1" s="1"/>
  <c r="G11469" i="1"/>
  <c r="H11469" i="1" s="1"/>
  <c r="G11468" i="1"/>
  <c r="H11468" i="1" s="1"/>
  <c r="G11467" i="1"/>
  <c r="H11467" i="1" s="1"/>
  <c r="G11466" i="1"/>
  <c r="H11466" i="1" s="1"/>
  <c r="G11465" i="1"/>
  <c r="H11465" i="1" s="1"/>
  <c r="G11464" i="1"/>
  <c r="H11464" i="1" s="1"/>
  <c r="G11463" i="1"/>
  <c r="H11463" i="1" s="1"/>
  <c r="G11462" i="1"/>
  <c r="H11462" i="1" s="1"/>
  <c r="G11461" i="1"/>
  <c r="H11461" i="1" s="1"/>
  <c r="G11460" i="1"/>
  <c r="H11460" i="1" s="1"/>
  <c r="G11459" i="1"/>
  <c r="H11459" i="1" s="1"/>
  <c r="G11458" i="1"/>
  <c r="H11458" i="1" s="1"/>
  <c r="G11457" i="1"/>
  <c r="H11457" i="1" s="1"/>
  <c r="G11456" i="1"/>
  <c r="H11456" i="1" s="1"/>
  <c r="G11455" i="1"/>
  <c r="H11455" i="1" s="1"/>
  <c r="G11454" i="1"/>
  <c r="H11454" i="1" s="1"/>
  <c r="G11453" i="1"/>
  <c r="H11453" i="1" s="1"/>
  <c r="G11452" i="1"/>
  <c r="H11452" i="1" s="1"/>
  <c r="G11451" i="1"/>
  <c r="H11451" i="1" s="1"/>
  <c r="G11450" i="1"/>
  <c r="H11450" i="1" s="1"/>
  <c r="G11449" i="1"/>
  <c r="H11449" i="1" s="1"/>
  <c r="G11448" i="1"/>
  <c r="H11448" i="1" s="1"/>
  <c r="G11447" i="1"/>
  <c r="H11447" i="1" s="1"/>
  <c r="G11446" i="1"/>
  <c r="H11446" i="1" s="1"/>
  <c r="G11445" i="1"/>
  <c r="H11445" i="1" s="1"/>
  <c r="G11444" i="1"/>
  <c r="H11444" i="1" s="1"/>
  <c r="G11443" i="1"/>
  <c r="H11443" i="1" s="1"/>
  <c r="G11442" i="1"/>
  <c r="H11442" i="1" s="1"/>
  <c r="G11441" i="1"/>
  <c r="H11441" i="1" s="1"/>
  <c r="G11440" i="1"/>
  <c r="H11440" i="1" s="1"/>
  <c r="G11439" i="1"/>
  <c r="H11439" i="1" s="1"/>
  <c r="G11438" i="1"/>
  <c r="H11438" i="1" s="1"/>
  <c r="G11437" i="1"/>
  <c r="H11437" i="1" s="1"/>
  <c r="G11436" i="1"/>
  <c r="H11436" i="1" s="1"/>
  <c r="G11435" i="1"/>
  <c r="H11435" i="1" s="1"/>
  <c r="G11434" i="1"/>
  <c r="H11434" i="1" s="1"/>
  <c r="G11433" i="1"/>
  <c r="H11433" i="1" s="1"/>
  <c r="G11432" i="1"/>
  <c r="H11432" i="1" s="1"/>
  <c r="G11431" i="1"/>
  <c r="H11431" i="1" s="1"/>
  <c r="G11430" i="1"/>
  <c r="H11430" i="1" s="1"/>
  <c r="G11429" i="1"/>
  <c r="H11429" i="1" s="1"/>
  <c r="G11428" i="1"/>
  <c r="H11428" i="1" s="1"/>
  <c r="G11427" i="1"/>
  <c r="H11427" i="1" s="1"/>
  <c r="G11426" i="1"/>
  <c r="H11426" i="1" s="1"/>
  <c r="G11425" i="1"/>
  <c r="H11425" i="1" s="1"/>
  <c r="G11424" i="1"/>
  <c r="H11424" i="1" s="1"/>
  <c r="G11423" i="1"/>
  <c r="H11423" i="1" s="1"/>
  <c r="G11422" i="1"/>
  <c r="H11422" i="1" s="1"/>
  <c r="G11421" i="1"/>
  <c r="H11421" i="1" s="1"/>
  <c r="G11420" i="1"/>
  <c r="H11420" i="1" s="1"/>
  <c r="G11419" i="1"/>
  <c r="H11419" i="1" s="1"/>
  <c r="G11418" i="1"/>
  <c r="H11418" i="1" s="1"/>
  <c r="G11417" i="1"/>
  <c r="H11417" i="1" s="1"/>
  <c r="G11416" i="1"/>
  <c r="H11416" i="1" s="1"/>
  <c r="G11415" i="1"/>
  <c r="H11415" i="1" s="1"/>
  <c r="G11414" i="1"/>
  <c r="H11414" i="1" s="1"/>
  <c r="G11413" i="1"/>
  <c r="H11413" i="1" s="1"/>
  <c r="G11412" i="1"/>
  <c r="H11412" i="1" s="1"/>
  <c r="G11411" i="1"/>
  <c r="H11411" i="1" s="1"/>
  <c r="G11410" i="1"/>
  <c r="H11410" i="1" s="1"/>
  <c r="G11409" i="1"/>
  <c r="H11409" i="1" s="1"/>
  <c r="G11408" i="1"/>
  <c r="H11408" i="1" s="1"/>
  <c r="G11407" i="1"/>
  <c r="H11407" i="1" s="1"/>
  <c r="G11406" i="1"/>
  <c r="H11406" i="1" s="1"/>
  <c r="G11405" i="1"/>
  <c r="H11405" i="1" s="1"/>
  <c r="G11404" i="1"/>
  <c r="H11404" i="1" s="1"/>
  <c r="G11403" i="1"/>
  <c r="H11403" i="1" s="1"/>
  <c r="G11402" i="1"/>
  <c r="H11402" i="1" s="1"/>
  <c r="G11401" i="1"/>
  <c r="H11401" i="1" s="1"/>
  <c r="G11400" i="1"/>
  <c r="H11400" i="1" s="1"/>
  <c r="G11399" i="1"/>
  <c r="H11399" i="1" s="1"/>
  <c r="G11398" i="1"/>
  <c r="H11398" i="1" s="1"/>
  <c r="G11397" i="1"/>
  <c r="H11397" i="1" s="1"/>
  <c r="G11396" i="1"/>
  <c r="H11396" i="1" s="1"/>
  <c r="G11395" i="1"/>
  <c r="H11395" i="1" s="1"/>
  <c r="G11394" i="1"/>
  <c r="H11394" i="1" s="1"/>
  <c r="G11393" i="1"/>
  <c r="H11393" i="1" s="1"/>
  <c r="G11392" i="1"/>
  <c r="H11392" i="1" s="1"/>
  <c r="G11391" i="1"/>
  <c r="H11391" i="1" s="1"/>
  <c r="G11390" i="1"/>
  <c r="H11390" i="1" s="1"/>
  <c r="G11389" i="1"/>
  <c r="H11389" i="1" s="1"/>
  <c r="G11388" i="1"/>
  <c r="H11388" i="1" s="1"/>
  <c r="G11387" i="1"/>
  <c r="H11387" i="1" s="1"/>
  <c r="G11386" i="1"/>
  <c r="H11386" i="1" s="1"/>
  <c r="G11385" i="1"/>
  <c r="H11385" i="1" s="1"/>
  <c r="G11384" i="1"/>
  <c r="H11384" i="1" s="1"/>
  <c r="G11383" i="1"/>
  <c r="H11383" i="1" s="1"/>
  <c r="G11382" i="1"/>
  <c r="H11382" i="1" s="1"/>
  <c r="G11381" i="1"/>
  <c r="H11381" i="1" s="1"/>
  <c r="G11380" i="1"/>
  <c r="H11380" i="1" s="1"/>
  <c r="G11379" i="1"/>
  <c r="H11379" i="1" s="1"/>
  <c r="G11378" i="1"/>
  <c r="H11378" i="1" s="1"/>
  <c r="G11377" i="1"/>
  <c r="H11377" i="1" s="1"/>
  <c r="G11376" i="1"/>
  <c r="H11376" i="1" s="1"/>
  <c r="G11375" i="1"/>
  <c r="H11375" i="1" s="1"/>
  <c r="G11374" i="1"/>
  <c r="H11374" i="1" s="1"/>
  <c r="G11373" i="1"/>
  <c r="H11373" i="1" s="1"/>
  <c r="G11372" i="1"/>
  <c r="H11372" i="1" s="1"/>
  <c r="G11371" i="1"/>
  <c r="H11371" i="1" s="1"/>
  <c r="G11370" i="1"/>
  <c r="H11370" i="1" s="1"/>
  <c r="G11369" i="1"/>
  <c r="H11369" i="1" s="1"/>
  <c r="G11368" i="1"/>
  <c r="H11368" i="1" s="1"/>
  <c r="G11367" i="1"/>
  <c r="H11367" i="1" s="1"/>
  <c r="G11366" i="1"/>
  <c r="H11366" i="1" s="1"/>
  <c r="G11365" i="1"/>
  <c r="H11365" i="1" s="1"/>
  <c r="G11364" i="1"/>
  <c r="H11364" i="1" s="1"/>
  <c r="G11363" i="1"/>
  <c r="H11363" i="1" s="1"/>
  <c r="G11362" i="1"/>
  <c r="H11362" i="1" s="1"/>
  <c r="G11361" i="1"/>
  <c r="H11361" i="1" s="1"/>
  <c r="G11360" i="1"/>
  <c r="H11360" i="1" s="1"/>
  <c r="G11359" i="1"/>
  <c r="H11359" i="1" s="1"/>
  <c r="G11358" i="1"/>
  <c r="H11358" i="1" s="1"/>
  <c r="G11357" i="1"/>
  <c r="H11357" i="1" s="1"/>
  <c r="G11356" i="1"/>
  <c r="H11356" i="1" s="1"/>
  <c r="G11355" i="1"/>
  <c r="H11355" i="1" s="1"/>
  <c r="G11354" i="1"/>
  <c r="H11354" i="1" s="1"/>
  <c r="G11353" i="1"/>
  <c r="H11353" i="1" s="1"/>
  <c r="G11352" i="1"/>
  <c r="H11352" i="1" s="1"/>
  <c r="G11351" i="1"/>
  <c r="H11351" i="1" s="1"/>
  <c r="G11350" i="1"/>
  <c r="H11350" i="1" s="1"/>
  <c r="G11349" i="1"/>
  <c r="H11349" i="1" s="1"/>
  <c r="G11348" i="1"/>
  <c r="H11348" i="1" s="1"/>
  <c r="G11347" i="1"/>
  <c r="H11347" i="1" s="1"/>
  <c r="G11346" i="1"/>
  <c r="H11346" i="1" s="1"/>
  <c r="G11345" i="1"/>
  <c r="H11345" i="1" s="1"/>
  <c r="G11344" i="1"/>
  <c r="H11344" i="1" s="1"/>
  <c r="G11343" i="1"/>
  <c r="H11343" i="1" s="1"/>
  <c r="G11342" i="1"/>
  <c r="H11342" i="1" s="1"/>
  <c r="G11341" i="1"/>
  <c r="H11341" i="1" s="1"/>
  <c r="G11340" i="1"/>
  <c r="H11340" i="1" s="1"/>
  <c r="G11339" i="1"/>
  <c r="H11339" i="1" s="1"/>
  <c r="G11338" i="1"/>
  <c r="H11338" i="1" s="1"/>
  <c r="G11337" i="1"/>
  <c r="H11337" i="1" s="1"/>
  <c r="G11336" i="1"/>
  <c r="H11336" i="1" s="1"/>
  <c r="G11335" i="1"/>
  <c r="H11335" i="1" s="1"/>
  <c r="G11334" i="1"/>
  <c r="H11334" i="1" s="1"/>
  <c r="G11333" i="1"/>
  <c r="H11333" i="1" s="1"/>
  <c r="G11332" i="1"/>
  <c r="H11332" i="1" s="1"/>
  <c r="G11331" i="1"/>
  <c r="H11331" i="1" s="1"/>
  <c r="G11330" i="1"/>
  <c r="H11330" i="1" s="1"/>
  <c r="G11329" i="1"/>
  <c r="H11329" i="1" s="1"/>
  <c r="G11328" i="1"/>
  <c r="H11328" i="1" s="1"/>
  <c r="G11327" i="1"/>
  <c r="H11327" i="1" s="1"/>
  <c r="G11326" i="1"/>
  <c r="H11326" i="1" s="1"/>
  <c r="G11325" i="1"/>
  <c r="H11325" i="1" s="1"/>
  <c r="G11324" i="1"/>
  <c r="H11324" i="1" s="1"/>
  <c r="G11323" i="1"/>
  <c r="H11323" i="1" s="1"/>
  <c r="G11322" i="1"/>
  <c r="H11322" i="1" s="1"/>
  <c r="G11321" i="1"/>
  <c r="H11321" i="1" s="1"/>
  <c r="G11320" i="1"/>
  <c r="H11320" i="1" s="1"/>
  <c r="G11319" i="1"/>
  <c r="H11319" i="1" s="1"/>
  <c r="G11318" i="1"/>
  <c r="H11318" i="1" s="1"/>
  <c r="G11317" i="1"/>
  <c r="H11317" i="1" s="1"/>
  <c r="G11316" i="1"/>
  <c r="H11316" i="1" s="1"/>
  <c r="G11315" i="1"/>
  <c r="H11315" i="1" s="1"/>
  <c r="G11314" i="1"/>
  <c r="H11314" i="1" s="1"/>
  <c r="G11313" i="1"/>
  <c r="H11313" i="1" s="1"/>
  <c r="G11312" i="1"/>
  <c r="H11312" i="1" s="1"/>
  <c r="G11311" i="1"/>
  <c r="H11311" i="1" s="1"/>
  <c r="G11310" i="1"/>
  <c r="H11310" i="1" s="1"/>
  <c r="G11309" i="1"/>
  <c r="H11309" i="1" s="1"/>
  <c r="G11308" i="1"/>
  <c r="H11308" i="1" s="1"/>
  <c r="G11307" i="1"/>
  <c r="H11307" i="1" s="1"/>
  <c r="G11306" i="1"/>
  <c r="H11306" i="1" s="1"/>
  <c r="G11305" i="1"/>
  <c r="H11305" i="1" s="1"/>
  <c r="G11304" i="1"/>
  <c r="H11304" i="1" s="1"/>
  <c r="G11303" i="1"/>
  <c r="H11303" i="1" s="1"/>
  <c r="G11302" i="1"/>
  <c r="H11302" i="1" s="1"/>
  <c r="G11301" i="1"/>
  <c r="H11301" i="1" s="1"/>
  <c r="G11300" i="1"/>
  <c r="H11300" i="1" s="1"/>
  <c r="G11299" i="1"/>
  <c r="H11299" i="1" s="1"/>
  <c r="G11298" i="1"/>
  <c r="H11298" i="1" s="1"/>
  <c r="G11297" i="1"/>
  <c r="H11297" i="1" s="1"/>
  <c r="G11296" i="1"/>
  <c r="H11296" i="1" s="1"/>
  <c r="G11295" i="1"/>
  <c r="H11295" i="1" s="1"/>
  <c r="G11294" i="1"/>
  <c r="H11294" i="1" s="1"/>
  <c r="G11293" i="1"/>
  <c r="H11293" i="1" s="1"/>
  <c r="G11292" i="1"/>
  <c r="H11292" i="1" s="1"/>
  <c r="G11291" i="1"/>
  <c r="H11291" i="1" s="1"/>
  <c r="G11290" i="1"/>
  <c r="H11290" i="1" s="1"/>
  <c r="G11289" i="1"/>
  <c r="H11289" i="1" s="1"/>
  <c r="G11288" i="1"/>
  <c r="H11288" i="1" s="1"/>
  <c r="G11287" i="1"/>
  <c r="H11287" i="1" s="1"/>
  <c r="G11286" i="1"/>
  <c r="H11286" i="1" s="1"/>
  <c r="G11285" i="1"/>
  <c r="H11285" i="1" s="1"/>
  <c r="G11284" i="1"/>
  <c r="H11284" i="1" s="1"/>
  <c r="G11283" i="1"/>
  <c r="H11283" i="1" s="1"/>
  <c r="G11282" i="1"/>
  <c r="H11282" i="1" s="1"/>
  <c r="G11281" i="1"/>
  <c r="H11281" i="1" s="1"/>
  <c r="G11280" i="1"/>
  <c r="H11280" i="1" s="1"/>
  <c r="G11279" i="1"/>
  <c r="H11279" i="1" s="1"/>
  <c r="G11278" i="1"/>
  <c r="H11278" i="1" s="1"/>
  <c r="G11277" i="1"/>
  <c r="H11277" i="1" s="1"/>
  <c r="G11276" i="1"/>
  <c r="H11276" i="1" s="1"/>
  <c r="G11275" i="1"/>
  <c r="H11275" i="1" s="1"/>
  <c r="G11274" i="1"/>
  <c r="H11274" i="1" s="1"/>
  <c r="G11273" i="1"/>
  <c r="H11273" i="1" s="1"/>
  <c r="G11272" i="1"/>
  <c r="H11272" i="1" s="1"/>
  <c r="G11271" i="1"/>
  <c r="H11271" i="1" s="1"/>
  <c r="G11270" i="1"/>
  <c r="H11270" i="1" s="1"/>
  <c r="G11269" i="1"/>
  <c r="H11269" i="1" s="1"/>
  <c r="G11268" i="1"/>
  <c r="H11268" i="1" s="1"/>
  <c r="G11267" i="1"/>
  <c r="H11267" i="1" s="1"/>
  <c r="G11266" i="1"/>
  <c r="H11266" i="1" s="1"/>
  <c r="G11265" i="1"/>
  <c r="H11265" i="1" s="1"/>
  <c r="G11264" i="1"/>
  <c r="H11264" i="1" s="1"/>
  <c r="G11263" i="1"/>
  <c r="H11263" i="1" s="1"/>
  <c r="G11262" i="1"/>
  <c r="H11262" i="1" s="1"/>
  <c r="G11261" i="1"/>
  <c r="H11261" i="1" s="1"/>
  <c r="G11260" i="1"/>
  <c r="H11260" i="1" s="1"/>
  <c r="G11259" i="1"/>
  <c r="H11259" i="1" s="1"/>
  <c r="G11258" i="1"/>
  <c r="H11258" i="1" s="1"/>
  <c r="G11257" i="1"/>
  <c r="H11257" i="1" s="1"/>
  <c r="G11256" i="1"/>
  <c r="H11256" i="1" s="1"/>
  <c r="G11255" i="1"/>
  <c r="H11255" i="1" s="1"/>
  <c r="G11254" i="1"/>
  <c r="H11254" i="1" s="1"/>
  <c r="G11253" i="1"/>
  <c r="H11253" i="1" s="1"/>
  <c r="G11252" i="1"/>
  <c r="H11252" i="1" s="1"/>
  <c r="G11251" i="1"/>
  <c r="H11251" i="1" s="1"/>
  <c r="G11250" i="1"/>
  <c r="H11250" i="1" s="1"/>
  <c r="G11249" i="1"/>
  <c r="H11249" i="1" s="1"/>
  <c r="G11248" i="1"/>
  <c r="H11248" i="1" s="1"/>
  <c r="G11247" i="1"/>
  <c r="H11247" i="1" s="1"/>
  <c r="G11246" i="1"/>
  <c r="H11246" i="1" s="1"/>
  <c r="G11245" i="1"/>
  <c r="H11245" i="1" s="1"/>
  <c r="G11244" i="1"/>
  <c r="H11244" i="1" s="1"/>
  <c r="G11243" i="1"/>
  <c r="H11243" i="1" s="1"/>
  <c r="G11242" i="1"/>
  <c r="H11242" i="1" s="1"/>
  <c r="G11241" i="1"/>
  <c r="H11241" i="1" s="1"/>
  <c r="G11240" i="1"/>
  <c r="H11240" i="1" s="1"/>
  <c r="G11239" i="1"/>
  <c r="H11239" i="1" s="1"/>
  <c r="G11238" i="1"/>
  <c r="H11238" i="1" s="1"/>
  <c r="G11237" i="1"/>
  <c r="H11237" i="1" s="1"/>
  <c r="G11236" i="1"/>
  <c r="H11236" i="1" s="1"/>
  <c r="G11235" i="1"/>
  <c r="H11235" i="1" s="1"/>
  <c r="G11234" i="1"/>
  <c r="H11234" i="1" s="1"/>
  <c r="G11233" i="1"/>
  <c r="H11233" i="1" s="1"/>
  <c r="G11232" i="1"/>
  <c r="H11232" i="1" s="1"/>
  <c r="G11231" i="1"/>
  <c r="H11231" i="1" s="1"/>
  <c r="G11230" i="1"/>
  <c r="H11230" i="1" s="1"/>
  <c r="G11229" i="1"/>
  <c r="H11229" i="1" s="1"/>
  <c r="G11228" i="1"/>
  <c r="H11228" i="1" s="1"/>
  <c r="G11227" i="1"/>
  <c r="H11227" i="1" s="1"/>
  <c r="G11226" i="1"/>
  <c r="H11226" i="1" s="1"/>
  <c r="G11225" i="1"/>
  <c r="H11225" i="1" s="1"/>
  <c r="G11224" i="1"/>
  <c r="H11224" i="1" s="1"/>
  <c r="G11223" i="1"/>
  <c r="H11223" i="1" s="1"/>
  <c r="G11222" i="1"/>
  <c r="H11222" i="1" s="1"/>
  <c r="G11221" i="1"/>
  <c r="H11221" i="1" s="1"/>
  <c r="G11220" i="1"/>
  <c r="H11220" i="1" s="1"/>
  <c r="G11219" i="1"/>
  <c r="H11219" i="1" s="1"/>
  <c r="G11218" i="1"/>
  <c r="H11218" i="1" s="1"/>
  <c r="G11217" i="1"/>
  <c r="H11217" i="1" s="1"/>
  <c r="G11216" i="1"/>
  <c r="H11216" i="1" s="1"/>
  <c r="G11215" i="1"/>
  <c r="H11215" i="1" s="1"/>
  <c r="G11214" i="1"/>
  <c r="H11214" i="1" s="1"/>
  <c r="G11213" i="1"/>
  <c r="H11213" i="1" s="1"/>
  <c r="G11212" i="1"/>
  <c r="H11212" i="1" s="1"/>
  <c r="G11211" i="1"/>
  <c r="H11211" i="1" s="1"/>
  <c r="G11210" i="1"/>
  <c r="H11210" i="1" s="1"/>
  <c r="G11209" i="1"/>
  <c r="H11209" i="1" s="1"/>
  <c r="G11208" i="1"/>
  <c r="H11208" i="1" s="1"/>
  <c r="G11207" i="1"/>
  <c r="H11207" i="1" s="1"/>
  <c r="G11206" i="1"/>
  <c r="H11206" i="1" s="1"/>
  <c r="G11205" i="1"/>
  <c r="H11205" i="1" s="1"/>
  <c r="G11204" i="1"/>
  <c r="H11204" i="1" s="1"/>
  <c r="G11203" i="1"/>
  <c r="H11203" i="1" s="1"/>
  <c r="G11202" i="1"/>
  <c r="H11202" i="1" s="1"/>
  <c r="G11201" i="1"/>
  <c r="H11201" i="1" s="1"/>
  <c r="G11200" i="1"/>
  <c r="H11200" i="1" s="1"/>
  <c r="G11199" i="1"/>
  <c r="H11199" i="1" s="1"/>
  <c r="G11198" i="1"/>
  <c r="H11198" i="1" s="1"/>
  <c r="G11197" i="1"/>
  <c r="H11197" i="1" s="1"/>
  <c r="G11196" i="1"/>
  <c r="H11196" i="1" s="1"/>
  <c r="G11195" i="1"/>
  <c r="H11195" i="1" s="1"/>
  <c r="G11194" i="1"/>
  <c r="H11194" i="1" s="1"/>
  <c r="G11193" i="1"/>
  <c r="H11193" i="1" s="1"/>
  <c r="G11192" i="1"/>
  <c r="H11192" i="1" s="1"/>
  <c r="G11191" i="1"/>
  <c r="H11191" i="1" s="1"/>
  <c r="G11190" i="1"/>
  <c r="H11190" i="1" s="1"/>
  <c r="G11189" i="1"/>
  <c r="H11189" i="1" s="1"/>
  <c r="G11188" i="1"/>
  <c r="H11188" i="1" s="1"/>
  <c r="G11187" i="1"/>
  <c r="H11187" i="1" s="1"/>
  <c r="G11186" i="1"/>
  <c r="H11186" i="1" s="1"/>
  <c r="G11185" i="1"/>
  <c r="H11185" i="1" s="1"/>
  <c r="G11184" i="1"/>
  <c r="H11184" i="1" s="1"/>
  <c r="G11183" i="1"/>
  <c r="H11183" i="1" s="1"/>
  <c r="G11182" i="1"/>
  <c r="H11182" i="1" s="1"/>
  <c r="G11181" i="1"/>
  <c r="H11181" i="1" s="1"/>
  <c r="G11180" i="1"/>
  <c r="H11180" i="1" s="1"/>
  <c r="G11179" i="1"/>
  <c r="H11179" i="1" s="1"/>
  <c r="G11178" i="1"/>
  <c r="H11178" i="1" s="1"/>
  <c r="G11177" i="1"/>
  <c r="H11177" i="1" s="1"/>
  <c r="G11176" i="1"/>
  <c r="H11176" i="1" s="1"/>
  <c r="G11175" i="1"/>
  <c r="H11175" i="1" s="1"/>
  <c r="G11174" i="1"/>
  <c r="H11174" i="1" s="1"/>
  <c r="G11173" i="1"/>
  <c r="H11173" i="1" s="1"/>
  <c r="G11172" i="1"/>
  <c r="H11172" i="1" s="1"/>
  <c r="G11171" i="1"/>
  <c r="H11171" i="1" s="1"/>
  <c r="G11170" i="1"/>
  <c r="H11170" i="1" s="1"/>
  <c r="G11169" i="1"/>
  <c r="H11169" i="1" s="1"/>
  <c r="G11168" i="1"/>
  <c r="H11168" i="1" s="1"/>
  <c r="G11167" i="1"/>
  <c r="H11167" i="1" s="1"/>
  <c r="G11166" i="1"/>
  <c r="H11166" i="1" s="1"/>
  <c r="G11165" i="1"/>
  <c r="H11165" i="1" s="1"/>
  <c r="G11164" i="1"/>
  <c r="H11164" i="1" s="1"/>
  <c r="G11163" i="1"/>
  <c r="H11163" i="1" s="1"/>
  <c r="G11162" i="1"/>
  <c r="H11162" i="1" s="1"/>
  <c r="G11161" i="1"/>
  <c r="H11161" i="1" s="1"/>
  <c r="G11160" i="1"/>
  <c r="H11160" i="1" s="1"/>
  <c r="G11159" i="1"/>
  <c r="H11159" i="1" s="1"/>
  <c r="G11158" i="1"/>
  <c r="H11158" i="1" s="1"/>
  <c r="G11157" i="1"/>
  <c r="H11157" i="1" s="1"/>
  <c r="G11156" i="1"/>
  <c r="H11156" i="1" s="1"/>
  <c r="G11155" i="1"/>
  <c r="H11155" i="1" s="1"/>
  <c r="G11154" i="1"/>
  <c r="H11154" i="1" s="1"/>
  <c r="G11153" i="1"/>
  <c r="H11153" i="1" s="1"/>
  <c r="G11152" i="1"/>
  <c r="H11152" i="1" s="1"/>
  <c r="G11151" i="1"/>
  <c r="H11151" i="1" s="1"/>
  <c r="G11150" i="1"/>
  <c r="H11150" i="1" s="1"/>
  <c r="G11149" i="1"/>
  <c r="H11149" i="1" s="1"/>
  <c r="G11148" i="1"/>
  <c r="H11148" i="1" s="1"/>
  <c r="G11147" i="1"/>
  <c r="H11147" i="1" s="1"/>
  <c r="G11146" i="1"/>
  <c r="H11146" i="1" s="1"/>
  <c r="G11145" i="1"/>
  <c r="H11145" i="1" s="1"/>
  <c r="G11144" i="1"/>
  <c r="H11144" i="1" s="1"/>
  <c r="G11143" i="1"/>
  <c r="H11143" i="1" s="1"/>
  <c r="G11142" i="1"/>
  <c r="H11142" i="1" s="1"/>
  <c r="G11141" i="1"/>
  <c r="H11141" i="1" s="1"/>
  <c r="G11140" i="1"/>
  <c r="H11140" i="1" s="1"/>
  <c r="G11139" i="1"/>
  <c r="H11139" i="1" s="1"/>
  <c r="G11138" i="1"/>
  <c r="H11138" i="1" s="1"/>
  <c r="G11137" i="1"/>
  <c r="H11137" i="1" s="1"/>
  <c r="G11136" i="1"/>
  <c r="H11136" i="1" s="1"/>
  <c r="G11135" i="1"/>
  <c r="H11135" i="1" s="1"/>
  <c r="G11134" i="1"/>
  <c r="H11134" i="1" s="1"/>
  <c r="G11133" i="1"/>
  <c r="H11133" i="1" s="1"/>
  <c r="G11132" i="1"/>
  <c r="H11132" i="1" s="1"/>
  <c r="G11131" i="1"/>
  <c r="H11131" i="1" s="1"/>
  <c r="G11130" i="1"/>
  <c r="H11130" i="1" s="1"/>
  <c r="G11129" i="1"/>
  <c r="H11129" i="1" s="1"/>
  <c r="G11128" i="1"/>
  <c r="H11128" i="1" s="1"/>
  <c r="G11127" i="1"/>
  <c r="H11127" i="1" s="1"/>
  <c r="G11126" i="1"/>
  <c r="H11126" i="1" s="1"/>
  <c r="G11125" i="1"/>
  <c r="H11125" i="1" s="1"/>
  <c r="G11124" i="1"/>
  <c r="H11124" i="1" s="1"/>
  <c r="G11123" i="1"/>
  <c r="H11123" i="1" s="1"/>
  <c r="G11122" i="1"/>
  <c r="H11122" i="1" s="1"/>
  <c r="G11121" i="1"/>
  <c r="H11121" i="1" s="1"/>
  <c r="G11120" i="1"/>
  <c r="H11120" i="1" s="1"/>
  <c r="G11119" i="1"/>
  <c r="H11119" i="1" s="1"/>
  <c r="G11118" i="1"/>
  <c r="H11118" i="1" s="1"/>
  <c r="G11117" i="1"/>
  <c r="H11117" i="1" s="1"/>
  <c r="G11116" i="1"/>
  <c r="H11116" i="1" s="1"/>
  <c r="G11115" i="1"/>
  <c r="H11115" i="1" s="1"/>
  <c r="G11114" i="1"/>
  <c r="H11114" i="1" s="1"/>
  <c r="G11113" i="1"/>
  <c r="H11113" i="1" s="1"/>
  <c r="G11112" i="1"/>
  <c r="H11112" i="1" s="1"/>
  <c r="G11111" i="1"/>
  <c r="H11111" i="1" s="1"/>
  <c r="G11110" i="1"/>
  <c r="H11110" i="1" s="1"/>
  <c r="G11109" i="1"/>
  <c r="H11109" i="1" s="1"/>
  <c r="G11108" i="1"/>
  <c r="H11108" i="1" s="1"/>
  <c r="G11107" i="1"/>
  <c r="H11107" i="1" s="1"/>
  <c r="G11106" i="1"/>
  <c r="H11106" i="1" s="1"/>
  <c r="G11105" i="1"/>
  <c r="H11105" i="1" s="1"/>
  <c r="G11104" i="1"/>
  <c r="H11104" i="1" s="1"/>
  <c r="G11103" i="1"/>
  <c r="H11103" i="1" s="1"/>
  <c r="G11102" i="1"/>
  <c r="H11102" i="1" s="1"/>
  <c r="G11101" i="1"/>
  <c r="H11101" i="1" s="1"/>
  <c r="G11100" i="1"/>
  <c r="H11100" i="1" s="1"/>
  <c r="G11099" i="1"/>
  <c r="H11099" i="1" s="1"/>
  <c r="G11098" i="1"/>
  <c r="H11098" i="1" s="1"/>
  <c r="G11097" i="1"/>
  <c r="H11097" i="1" s="1"/>
  <c r="G11096" i="1"/>
  <c r="H11096" i="1" s="1"/>
  <c r="G11095" i="1"/>
  <c r="H11095" i="1" s="1"/>
  <c r="G11094" i="1"/>
  <c r="H11094" i="1" s="1"/>
  <c r="G11093" i="1"/>
  <c r="H11093" i="1" s="1"/>
  <c r="G11092" i="1"/>
  <c r="H11092" i="1" s="1"/>
  <c r="G11091" i="1"/>
  <c r="H11091" i="1" s="1"/>
  <c r="G11090" i="1"/>
  <c r="H11090" i="1" s="1"/>
  <c r="G11089" i="1"/>
  <c r="H11089" i="1" s="1"/>
  <c r="G11088" i="1"/>
  <c r="H11088" i="1" s="1"/>
  <c r="G11087" i="1"/>
  <c r="H11087" i="1" s="1"/>
  <c r="G11086" i="1"/>
  <c r="H11086" i="1" s="1"/>
  <c r="G11085" i="1"/>
  <c r="H11085" i="1" s="1"/>
  <c r="G11084" i="1"/>
  <c r="H11084" i="1" s="1"/>
  <c r="G11083" i="1"/>
  <c r="H11083" i="1" s="1"/>
  <c r="G11082" i="1"/>
  <c r="H11082" i="1" s="1"/>
  <c r="G11081" i="1"/>
  <c r="H11081" i="1" s="1"/>
  <c r="G11080" i="1"/>
  <c r="H11080" i="1" s="1"/>
  <c r="G11079" i="1"/>
  <c r="H11079" i="1" s="1"/>
  <c r="G11078" i="1"/>
  <c r="H11078" i="1" s="1"/>
  <c r="G11077" i="1"/>
  <c r="H11077" i="1" s="1"/>
  <c r="G11076" i="1"/>
  <c r="H11076" i="1" s="1"/>
  <c r="G11075" i="1"/>
  <c r="H11075" i="1" s="1"/>
  <c r="G11074" i="1"/>
  <c r="H11074" i="1" s="1"/>
  <c r="G11073" i="1"/>
  <c r="H11073" i="1" s="1"/>
  <c r="G11072" i="1"/>
  <c r="H11072" i="1" s="1"/>
  <c r="G11071" i="1"/>
  <c r="H11071" i="1" s="1"/>
  <c r="G11070" i="1"/>
  <c r="H11070" i="1" s="1"/>
  <c r="G11069" i="1"/>
  <c r="H11069" i="1" s="1"/>
  <c r="G11068" i="1"/>
  <c r="H11068" i="1" s="1"/>
  <c r="G11067" i="1"/>
  <c r="H11067" i="1" s="1"/>
  <c r="G11066" i="1"/>
  <c r="H11066" i="1" s="1"/>
  <c r="G11065" i="1"/>
  <c r="H11065" i="1" s="1"/>
  <c r="G11064" i="1"/>
  <c r="H11064" i="1" s="1"/>
  <c r="G11063" i="1"/>
  <c r="H11063" i="1" s="1"/>
  <c r="G11062" i="1"/>
  <c r="H11062" i="1" s="1"/>
  <c r="G11061" i="1"/>
  <c r="H11061" i="1" s="1"/>
  <c r="G11060" i="1"/>
  <c r="H11060" i="1" s="1"/>
  <c r="G11059" i="1"/>
  <c r="H11059" i="1" s="1"/>
  <c r="G11058" i="1"/>
  <c r="H11058" i="1" s="1"/>
  <c r="G11057" i="1"/>
  <c r="H11057" i="1" s="1"/>
  <c r="G11056" i="1"/>
  <c r="H11056" i="1" s="1"/>
  <c r="G11055" i="1"/>
  <c r="H11055" i="1" s="1"/>
  <c r="G11054" i="1"/>
  <c r="H11054" i="1" s="1"/>
  <c r="G11053" i="1"/>
  <c r="H11053" i="1" s="1"/>
  <c r="G11052" i="1"/>
  <c r="H11052" i="1" s="1"/>
  <c r="G11051" i="1"/>
  <c r="H11051" i="1" s="1"/>
  <c r="G11050" i="1"/>
  <c r="H11050" i="1" s="1"/>
  <c r="G11049" i="1"/>
  <c r="H11049" i="1" s="1"/>
  <c r="G11048" i="1"/>
  <c r="H11048" i="1" s="1"/>
  <c r="G11047" i="1"/>
  <c r="H11047" i="1" s="1"/>
  <c r="G11046" i="1"/>
  <c r="H11046" i="1" s="1"/>
  <c r="G11045" i="1"/>
  <c r="H11045" i="1" s="1"/>
  <c r="G11044" i="1"/>
  <c r="H11044" i="1" s="1"/>
  <c r="G11043" i="1"/>
  <c r="H11043" i="1" s="1"/>
  <c r="G11042" i="1"/>
  <c r="H11042" i="1" s="1"/>
  <c r="G11041" i="1"/>
  <c r="H11041" i="1" s="1"/>
  <c r="G11040" i="1"/>
  <c r="H11040" i="1" s="1"/>
  <c r="G11039" i="1"/>
  <c r="H11039" i="1" s="1"/>
  <c r="G11038" i="1"/>
  <c r="H11038" i="1" s="1"/>
  <c r="G11037" i="1"/>
  <c r="H11037" i="1" s="1"/>
  <c r="G11036" i="1"/>
  <c r="H11036" i="1" s="1"/>
  <c r="G11035" i="1"/>
  <c r="H11035" i="1" s="1"/>
  <c r="G11034" i="1"/>
  <c r="H11034" i="1" s="1"/>
  <c r="G11033" i="1"/>
  <c r="H11033" i="1" s="1"/>
  <c r="G11032" i="1"/>
  <c r="H11032" i="1" s="1"/>
  <c r="G11031" i="1"/>
  <c r="H11031" i="1" s="1"/>
  <c r="G11030" i="1"/>
  <c r="H11030" i="1" s="1"/>
  <c r="G11029" i="1"/>
  <c r="H11029" i="1" s="1"/>
  <c r="G11028" i="1"/>
  <c r="H11028" i="1" s="1"/>
  <c r="G11027" i="1"/>
  <c r="H11027" i="1" s="1"/>
  <c r="G11026" i="1"/>
  <c r="H11026" i="1" s="1"/>
  <c r="G11025" i="1"/>
  <c r="H11025" i="1" s="1"/>
  <c r="G11024" i="1"/>
  <c r="H11024" i="1" s="1"/>
  <c r="G11023" i="1"/>
  <c r="H11023" i="1" s="1"/>
  <c r="G11022" i="1"/>
  <c r="H11022" i="1" s="1"/>
  <c r="G11021" i="1"/>
  <c r="H11021" i="1" s="1"/>
  <c r="G11020" i="1"/>
  <c r="H11020" i="1" s="1"/>
  <c r="G11019" i="1"/>
  <c r="H11019" i="1" s="1"/>
  <c r="G11018" i="1"/>
  <c r="H11018" i="1" s="1"/>
  <c r="G11017" i="1"/>
  <c r="H11017" i="1" s="1"/>
  <c r="G11016" i="1"/>
  <c r="H11016" i="1" s="1"/>
  <c r="G11015" i="1"/>
  <c r="H11015" i="1" s="1"/>
  <c r="G11014" i="1"/>
  <c r="H11014" i="1" s="1"/>
  <c r="G11013" i="1"/>
  <c r="H11013" i="1" s="1"/>
  <c r="G11012" i="1"/>
  <c r="H11012" i="1" s="1"/>
  <c r="G11011" i="1"/>
  <c r="H11011" i="1" s="1"/>
  <c r="G11010" i="1"/>
  <c r="H11010" i="1" s="1"/>
  <c r="G11009" i="1"/>
  <c r="H11009" i="1" s="1"/>
  <c r="G11008" i="1"/>
  <c r="H11008" i="1" s="1"/>
  <c r="G11007" i="1"/>
  <c r="H11007" i="1" s="1"/>
  <c r="G11006" i="1"/>
  <c r="H11006" i="1" s="1"/>
  <c r="G11005" i="1"/>
  <c r="H11005" i="1" s="1"/>
  <c r="G11004" i="1"/>
  <c r="H11004" i="1" s="1"/>
  <c r="G11003" i="1"/>
  <c r="H11003" i="1" s="1"/>
  <c r="G11002" i="1"/>
  <c r="H11002" i="1" s="1"/>
  <c r="G11001" i="1"/>
  <c r="H11001" i="1" s="1"/>
  <c r="G11000" i="1"/>
  <c r="H11000" i="1" s="1"/>
  <c r="G10999" i="1"/>
  <c r="H10999" i="1" s="1"/>
  <c r="G10998" i="1"/>
  <c r="H10998" i="1" s="1"/>
  <c r="G10997" i="1"/>
  <c r="H10997" i="1" s="1"/>
  <c r="G10996" i="1"/>
  <c r="H10996" i="1" s="1"/>
  <c r="G10995" i="1"/>
  <c r="H10995" i="1" s="1"/>
  <c r="G10994" i="1"/>
  <c r="H10994" i="1" s="1"/>
  <c r="G10993" i="1"/>
  <c r="H10993" i="1" s="1"/>
  <c r="G10992" i="1"/>
  <c r="H10992" i="1" s="1"/>
  <c r="G10991" i="1"/>
  <c r="H10991" i="1" s="1"/>
  <c r="G10990" i="1"/>
  <c r="H10990" i="1" s="1"/>
  <c r="G10989" i="1"/>
  <c r="H10989" i="1" s="1"/>
  <c r="G10988" i="1"/>
  <c r="H10988" i="1" s="1"/>
  <c r="G10987" i="1"/>
  <c r="H10987" i="1" s="1"/>
  <c r="G10986" i="1"/>
  <c r="H10986" i="1" s="1"/>
  <c r="G10985" i="1"/>
  <c r="H10985" i="1" s="1"/>
  <c r="G10984" i="1"/>
  <c r="H10984" i="1" s="1"/>
  <c r="G10983" i="1"/>
  <c r="H10983" i="1" s="1"/>
  <c r="G10982" i="1"/>
  <c r="H10982" i="1" s="1"/>
  <c r="G10981" i="1"/>
  <c r="H10981" i="1" s="1"/>
  <c r="G10980" i="1"/>
  <c r="H10980" i="1" s="1"/>
  <c r="G10979" i="1"/>
  <c r="H10979" i="1" s="1"/>
  <c r="G10978" i="1"/>
  <c r="H10978" i="1" s="1"/>
  <c r="G10977" i="1"/>
  <c r="H10977" i="1" s="1"/>
  <c r="G10976" i="1"/>
  <c r="H10976" i="1" s="1"/>
  <c r="G10975" i="1"/>
  <c r="H10975" i="1" s="1"/>
  <c r="G10974" i="1"/>
  <c r="H10974" i="1" s="1"/>
  <c r="G10973" i="1"/>
  <c r="H10973" i="1" s="1"/>
  <c r="G10972" i="1"/>
  <c r="H10972" i="1" s="1"/>
  <c r="G10971" i="1"/>
  <c r="H10971" i="1" s="1"/>
  <c r="G10970" i="1"/>
  <c r="H10970" i="1" s="1"/>
  <c r="G10969" i="1"/>
  <c r="H10969" i="1" s="1"/>
  <c r="G10968" i="1"/>
  <c r="H10968" i="1" s="1"/>
  <c r="G10967" i="1"/>
  <c r="H10967" i="1" s="1"/>
  <c r="G10966" i="1"/>
  <c r="H10966" i="1" s="1"/>
  <c r="G10965" i="1"/>
  <c r="H10965" i="1" s="1"/>
  <c r="G10964" i="1"/>
  <c r="H10964" i="1" s="1"/>
  <c r="G10963" i="1"/>
  <c r="H10963" i="1" s="1"/>
  <c r="G10962" i="1"/>
  <c r="H10962" i="1" s="1"/>
  <c r="G10961" i="1"/>
  <c r="H10961" i="1" s="1"/>
  <c r="G10960" i="1"/>
  <c r="H10960" i="1" s="1"/>
  <c r="G10959" i="1"/>
  <c r="H10959" i="1" s="1"/>
  <c r="G10958" i="1"/>
  <c r="H10958" i="1" s="1"/>
  <c r="G10957" i="1"/>
  <c r="H10957" i="1" s="1"/>
  <c r="G10956" i="1"/>
  <c r="H10956" i="1" s="1"/>
  <c r="G10955" i="1"/>
  <c r="H10955" i="1" s="1"/>
  <c r="G10954" i="1"/>
  <c r="H10954" i="1" s="1"/>
  <c r="G10953" i="1"/>
  <c r="H10953" i="1" s="1"/>
  <c r="G10952" i="1"/>
  <c r="H10952" i="1" s="1"/>
  <c r="G10951" i="1"/>
  <c r="H10951" i="1" s="1"/>
  <c r="G10950" i="1"/>
  <c r="H10950" i="1" s="1"/>
  <c r="G10949" i="1"/>
  <c r="H10949" i="1" s="1"/>
  <c r="G10948" i="1"/>
  <c r="H10948" i="1" s="1"/>
  <c r="G10947" i="1"/>
  <c r="H10947" i="1" s="1"/>
  <c r="G10946" i="1"/>
  <c r="H10946" i="1" s="1"/>
  <c r="G10945" i="1"/>
  <c r="H10945" i="1" s="1"/>
  <c r="G10944" i="1"/>
  <c r="H10944" i="1" s="1"/>
  <c r="G10943" i="1"/>
  <c r="H10943" i="1" s="1"/>
  <c r="G10942" i="1"/>
  <c r="H10942" i="1" s="1"/>
  <c r="G10941" i="1"/>
  <c r="H10941" i="1" s="1"/>
  <c r="G10940" i="1"/>
  <c r="H10940" i="1" s="1"/>
  <c r="G10939" i="1"/>
  <c r="H10939" i="1" s="1"/>
  <c r="G10938" i="1"/>
  <c r="H10938" i="1" s="1"/>
  <c r="G10937" i="1"/>
  <c r="H10937" i="1" s="1"/>
  <c r="G10936" i="1"/>
  <c r="H10936" i="1" s="1"/>
  <c r="G10935" i="1"/>
  <c r="H10935" i="1" s="1"/>
  <c r="G10934" i="1"/>
  <c r="H10934" i="1" s="1"/>
  <c r="G10933" i="1"/>
  <c r="H10933" i="1" s="1"/>
  <c r="G10932" i="1"/>
  <c r="H10932" i="1" s="1"/>
  <c r="G10931" i="1"/>
  <c r="H10931" i="1" s="1"/>
  <c r="G10930" i="1"/>
  <c r="H10930" i="1" s="1"/>
  <c r="G10929" i="1"/>
  <c r="H10929" i="1" s="1"/>
  <c r="G10928" i="1"/>
  <c r="H10928" i="1" s="1"/>
  <c r="G10927" i="1"/>
  <c r="H10927" i="1" s="1"/>
  <c r="G10926" i="1"/>
  <c r="H10926" i="1" s="1"/>
  <c r="G10925" i="1"/>
  <c r="H10925" i="1" s="1"/>
  <c r="G10924" i="1"/>
  <c r="H10924" i="1" s="1"/>
  <c r="G10923" i="1"/>
  <c r="H10923" i="1" s="1"/>
  <c r="G10922" i="1"/>
  <c r="H10922" i="1" s="1"/>
  <c r="G10921" i="1"/>
  <c r="H10921" i="1" s="1"/>
  <c r="G10920" i="1"/>
  <c r="H10920" i="1" s="1"/>
  <c r="G10919" i="1"/>
  <c r="H10919" i="1" s="1"/>
  <c r="G10918" i="1"/>
  <c r="H10918" i="1" s="1"/>
  <c r="G10917" i="1"/>
  <c r="H10917" i="1" s="1"/>
  <c r="G10916" i="1"/>
  <c r="H10916" i="1" s="1"/>
  <c r="G10915" i="1"/>
  <c r="H10915" i="1" s="1"/>
  <c r="G10914" i="1"/>
  <c r="H10914" i="1" s="1"/>
  <c r="G10913" i="1"/>
  <c r="H10913" i="1" s="1"/>
  <c r="G10912" i="1"/>
  <c r="H10912" i="1" s="1"/>
  <c r="G10911" i="1"/>
  <c r="H10911" i="1" s="1"/>
  <c r="G10910" i="1"/>
  <c r="H10910" i="1" s="1"/>
  <c r="G10909" i="1"/>
  <c r="H10909" i="1" s="1"/>
  <c r="G10908" i="1"/>
  <c r="H10908" i="1" s="1"/>
  <c r="G10907" i="1"/>
  <c r="H10907" i="1" s="1"/>
  <c r="G10906" i="1"/>
  <c r="H10906" i="1" s="1"/>
  <c r="G10905" i="1"/>
  <c r="H10905" i="1" s="1"/>
  <c r="G10904" i="1"/>
  <c r="H10904" i="1" s="1"/>
  <c r="G10903" i="1"/>
  <c r="H10903" i="1" s="1"/>
  <c r="G10902" i="1"/>
  <c r="H10902" i="1" s="1"/>
  <c r="G10901" i="1"/>
  <c r="H10901" i="1" s="1"/>
  <c r="G10900" i="1"/>
  <c r="H10900" i="1" s="1"/>
  <c r="G10899" i="1"/>
  <c r="H10899" i="1" s="1"/>
  <c r="G10898" i="1"/>
  <c r="H10898" i="1" s="1"/>
  <c r="G10897" i="1"/>
  <c r="H10897" i="1" s="1"/>
  <c r="G10896" i="1"/>
  <c r="H10896" i="1" s="1"/>
  <c r="G10895" i="1"/>
  <c r="H10895" i="1" s="1"/>
  <c r="G10894" i="1"/>
  <c r="H10894" i="1" s="1"/>
  <c r="G10893" i="1"/>
  <c r="H10893" i="1" s="1"/>
  <c r="G10892" i="1"/>
  <c r="H10892" i="1" s="1"/>
  <c r="G10891" i="1"/>
  <c r="H10891" i="1" s="1"/>
  <c r="G10890" i="1"/>
  <c r="H10890" i="1" s="1"/>
  <c r="G10889" i="1"/>
  <c r="H10889" i="1" s="1"/>
  <c r="G10888" i="1"/>
  <c r="H10888" i="1" s="1"/>
  <c r="G10887" i="1"/>
  <c r="H10887" i="1" s="1"/>
  <c r="G10886" i="1"/>
  <c r="H10886" i="1" s="1"/>
  <c r="G10885" i="1"/>
  <c r="H10885" i="1" s="1"/>
  <c r="G10884" i="1"/>
  <c r="H10884" i="1" s="1"/>
  <c r="G10883" i="1"/>
  <c r="H10883" i="1" s="1"/>
  <c r="G10882" i="1"/>
  <c r="H10882" i="1" s="1"/>
  <c r="G10881" i="1"/>
  <c r="H10881" i="1" s="1"/>
  <c r="G10880" i="1"/>
  <c r="H10880" i="1" s="1"/>
  <c r="G10879" i="1"/>
  <c r="H10879" i="1" s="1"/>
  <c r="G10878" i="1"/>
  <c r="H10878" i="1" s="1"/>
  <c r="G10877" i="1"/>
  <c r="H10877" i="1" s="1"/>
  <c r="G10876" i="1"/>
  <c r="H10876" i="1" s="1"/>
  <c r="G10875" i="1"/>
  <c r="H10875" i="1" s="1"/>
  <c r="G10874" i="1"/>
  <c r="H10874" i="1" s="1"/>
  <c r="G10873" i="1"/>
  <c r="H10873" i="1" s="1"/>
  <c r="G10872" i="1"/>
  <c r="H10872" i="1" s="1"/>
  <c r="G10871" i="1"/>
  <c r="H10871" i="1" s="1"/>
  <c r="G10870" i="1"/>
  <c r="H10870" i="1" s="1"/>
  <c r="G10869" i="1"/>
  <c r="H10869" i="1" s="1"/>
  <c r="G10868" i="1"/>
  <c r="H10868" i="1" s="1"/>
  <c r="G10867" i="1"/>
  <c r="H10867" i="1" s="1"/>
  <c r="G10866" i="1"/>
  <c r="H10866" i="1" s="1"/>
  <c r="G10865" i="1"/>
  <c r="H10865" i="1" s="1"/>
  <c r="G10864" i="1"/>
  <c r="H10864" i="1" s="1"/>
  <c r="G10863" i="1"/>
  <c r="H10863" i="1" s="1"/>
  <c r="G10862" i="1"/>
  <c r="H10862" i="1" s="1"/>
  <c r="G10861" i="1"/>
  <c r="H10861" i="1" s="1"/>
  <c r="G10860" i="1"/>
  <c r="H10860" i="1" s="1"/>
  <c r="G10859" i="1"/>
  <c r="H10859" i="1" s="1"/>
  <c r="G10858" i="1"/>
  <c r="H10858" i="1" s="1"/>
  <c r="G10857" i="1"/>
  <c r="H10857" i="1" s="1"/>
  <c r="G10856" i="1"/>
  <c r="H10856" i="1" s="1"/>
  <c r="G10855" i="1"/>
  <c r="H10855" i="1" s="1"/>
  <c r="G10854" i="1"/>
  <c r="H10854" i="1" s="1"/>
  <c r="G10853" i="1"/>
  <c r="H10853" i="1" s="1"/>
  <c r="G10852" i="1"/>
  <c r="H10852" i="1" s="1"/>
  <c r="G10851" i="1"/>
  <c r="H10851" i="1" s="1"/>
  <c r="G10850" i="1"/>
  <c r="H10850" i="1" s="1"/>
  <c r="G10849" i="1"/>
  <c r="H10849" i="1" s="1"/>
  <c r="G10848" i="1"/>
  <c r="H10848" i="1" s="1"/>
  <c r="G10847" i="1"/>
  <c r="H10847" i="1" s="1"/>
  <c r="G10846" i="1"/>
  <c r="H10846" i="1" s="1"/>
  <c r="G10845" i="1"/>
  <c r="H10845" i="1" s="1"/>
  <c r="G10844" i="1"/>
  <c r="H10844" i="1" s="1"/>
  <c r="G10843" i="1"/>
  <c r="H10843" i="1" s="1"/>
  <c r="G10842" i="1"/>
  <c r="H10842" i="1" s="1"/>
  <c r="G10841" i="1"/>
  <c r="H10841" i="1" s="1"/>
  <c r="G10840" i="1"/>
  <c r="H10840" i="1" s="1"/>
  <c r="G10839" i="1"/>
  <c r="H10839" i="1" s="1"/>
  <c r="G10838" i="1"/>
  <c r="H10838" i="1" s="1"/>
  <c r="G10837" i="1"/>
  <c r="H10837" i="1" s="1"/>
  <c r="G10836" i="1"/>
  <c r="H10836" i="1" s="1"/>
  <c r="G10835" i="1"/>
  <c r="H10835" i="1" s="1"/>
  <c r="G10834" i="1"/>
  <c r="H10834" i="1" s="1"/>
  <c r="G10833" i="1"/>
  <c r="H10833" i="1" s="1"/>
  <c r="G10832" i="1"/>
  <c r="H10832" i="1" s="1"/>
  <c r="G10831" i="1"/>
  <c r="H10831" i="1" s="1"/>
  <c r="G10830" i="1"/>
  <c r="H10830" i="1" s="1"/>
  <c r="G10829" i="1"/>
  <c r="H10829" i="1" s="1"/>
  <c r="G10828" i="1"/>
  <c r="H10828" i="1" s="1"/>
  <c r="G10827" i="1"/>
  <c r="H10827" i="1" s="1"/>
  <c r="G10826" i="1"/>
  <c r="H10826" i="1" s="1"/>
  <c r="G10825" i="1"/>
  <c r="H10825" i="1" s="1"/>
  <c r="G10824" i="1"/>
  <c r="H10824" i="1" s="1"/>
  <c r="G10823" i="1"/>
  <c r="H10823" i="1" s="1"/>
  <c r="G10822" i="1"/>
  <c r="H10822" i="1" s="1"/>
  <c r="G10821" i="1"/>
  <c r="H10821" i="1" s="1"/>
  <c r="G10820" i="1"/>
  <c r="H10820" i="1" s="1"/>
  <c r="G10819" i="1"/>
  <c r="H10819" i="1" s="1"/>
  <c r="G10818" i="1"/>
  <c r="H10818" i="1" s="1"/>
  <c r="G10817" i="1"/>
  <c r="H10817" i="1" s="1"/>
  <c r="G10816" i="1"/>
  <c r="H10816" i="1" s="1"/>
  <c r="G10815" i="1"/>
  <c r="H10815" i="1" s="1"/>
  <c r="G10814" i="1"/>
  <c r="H10814" i="1" s="1"/>
  <c r="G10813" i="1"/>
  <c r="H10813" i="1" s="1"/>
  <c r="G10812" i="1"/>
  <c r="H10812" i="1" s="1"/>
  <c r="G10811" i="1"/>
  <c r="H10811" i="1" s="1"/>
  <c r="G10810" i="1"/>
  <c r="H10810" i="1" s="1"/>
  <c r="G10809" i="1"/>
  <c r="H10809" i="1" s="1"/>
  <c r="G10808" i="1"/>
  <c r="H10808" i="1" s="1"/>
  <c r="G10807" i="1"/>
  <c r="H10807" i="1" s="1"/>
  <c r="G10806" i="1"/>
  <c r="H10806" i="1" s="1"/>
  <c r="G10805" i="1"/>
  <c r="H10805" i="1" s="1"/>
  <c r="G10804" i="1"/>
  <c r="H10804" i="1" s="1"/>
  <c r="G10803" i="1"/>
  <c r="H10803" i="1" s="1"/>
  <c r="G10802" i="1"/>
  <c r="H10802" i="1" s="1"/>
  <c r="G10801" i="1"/>
  <c r="H10801" i="1" s="1"/>
  <c r="G10800" i="1"/>
  <c r="H10800" i="1" s="1"/>
  <c r="G10799" i="1"/>
  <c r="H10799" i="1" s="1"/>
  <c r="G10798" i="1"/>
  <c r="H10798" i="1" s="1"/>
  <c r="G10797" i="1"/>
  <c r="H10797" i="1" s="1"/>
  <c r="G10796" i="1"/>
  <c r="H10796" i="1" s="1"/>
  <c r="G10795" i="1"/>
  <c r="H10795" i="1" s="1"/>
  <c r="G10794" i="1"/>
  <c r="H10794" i="1" s="1"/>
  <c r="G10793" i="1"/>
  <c r="H10793" i="1" s="1"/>
  <c r="G10792" i="1"/>
  <c r="H10792" i="1" s="1"/>
  <c r="G10791" i="1"/>
  <c r="H10791" i="1" s="1"/>
  <c r="G10790" i="1"/>
  <c r="H10790" i="1" s="1"/>
  <c r="G10789" i="1"/>
  <c r="H10789" i="1" s="1"/>
  <c r="G10788" i="1"/>
  <c r="H10788" i="1" s="1"/>
  <c r="G10787" i="1"/>
  <c r="H10787" i="1" s="1"/>
  <c r="G10786" i="1"/>
  <c r="H10786" i="1" s="1"/>
  <c r="G10785" i="1"/>
  <c r="H10785" i="1" s="1"/>
  <c r="G10784" i="1"/>
  <c r="H10784" i="1" s="1"/>
  <c r="G10783" i="1"/>
  <c r="H10783" i="1" s="1"/>
  <c r="G10782" i="1"/>
  <c r="H10782" i="1" s="1"/>
  <c r="G10781" i="1"/>
  <c r="H10781" i="1" s="1"/>
  <c r="G10780" i="1"/>
  <c r="H10780" i="1" s="1"/>
  <c r="G10779" i="1"/>
  <c r="H10779" i="1" s="1"/>
  <c r="G10778" i="1"/>
  <c r="H10778" i="1" s="1"/>
  <c r="G10777" i="1"/>
  <c r="H10777" i="1" s="1"/>
  <c r="G10776" i="1"/>
  <c r="H10776" i="1" s="1"/>
  <c r="G10775" i="1"/>
  <c r="H10775" i="1" s="1"/>
  <c r="G10774" i="1"/>
  <c r="H10774" i="1" s="1"/>
  <c r="G10773" i="1"/>
  <c r="H10773" i="1" s="1"/>
  <c r="G10772" i="1"/>
  <c r="H10772" i="1" s="1"/>
  <c r="G10771" i="1"/>
  <c r="H10771" i="1" s="1"/>
  <c r="G10770" i="1"/>
  <c r="H10770" i="1" s="1"/>
  <c r="G10769" i="1"/>
  <c r="H10769" i="1" s="1"/>
  <c r="G10768" i="1"/>
  <c r="H10768" i="1" s="1"/>
  <c r="G10767" i="1"/>
  <c r="H10767" i="1" s="1"/>
  <c r="G10766" i="1"/>
  <c r="H10766" i="1" s="1"/>
  <c r="G10765" i="1"/>
  <c r="H10765" i="1" s="1"/>
  <c r="G10764" i="1"/>
  <c r="H10764" i="1" s="1"/>
  <c r="G10763" i="1"/>
  <c r="H10763" i="1" s="1"/>
  <c r="G10762" i="1"/>
  <c r="H10762" i="1" s="1"/>
  <c r="G10761" i="1"/>
  <c r="H10761" i="1" s="1"/>
  <c r="G10760" i="1"/>
  <c r="H10760" i="1" s="1"/>
  <c r="G10759" i="1"/>
  <c r="H10759" i="1" s="1"/>
  <c r="G10758" i="1"/>
  <c r="H10758" i="1" s="1"/>
  <c r="G10757" i="1"/>
  <c r="H10757" i="1" s="1"/>
  <c r="G10756" i="1"/>
  <c r="H10756" i="1" s="1"/>
  <c r="G10755" i="1"/>
  <c r="H10755" i="1" s="1"/>
  <c r="G10754" i="1"/>
  <c r="H10754" i="1" s="1"/>
  <c r="G10753" i="1"/>
  <c r="H10753" i="1" s="1"/>
  <c r="G10752" i="1"/>
  <c r="H10752" i="1" s="1"/>
  <c r="G10751" i="1"/>
  <c r="H10751" i="1" s="1"/>
  <c r="G10750" i="1"/>
  <c r="H10750" i="1" s="1"/>
  <c r="G10749" i="1"/>
  <c r="H10749" i="1" s="1"/>
  <c r="G10748" i="1"/>
  <c r="H10748" i="1" s="1"/>
  <c r="G10747" i="1"/>
  <c r="H10747" i="1" s="1"/>
  <c r="G10746" i="1"/>
  <c r="H10746" i="1" s="1"/>
  <c r="G10745" i="1"/>
  <c r="H10745" i="1" s="1"/>
  <c r="G10744" i="1"/>
  <c r="H10744" i="1" s="1"/>
  <c r="G10743" i="1"/>
  <c r="H10743" i="1" s="1"/>
  <c r="G10742" i="1"/>
  <c r="H10742" i="1" s="1"/>
  <c r="G10741" i="1"/>
  <c r="H10741" i="1" s="1"/>
  <c r="G10740" i="1"/>
  <c r="H10740" i="1" s="1"/>
  <c r="G10739" i="1"/>
  <c r="H10739" i="1" s="1"/>
  <c r="G10738" i="1"/>
  <c r="H10738" i="1" s="1"/>
  <c r="G10737" i="1"/>
  <c r="H10737" i="1" s="1"/>
  <c r="G10736" i="1"/>
  <c r="H10736" i="1" s="1"/>
  <c r="G10735" i="1"/>
  <c r="H10735" i="1" s="1"/>
  <c r="G10734" i="1"/>
  <c r="H10734" i="1" s="1"/>
  <c r="G10733" i="1"/>
  <c r="H10733" i="1" s="1"/>
  <c r="G10732" i="1"/>
  <c r="H10732" i="1" s="1"/>
  <c r="G10731" i="1"/>
  <c r="H10731" i="1" s="1"/>
  <c r="G10730" i="1"/>
  <c r="H10730" i="1" s="1"/>
  <c r="G10729" i="1"/>
  <c r="H10729" i="1" s="1"/>
  <c r="G10728" i="1"/>
  <c r="H10728" i="1" s="1"/>
  <c r="G10727" i="1"/>
  <c r="H10727" i="1" s="1"/>
  <c r="G10726" i="1"/>
  <c r="H10726" i="1" s="1"/>
  <c r="G10725" i="1"/>
  <c r="H10725" i="1" s="1"/>
  <c r="G10724" i="1"/>
  <c r="H10724" i="1" s="1"/>
  <c r="G10723" i="1"/>
  <c r="H10723" i="1" s="1"/>
  <c r="G10722" i="1"/>
  <c r="H10722" i="1" s="1"/>
  <c r="G10721" i="1"/>
  <c r="H10721" i="1" s="1"/>
  <c r="G10720" i="1"/>
  <c r="H10720" i="1" s="1"/>
  <c r="G10719" i="1"/>
  <c r="H10719" i="1" s="1"/>
  <c r="G10718" i="1"/>
  <c r="H10718" i="1" s="1"/>
  <c r="G10717" i="1"/>
  <c r="H10717" i="1" s="1"/>
  <c r="G10716" i="1"/>
  <c r="H10716" i="1" s="1"/>
  <c r="G10715" i="1"/>
  <c r="H10715" i="1" s="1"/>
  <c r="G10714" i="1"/>
  <c r="H10714" i="1" s="1"/>
  <c r="G10713" i="1"/>
  <c r="H10713" i="1" s="1"/>
  <c r="G10712" i="1"/>
  <c r="H10712" i="1" s="1"/>
  <c r="G10711" i="1"/>
  <c r="H10711" i="1" s="1"/>
  <c r="G10710" i="1"/>
  <c r="H10710" i="1" s="1"/>
  <c r="G10709" i="1"/>
  <c r="H10709" i="1" s="1"/>
  <c r="G10708" i="1"/>
  <c r="H10708" i="1" s="1"/>
  <c r="G10707" i="1"/>
  <c r="H10707" i="1" s="1"/>
  <c r="G10706" i="1"/>
  <c r="H10706" i="1" s="1"/>
  <c r="G10705" i="1"/>
  <c r="H10705" i="1" s="1"/>
  <c r="G10704" i="1"/>
  <c r="H10704" i="1" s="1"/>
  <c r="G10703" i="1"/>
  <c r="H10703" i="1" s="1"/>
  <c r="G10702" i="1"/>
  <c r="H10702" i="1" s="1"/>
  <c r="G10701" i="1"/>
  <c r="H10701" i="1" s="1"/>
  <c r="G10700" i="1"/>
  <c r="H10700" i="1" s="1"/>
  <c r="G10699" i="1"/>
  <c r="H10699" i="1" s="1"/>
  <c r="G10698" i="1"/>
  <c r="H10698" i="1" s="1"/>
  <c r="G10697" i="1"/>
  <c r="H10697" i="1" s="1"/>
  <c r="G10696" i="1"/>
  <c r="H10696" i="1" s="1"/>
  <c r="G10695" i="1"/>
  <c r="H10695" i="1" s="1"/>
  <c r="G10694" i="1"/>
  <c r="H10694" i="1" s="1"/>
  <c r="G10693" i="1"/>
  <c r="H10693" i="1" s="1"/>
  <c r="G10692" i="1"/>
  <c r="H10692" i="1" s="1"/>
  <c r="G10691" i="1"/>
  <c r="H10691" i="1" s="1"/>
  <c r="G10690" i="1"/>
  <c r="H10690" i="1" s="1"/>
  <c r="G10689" i="1"/>
  <c r="H10689" i="1" s="1"/>
  <c r="G10688" i="1"/>
  <c r="H10688" i="1" s="1"/>
  <c r="G10687" i="1"/>
  <c r="H10687" i="1" s="1"/>
  <c r="G10686" i="1"/>
  <c r="H10686" i="1" s="1"/>
  <c r="G10685" i="1"/>
  <c r="H10685" i="1" s="1"/>
  <c r="G10684" i="1"/>
  <c r="H10684" i="1" s="1"/>
  <c r="G10683" i="1"/>
  <c r="H10683" i="1" s="1"/>
  <c r="G10682" i="1"/>
  <c r="H10682" i="1" s="1"/>
  <c r="G10681" i="1"/>
  <c r="H10681" i="1" s="1"/>
  <c r="G10680" i="1"/>
  <c r="H10680" i="1" s="1"/>
  <c r="G10679" i="1"/>
  <c r="H10679" i="1" s="1"/>
  <c r="G10678" i="1"/>
  <c r="H10678" i="1" s="1"/>
  <c r="G10677" i="1"/>
  <c r="H10677" i="1" s="1"/>
  <c r="G10676" i="1"/>
  <c r="H10676" i="1" s="1"/>
  <c r="G10675" i="1"/>
  <c r="H10675" i="1" s="1"/>
  <c r="G10674" i="1"/>
  <c r="H10674" i="1" s="1"/>
  <c r="G10673" i="1"/>
  <c r="H10673" i="1" s="1"/>
  <c r="G10672" i="1"/>
  <c r="H10672" i="1" s="1"/>
  <c r="G10671" i="1"/>
  <c r="H10671" i="1" s="1"/>
  <c r="G10670" i="1"/>
  <c r="H10670" i="1" s="1"/>
  <c r="G10669" i="1"/>
  <c r="H10669" i="1" s="1"/>
  <c r="G10668" i="1"/>
  <c r="H10668" i="1" s="1"/>
  <c r="G10667" i="1"/>
  <c r="H10667" i="1" s="1"/>
  <c r="G10666" i="1"/>
  <c r="H10666" i="1" s="1"/>
  <c r="G10665" i="1"/>
  <c r="H10665" i="1" s="1"/>
  <c r="G10664" i="1"/>
  <c r="H10664" i="1" s="1"/>
  <c r="G10663" i="1"/>
  <c r="H10663" i="1" s="1"/>
  <c r="G10662" i="1"/>
  <c r="H10662" i="1" s="1"/>
  <c r="G10661" i="1"/>
  <c r="H10661" i="1" s="1"/>
  <c r="G10660" i="1"/>
  <c r="H10660" i="1" s="1"/>
  <c r="G10659" i="1"/>
  <c r="H10659" i="1" s="1"/>
  <c r="G10658" i="1"/>
  <c r="H10658" i="1" s="1"/>
  <c r="G10657" i="1"/>
  <c r="H10657" i="1" s="1"/>
  <c r="G10656" i="1"/>
  <c r="H10656" i="1" s="1"/>
  <c r="G10655" i="1"/>
  <c r="H10655" i="1" s="1"/>
  <c r="G10654" i="1"/>
  <c r="H10654" i="1" s="1"/>
  <c r="G10653" i="1"/>
  <c r="H10653" i="1" s="1"/>
  <c r="G10652" i="1"/>
  <c r="H10652" i="1" s="1"/>
  <c r="G10651" i="1"/>
  <c r="H10651" i="1" s="1"/>
  <c r="G10650" i="1"/>
  <c r="H10650" i="1" s="1"/>
  <c r="G10649" i="1"/>
  <c r="H10649" i="1" s="1"/>
  <c r="G10648" i="1"/>
  <c r="H10648" i="1" s="1"/>
  <c r="G10647" i="1"/>
  <c r="H10647" i="1" s="1"/>
  <c r="G10646" i="1"/>
  <c r="H10646" i="1" s="1"/>
  <c r="G10645" i="1"/>
  <c r="H10645" i="1" s="1"/>
  <c r="G10644" i="1"/>
  <c r="H10644" i="1" s="1"/>
  <c r="G10643" i="1"/>
  <c r="H10643" i="1" s="1"/>
  <c r="G10642" i="1"/>
  <c r="H10642" i="1" s="1"/>
  <c r="G10641" i="1"/>
  <c r="H10641" i="1" s="1"/>
  <c r="G10640" i="1"/>
  <c r="H10640" i="1" s="1"/>
  <c r="G10639" i="1"/>
  <c r="H10639" i="1" s="1"/>
  <c r="G10638" i="1"/>
  <c r="H10638" i="1" s="1"/>
  <c r="G10637" i="1"/>
  <c r="H10637" i="1" s="1"/>
  <c r="G10636" i="1"/>
  <c r="H10636" i="1" s="1"/>
  <c r="G10635" i="1"/>
  <c r="H10635" i="1" s="1"/>
  <c r="G10634" i="1"/>
  <c r="H10634" i="1" s="1"/>
  <c r="G10633" i="1"/>
  <c r="H10633" i="1" s="1"/>
  <c r="G10632" i="1"/>
  <c r="H10632" i="1" s="1"/>
  <c r="G10631" i="1"/>
  <c r="H10631" i="1" s="1"/>
  <c r="G10630" i="1"/>
  <c r="H10630" i="1" s="1"/>
  <c r="G10629" i="1"/>
  <c r="H10629" i="1" s="1"/>
  <c r="G10628" i="1"/>
  <c r="H10628" i="1" s="1"/>
  <c r="G10627" i="1"/>
  <c r="H10627" i="1" s="1"/>
  <c r="G10626" i="1"/>
  <c r="H10626" i="1" s="1"/>
  <c r="G10625" i="1"/>
  <c r="H10625" i="1" s="1"/>
  <c r="G10624" i="1"/>
  <c r="H10624" i="1" s="1"/>
  <c r="G10623" i="1"/>
  <c r="H10623" i="1" s="1"/>
  <c r="G10622" i="1"/>
  <c r="H10622" i="1" s="1"/>
  <c r="G10621" i="1"/>
  <c r="H10621" i="1" s="1"/>
  <c r="G10620" i="1"/>
  <c r="H10620" i="1" s="1"/>
  <c r="G10619" i="1"/>
  <c r="H10619" i="1" s="1"/>
  <c r="G10618" i="1"/>
  <c r="H10618" i="1" s="1"/>
  <c r="G10617" i="1"/>
  <c r="H10617" i="1" s="1"/>
  <c r="G10616" i="1"/>
  <c r="H10616" i="1" s="1"/>
  <c r="G10615" i="1"/>
  <c r="H10615" i="1" s="1"/>
  <c r="G10614" i="1"/>
  <c r="H10614" i="1" s="1"/>
  <c r="G10613" i="1"/>
  <c r="H10613" i="1" s="1"/>
  <c r="G10612" i="1"/>
  <c r="H10612" i="1" s="1"/>
  <c r="G10611" i="1"/>
  <c r="H10611" i="1" s="1"/>
  <c r="G10610" i="1"/>
  <c r="H10610" i="1" s="1"/>
  <c r="G10609" i="1"/>
  <c r="H10609" i="1" s="1"/>
  <c r="G10608" i="1"/>
  <c r="H10608" i="1" s="1"/>
  <c r="G10607" i="1"/>
  <c r="H10607" i="1" s="1"/>
  <c r="G10606" i="1"/>
  <c r="H10606" i="1" s="1"/>
  <c r="G10605" i="1"/>
  <c r="H10605" i="1" s="1"/>
  <c r="G10604" i="1"/>
  <c r="H10604" i="1" s="1"/>
  <c r="G10603" i="1"/>
  <c r="H10603" i="1" s="1"/>
  <c r="G10602" i="1"/>
  <c r="H10602" i="1" s="1"/>
  <c r="G10601" i="1"/>
  <c r="H10601" i="1" s="1"/>
  <c r="G10600" i="1"/>
  <c r="H10600" i="1" s="1"/>
  <c r="G10599" i="1"/>
  <c r="H10599" i="1" s="1"/>
  <c r="G10598" i="1"/>
  <c r="H10598" i="1" s="1"/>
  <c r="G10597" i="1"/>
  <c r="H10597" i="1" s="1"/>
  <c r="G10596" i="1"/>
  <c r="H10596" i="1" s="1"/>
  <c r="G10595" i="1"/>
  <c r="H10595" i="1" s="1"/>
  <c r="G10594" i="1"/>
  <c r="H10594" i="1" s="1"/>
  <c r="G10593" i="1"/>
  <c r="H10593" i="1" s="1"/>
  <c r="G10592" i="1"/>
  <c r="H10592" i="1" s="1"/>
  <c r="G10591" i="1"/>
  <c r="H10591" i="1" s="1"/>
  <c r="G10590" i="1"/>
  <c r="H10590" i="1" s="1"/>
  <c r="G10589" i="1"/>
  <c r="H10589" i="1" s="1"/>
  <c r="G10588" i="1"/>
  <c r="H10588" i="1" s="1"/>
  <c r="G10587" i="1"/>
  <c r="H10587" i="1" s="1"/>
  <c r="G10586" i="1"/>
  <c r="H10586" i="1" s="1"/>
  <c r="G10585" i="1"/>
  <c r="H10585" i="1" s="1"/>
  <c r="G10584" i="1"/>
  <c r="H10584" i="1" s="1"/>
  <c r="G10583" i="1"/>
  <c r="H10583" i="1" s="1"/>
  <c r="G10582" i="1"/>
  <c r="H10582" i="1" s="1"/>
  <c r="G10581" i="1"/>
  <c r="H10581" i="1" s="1"/>
  <c r="G10580" i="1"/>
  <c r="H10580" i="1" s="1"/>
  <c r="G10579" i="1"/>
  <c r="H10579" i="1" s="1"/>
  <c r="G10578" i="1"/>
  <c r="H10578" i="1" s="1"/>
  <c r="G10577" i="1"/>
  <c r="H10577" i="1" s="1"/>
  <c r="G10576" i="1"/>
  <c r="H10576" i="1" s="1"/>
  <c r="G10575" i="1"/>
  <c r="H10575" i="1" s="1"/>
  <c r="G10574" i="1"/>
  <c r="H10574" i="1" s="1"/>
  <c r="G10573" i="1"/>
  <c r="H10573" i="1" s="1"/>
  <c r="G10572" i="1"/>
  <c r="H10572" i="1" s="1"/>
  <c r="G10571" i="1"/>
  <c r="H10571" i="1" s="1"/>
  <c r="G10570" i="1"/>
  <c r="H10570" i="1" s="1"/>
  <c r="G10569" i="1"/>
  <c r="H10569" i="1" s="1"/>
  <c r="G10568" i="1"/>
  <c r="H10568" i="1" s="1"/>
  <c r="G10567" i="1"/>
  <c r="H10567" i="1" s="1"/>
  <c r="G10566" i="1"/>
  <c r="H10566" i="1" s="1"/>
  <c r="G10565" i="1"/>
  <c r="H10565" i="1" s="1"/>
  <c r="G10564" i="1"/>
  <c r="H10564" i="1" s="1"/>
  <c r="G10563" i="1"/>
  <c r="H10563" i="1" s="1"/>
  <c r="G10562" i="1"/>
  <c r="H10562" i="1" s="1"/>
  <c r="G10561" i="1"/>
  <c r="H10561" i="1" s="1"/>
  <c r="G10560" i="1"/>
  <c r="H10560" i="1" s="1"/>
  <c r="G10559" i="1"/>
  <c r="H10559" i="1" s="1"/>
  <c r="G10558" i="1"/>
  <c r="H10558" i="1" s="1"/>
  <c r="G10557" i="1"/>
  <c r="H10557" i="1" s="1"/>
  <c r="G10556" i="1"/>
  <c r="H10556" i="1" s="1"/>
  <c r="G10555" i="1"/>
  <c r="H10555" i="1" s="1"/>
  <c r="G10554" i="1"/>
  <c r="H10554" i="1" s="1"/>
  <c r="G10553" i="1"/>
  <c r="H10553" i="1" s="1"/>
  <c r="G10552" i="1"/>
  <c r="H10552" i="1" s="1"/>
  <c r="G10551" i="1"/>
  <c r="H10551" i="1" s="1"/>
  <c r="G10550" i="1"/>
  <c r="H10550" i="1" s="1"/>
  <c r="G10549" i="1"/>
  <c r="H10549" i="1" s="1"/>
  <c r="G10548" i="1"/>
  <c r="H10548" i="1" s="1"/>
  <c r="G10547" i="1"/>
  <c r="H10547" i="1" s="1"/>
  <c r="G10546" i="1"/>
  <c r="H10546" i="1" s="1"/>
  <c r="G10545" i="1"/>
  <c r="H10545" i="1" s="1"/>
  <c r="G10544" i="1"/>
  <c r="H10544" i="1" s="1"/>
  <c r="G10543" i="1"/>
  <c r="H10543" i="1" s="1"/>
  <c r="G10542" i="1"/>
  <c r="H10542" i="1" s="1"/>
  <c r="G10541" i="1"/>
  <c r="H10541" i="1" s="1"/>
  <c r="G10540" i="1"/>
  <c r="H10540" i="1" s="1"/>
  <c r="G10539" i="1"/>
  <c r="H10539" i="1" s="1"/>
  <c r="G10538" i="1"/>
  <c r="H10538" i="1" s="1"/>
  <c r="G10537" i="1"/>
  <c r="H10537" i="1" s="1"/>
  <c r="G10536" i="1"/>
  <c r="H10536" i="1" s="1"/>
  <c r="G10535" i="1"/>
  <c r="H10535" i="1" s="1"/>
  <c r="G10534" i="1"/>
  <c r="H10534" i="1" s="1"/>
  <c r="G10533" i="1"/>
  <c r="H10533" i="1" s="1"/>
  <c r="G10532" i="1"/>
  <c r="H10532" i="1" s="1"/>
  <c r="G10531" i="1"/>
  <c r="H10531" i="1" s="1"/>
  <c r="G10530" i="1"/>
  <c r="H10530" i="1" s="1"/>
  <c r="G10529" i="1"/>
  <c r="H10529" i="1" s="1"/>
  <c r="G10528" i="1"/>
  <c r="H10528" i="1" s="1"/>
  <c r="G10527" i="1"/>
  <c r="H10527" i="1" s="1"/>
  <c r="G10526" i="1"/>
  <c r="H10526" i="1" s="1"/>
  <c r="G10525" i="1"/>
  <c r="H10525" i="1" s="1"/>
  <c r="G10524" i="1"/>
  <c r="H10524" i="1" s="1"/>
  <c r="G10523" i="1"/>
  <c r="H10523" i="1" s="1"/>
  <c r="G10522" i="1"/>
  <c r="H10522" i="1" s="1"/>
  <c r="G10521" i="1"/>
  <c r="H10521" i="1" s="1"/>
  <c r="G10520" i="1"/>
  <c r="H10520" i="1" s="1"/>
  <c r="G10519" i="1"/>
  <c r="H10519" i="1" s="1"/>
  <c r="G10518" i="1"/>
  <c r="H10518" i="1" s="1"/>
  <c r="G10517" i="1"/>
  <c r="H10517" i="1" s="1"/>
  <c r="G10516" i="1"/>
  <c r="H10516" i="1" s="1"/>
  <c r="G10515" i="1"/>
  <c r="H10515" i="1" s="1"/>
  <c r="G10514" i="1"/>
  <c r="H10514" i="1" s="1"/>
  <c r="G10513" i="1"/>
  <c r="H10513" i="1" s="1"/>
  <c r="G10512" i="1"/>
  <c r="H10512" i="1" s="1"/>
  <c r="G10511" i="1"/>
  <c r="H10511" i="1" s="1"/>
  <c r="G10510" i="1"/>
  <c r="H10510" i="1" s="1"/>
  <c r="G10509" i="1"/>
  <c r="H10509" i="1" s="1"/>
  <c r="G10508" i="1"/>
  <c r="H10508" i="1" s="1"/>
  <c r="G10507" i="1"/>
  <c r="H10507" i="1" s="1"/>
  <c r="G10506" i="1"/>
  <c r="H10506" i="1" s="1"/>
  <c r="G10505" i="1"/>
  <c r="H10505" i="1" s="1"/>
  <c r="G10504" i="1"/>
  <c r="H10504" i="1" s="1"/>
  <c r="G10503" i="1"/>
  <c r="H10503" i="1" s="1"/>
  <c r="G10502" i="1"/>
  <c r="H10502" i="1" s="1"/>
  <c r="G10501" i="1"/>
  <c r="H10501" i="1" s="1"/>
  <c r="G10500" i="1"/>
  <c r="H10500" i="1" s="1"/>
  <c r="G10499" i="1"/>
  <c r="H10499" i="1" s="1"/>
  <c r="G10498" i="1"/>
  <c r="H10498" i="1" s="1"/>
  <c r="G10497" i="1"/>
  <c r="H10497" i="1" s="1"/>
  <c r="G10496" i="1"/>
  <c r="H10496" i="1" s="1"/>
  <c r="G10495" i="1"/>
  <c r="H10495" i="1" s="1"/>
  <c r="G10494" i="1"/>
  <c r="H10494" i="1" s="1"/>
  <c r="G10493" i="1"/>
  <c r="H10493" i="1" s="1"/>
  <c r="G10492" i="1"/>
  <c r="H10492" i="1" s="1"/>
  <c r="G10491" i="1"/>
  <c r="H10491" i="1" s="1"/>
  <c r="G10490" i="1"/>
  <c r="H10490" i="1" s="1"/>
  <c r="G10489" i="1"/>
  <c r="H10489" i="1" s="1"/>
  <c r="G10488" i="1"/>
  <c r="H10488" i="1" s="1"/>
  <c r="G10487" i="1"/>
  <c r="H10487" i="1" s="1"/>
  <c r="G10486" i="1"/>
  <c r="H10486" i="1" s="1"/>
  <c r="G10485" i="1"/>
  <c r="H10485" i="1" s="1"/>
  <c r="G10484" i="1"/>
  <c r="H10484" i="1" s="1"/>
  <c r="G10483" i="1"/>
  <c r="H10483" i="1" s="1"/>
  <c r="G10482" i="1"/>
  <c r="H10482" i="1" s="1"/>
  <c r="G10481" i="1"/>
  <c r="H10481" i="1" s="1"/>
  <c r="G10480" i="1"/>
  <c r="H10480" i="1" s="1"/>
  <c r="G10479" i="1"/>
  <c r="H10479" i="1" s="1"/>
  <c r="G10478" i="1"/>
  <c r="H10478" i="1" s="1"/>
  <c r="G10477" i="1"/>
  <c r="H10477" i="1" s="1"/>
  <c r="G10476" i="1"/>
  <c r="H10476" i="1" s="1"/>
  <c r="G10475" i="1"/>
  <c r="H10475" i="1" s="1"/>
  <c r="G10474" i="1"/>
  <c r="H10474" i="1" s="1"/>
  <c r="G10473" i="1"/>
  <c r="H10473" i="1" s="1"/>
  <c r="G10472" i="1"/>
  <c r="H10472" i="1" s="1"/>
  <c r="G10471" i="1"/>
  <c r="H10471" i="1" s="1"/>
  <c r="G10470" i="1"/>
  <c r="H10470" i="1" s="1"/>
  <c r="G10469" i="1"/>
  <c r="H10469" i="1" s="1"/>
  <c r="G10468" i="1"/>
  <c r="H10468" i="1" s="1"/>
  <c r="G10467" i="1"/>
  <c r="H10467" i="1" s="1"/>
  <c r="G10466" i="1"/>
  <c r="H10466" i="1" s="1"/>
  <c r="G10465" i="1"/>
  <c r="H10465" i="1" s="1"/>
  <c r="G10464" i="1"/>
  <c r="H10464" i="1" s="1"/>
  <c r="G10463" i="1"/>
  <c r="H10463" i="1" s="1"/>
  <c r="G10462" i="1"/>
  <c r="H10462" i="1" s="1"/>
  <c r="G10461" i="1"/>
  <c r="H10461" i="1" s="1"/>
  <c r="G10460" i="1"/>
  <c r="H10460" i="1" s="1"/>
  <c r="G10459" i="1"/>
  <c r="H10459" i="1" s="1"/>
  <c r="G10458" i="1"/>
  <c r="H10458" i="1" s="1"/>
  <c r="G10457" i="1"/>
  <c r="H10457" i="1" s="1"/>
  <c r="G10456" i="1"/>
  <c r="H10456" i="1" s="1"/>
  <c r="G10455" i="1"/>
  <c r="H10455" i="1" s="1"/>
  <c r="G10454" i="1"/>
  <c r="H10454" i="1" s="1"/>
  <c r="G10453" i="1"/>
  <c r="H10453" i="1" s="1"/>
  <c r="G10452" i="1"/>
  <c r="H10452" i="1" s="1"/>
  <c r="G10451" i="1"/>
  <c r="H10451" i="1" s="1"/>
  <c r="G10450" i="1"/>
  <c r="H10450" i="1" s="1"/>
  <c r="G10449" i="1"/>
  <c r="H10449" i="1" s="1"/>
  <c r="G10448" i="1"/>
  <c r="H10448" i="1" s="1"/>
  <c r="G10447" i="1"/>
  <c r="H10447" i="1" s="1"/>
  <c r="G10446" i="1"/>
  <c r="H10446" i="1" s="1"/>
  <c r="G10445" i="1"/>
  <c r="H10445" i="1" s="1"/>
  <c r="G10444" i="1"/>
  <c r="H10444" i="1" s="1"/>
  <c r="G10443" i="1"/>
  <c r="H10443" i="1" s="1"/>
  <c r="G10442" i="1"/>
  <c r="H10442" i="1" s="1"/>
  <c r="G10441" i="1"/>
  <c r="H10441" i="1" s="1"/>
  <c r="G10440" i="1"/>
  <c r="H10440" i="1" s="1"/>
  <c r="G10439" i="1"/>
  <c r="H10439" i="1" s="1"/>
  <c r="G10438" i="1"/>
  <c r="H10438" i="1" s="1"/>
  <c r="G10437" i="1"/>
  <c r="H10437" i="1" s="1"/>
  <c r="G10436" i="1"/>
  <c r="H10436" i="1" s="1"/>
  <c r="G10435" i="1"/>
  <c r="H10435" i="1" s="1"/>
  <c r="G10434" i="1"/>
  <c r="H10434" i="1" s="1"/>
  <c r="G10433" i="1"/>
  <c r="H10433" i="1" s="1"/>
  <c r="G10432" i="1"/>
  <c r="H10432" i="1" s="1"/>
  <c r="G10431" i="1"/>
  <c r="H10431" i="1" s="1"/>
  <c r="G10430" i="1"/>
  <c r="H10430" i="1" s="1"/>
  <c r="G10429" i="1"/>
  <c r="H10429" i="1" s="1"/>
  <c r="G10428" i="1"/>
  <c r="H10428" i="1" s="1"/>
  <c r="G10427" i="1"/>
  <c r="H10427" i="1" s="1"/>
  <c r="G10426" i="1"/>
  <c r="H10426" i="1" s="1"/>
  <c r="G10425" i="1"/>
  <c r="H10425" i="1" s="1"/>
  <c r="G10424" i="1"/>
  <c r="H10424" i="1" s="1"/>
  <c r="G10423" i="1"/>
  <c r="H10423" i="1" s="1"/>
  <c r="G10422" i="1"/>
  <c r="H10422" i="1" s="1"/>
  <c r="G10421" i="1"/>
  <c r="H10421" i="1" s="1"/>
  <c r="G10420" i="1"/>
  <c r="H10420" i="1" s="1"/>
  <c r="G10419" i="1"/>
  <c r="H10419" i="1" s="1"/>
  <c r="G10418" i="1"/>
  <c r="H10418" i="1" s="1"/>
  <c r="G10417" i="1"/>
  <c r="H10417" i="1" s="1"/>
  <c r="G10416" i="1"/>
  <c r="H10416" i="1" s="1"/>
  <c r="G10415" i="1"/>
  <c r="H10415" i="1" s="1"/>
  <c r="G10414" i="1"/>
  <c r="H10414" i="1" s="1"/>
  <c r="G10413" i="1"/>
  <c r="H10413" i="1" s="1"/>
  <c r="G10412" i="1"/>
  <c r="H10412" i="1" s="1"/>
  <c r="G10411" i="1"/>
  <c r="H10411" i="1" s="1"/>
  <c r="G10410" i="1"/>
  <c r="H10410" i="1" s="1"/>
  <c r="G10409" i="1"/>
  <c r="H10409" i="1" s="1"/>
  <c r="G10408" i="1"/>
  <c r="H10408" i="1" s="1"/>
  <c r="G10407" i="1"/>
  <c r="H10407" i="1" s="1"/>
  <c r="G10406" i="1"/>
  <c r="H10406" i="1" s="1"/>
  <c r="G10405" i="1"/>
  <c r="H10405" i="1" s="1"/>
  <c r="G10404" i="1"/>
  <c r="H10404" i="1" s="1"/>
  <c r="G10403" i="1"/>
  <c r="H10403" i="1" s="1"/>
  <c r="G10402" i="1"/>
  <c r="H10402" i="1" s="1"/>
  <c r="G10401" i="1"/>
  <c r="H10401" i="1" s="1"/>
  <c r="G10400" i="1"/>
  <c r="H10400" i="1" s="1"/>
  <c r="G10399" i="1"/>
  <c r="H10399" i="1" s="1"/>
  <c r="G10398" i="1"/>
  <c r="H10398" i="1" s="1"/>
  <c r="G10397" i="1"/>
  <c r="H10397" i="1" s="1"/>
  <c r="G10396" i="1"/>
  <c r="H10396" i="1" s="1"/>
  <c r="G10395" i="1"/>
  <c r="H10395" i="1" s="1"/>
  <c r="G10394" i="1"/>
  <c r="H10394" i="1" s="1"/>
  <c r="G10393" i="1"/>
  <c r="H10393" i="1" s="1"/>
  <c r="G10392" i="1"/>
  <c r="H10392" i="1" s="1"/>
  <c r="G10391" i="1"/>
  <c r="H10391" i="1" s="1"/>
  <c r="G10390" i="1"/>
  <c r="H10390" i="1" s="1"/>
  <c r="G10389" i="1"/>
  <c r="H10389" i="1" s="1"/>
  <c r="G10388" i="1"/>
  <c r="H10388" i="1" s="1"/>
  <c r="G10387" i="1"/>
  <c r="H10387" i="1" s="1"/>
  <c r="G10386" i="1"/>
  <c r="H10386" i="1" s="1"/>
  <c r="G10385" i="1"/>
  <c r="H10385" i="1" s="1"/>
  <c r="G10384" i="1"/>
  <c r="H10384" i="1" s="1"/>
  <c r="G10383" i="1"/>
  <c r="H10383" i="1" s="1"/>
  <c r="G10382" i="1"/>
  <c r="H10382" i="1" s="1"/>
  <c r="G10381" i="1"/>
  <c r="H10381" i="1" s="1"/>
  <c r="G10380" i="1"/>
  <c r="H10380" i="1" s="1"/>
  <c r="G10379" i="1"/>
  <c r="H10379" i="1" s="1"/>
  <c r="G10378" i="1"/>
  <c r="H10378" i="1" s="1"/>
  <c r="G10377" i="1"/>
  <c r="H10377" i="1" s="1"/>
  <c r="G10376" i="1"/>
  <c r="H10376" i="1" s="1"/>
  <c r="G10375" i="1"/>
  <c r="H10375" i="1" s="1"/>
  <c r="G10374" i="1"/>
  <c r="H10374" i="1" s="1"/>
  <c r="G10373" i="1"/>
  <c r="H10373" i="1" s="1"/>
  <c r="G10372" i="1"/>
  <c r="H10372" i="1" s="1"/>
  <c r="G10371" i="1"/>
  <c r="H10371" i="1" s="1"/>
  <c r="G10370" i="1"/>
  <c r="H10370" i="1" s="1"/>
  <c r="G10369" i="1"/>
  <c r="H10369" i="1" s="1"/>
  <c r="G10368" i="1"/>
  <c r="H10368" i="1" s="1"/>
  <c r="G10367" i="1"/>
  <c r="H10367" i="1" s="1"/>
  <c r="G10366" i="1"/>
  <c r="H10366" i="1" s="1"/>
  <c r="G10365" i="1"/>
  <c r="H10365" i="1" s="1"/>
  <c r="G10364" i="1"/>
  <c r="H10364" i="1" s="1"/>
  <c r="G10363" i="1"/>
  <c r="H10363" i="1" s="1"/>
  <c r="G10362" i="1"/>
  <c r="H10362" i="1" s="1"/>
  <c r="G10361" i="1"/>
  <c r="H10361" i="1" s="1"/>
  <c r="G10360" i="1"/>
  <c r="H10360" i="1" s="1"/>
  <c r="G10359" i="1"/>
  <c r="H10359" i="1" s="1"/>
  <c r="G10358" i="1"/>
  <c r="H10358" i="1" s="1"/>
  <c r="G10357" i="1"/>
  <c r="H10357" i="1" s="1"/>
  <c r="G10356" i="1"/>
  <c r="H10356" i="1" s="1"/>
  <c r="G10355" i="1"/>
  <c r="H10355" i="1" s="1"/>
  <c r="G10354" i="1"/>
  <c r="H10354" i="1" s="1"/>
  <c r="G10353" i="1"/>
  <c r="H10353" i="1" s="1"/>
  <c r="G10352" i="1"/>
  <c r="H10352" i="1" s="1"/>
  <c r="G10351" i="1"/>
  <c r="H10351" i="1" s="1"/>
  <c r="G10350" i="1"/>
  <c r="H10350" i="1" s="1"/>
  <c r="G10349" i="1"/>
  <c r="H10349" i="1" s="1"/>
  <c r="G10348" i="1"/>
  <c r="H10348" i="1" s="1"/>
  <c r="G10347" i="1"/>
  <c r="H10347" i="1" s="1"/>
  <c r="G10346" i="1"/>
  <c r="H10346" i="1" s="1"/>
  <c r="G10345" i="1"/>
  <c r="H10345" i="1" s="1"/>
  <c r="G10344" i="1"/>
  <c r="H10344" i="1" s="1"/>
  <c r="G10343" i="1"/>
  <c r="H10343" i="1" s="1"/>
  <c r="G10342" i="1"/>
  <c r="H10342" i="1" s="1"/>
  <c r="G10341" i="1"/>
  <c r="H10341" i="1" s="1"/>
  <c r="G10340" i="1"/>
  <c r="H10340" i="1" s="1"/>
  <c r="G10339" i="1"/>
  <c r="H10339" i="1" s="1"/>
  <c r="G10338" i="1"/>
  <c r="H10338" i="1" s="1"/>
  <c r="G10337" i="1"/>
  <c r="H10337" i="1" s="1"/>
  <c r="G10336" i="1"/>
  <c r="H10336" i="1" s="1"/>
  <c r="G10335" i="1"/>
  <c r="H10335" i="1" s="1"/>
  <c r="G10334" i="1"/>
  <c r="H10334" i="1" s="1"/>
  <c r="G10333" i="1"/>
  <c r="H10333" i="1" s="1"/>
  <c r="G10332" i="1"/>
  <c r="H10332" i="1" s="1"/>
  <c r="G10331" i="1"/>
  <c r="H10331" i="1" s="1"/>
  <c r="G10330" i="1"/>
  <c r="H10330" i="1" s="1"/>
  <c r="G10329" i="1"/>
  <c r="H10329" i="1" s="1"/>
  <c r="G10328" i="1"/>
  <c r="H10328" i="1" s="1"/>
  <c r="G10327" i="1"/>
  <c r="H10327" i="1" s="1"/>
  <c r="G10326" i="1"/>
  <c r="H10326" i="1" s="1"/>
  <c r="G10325" i="1"/>
  <c r="H10325" i="1" s="1"/>
  <c r="G10324" i="1"/>
  <c r="H10324" i="1" s="1"/>
  <c r="G10323" i="1"/>
  <c r="H10323" i="1" s="1"/>
  <c r="G10322" i="1"/>
  <c r="H10322" i="1" s="1"/>
  <c r="G10321" i="1"/>
  <c r="H10321" i="1" s="1"/>
  <c r="G10320" i="1"/>
  <c r="H10320" i="1" s="1"/>
  <c r="G10319" i="1"/>
  <c r="H10319" i="1" s="1"/>
  <c r="G10318" i="1"/>
  <c r="H10318" i="1" s="1"/>
  <c r="G10317" i="1"/>
  <c r="H10317" i="1" s="1"/>
  <c r="G10316" i="1"/>
  <c r="H10316" i="1" s="1"/>
  <c r="G10315" i="1"/>
  <c r="H10315" i="1" s="1"/>
  <c r="G10314" i="1"/>
  <c r="H10314" i="1" s="1"/>
  <c r="G10313" i="1"/>
  <c r="H10313" i="1" s="1"/>
  <c r="G10312" i="1"/>
  <c r="H10312" i="1" s="1"/>
  <c r="G10311" i="1"/>
  <c r="H10311" i="1" s="1"/>
  <c r="G10310" i="1"/>
  <c r="H10310" i="1" s="1"/>
  <c r="G10309" i="1"/>
  <c r="H10309" i="1" s="1"/>
  <c r="G10308" i="1"/>
  <c r="H10308" i="1" s="1"/>
  <c r="G10307" i="1"/>
  <c r="H10307" i="1" s="1"/>
  <c r="G10306" i="1"/>
  <c r="H10306" i="1" s="1"/>
  <c r="G10305" i="1"/>
  <c r="H10305" i="1" s="1"/>
  <c r="G10304" i="1"/>
  <c r="H10304" i="1" s="1"/>
  <c r="G10303" i="1"/>
  <c r="H10303" i="1" s="1"/>
  <c r="G10302" i="1"/>
  <c r="H10302" i="1" s="1"/>
  <c r="G10301" i="1"/>
  <c r="H10301" i="1" s="1"/>
  <c r="G10300" i="1"/>
  <c r="H10300" i="1" s="1"/>
  <c r="G10299" i="1"/>
  <c r="H10299" i="1" s="1"/>
  <c r="G10298" i="1"/>
  <c r="H10298" i="1" s="1"/>
  <c r="G10297" i="1"/>
  <c r="H10297" i="1" s="1"/>
  <c r="G10296" i="1"/>
  <c r="H10296" i="1" s="1"/>
  <c r="G10295" i="1"/>
  <c r="H10295" i="1" s="1"/>
  <c r="G10294" i="1"/>
  <c r="H10294" i="1" s="1"/>
  <c r="G10293" i="1"/>
  <c r="H10293" i="1" s="1"/>
  <c r="G10292" i="1"/>
  <c r="H10292" i="1" s="1"/>
  <c r="G10291" i="1"/>
  <c r="H10291" i="1" s="1"/>
  <c r="G10290" i="1"/>
  <c r="H10290" i="1" s="1"/>
  <c r="G10289" i="1"/>
  <c r="H10289" i="1" s="1"/>
  <c r="G10288" i="1"/>
  <c r="H10288" i="1" s="1"/>
  <c r="G10287" i="1"/>
  <c r="H10287" i="1" s="1"/>
  <c r="G10286" i="1"/>
  <c r="H10286" i="1" s="1"/>
  <c r="G10285" i="1"/>
  <c r="H10285" i="1" s="1"/>
  <c r="G10284" i="1"/>
  <c r="H10284" i="1" s="1"/>
  <c r="G10283" i="1"/>
  <c r="H10283" i="1" s="1"/>
  <c r="G10282" i="1"/>
  <c r="H10282" i="1" s="1"/>
  <c r="G10281" i="1"/>
  <c r="H10281" i="1" s="1"/>
  <c r="G10280" i="1"/>
  <c r="H10280" i="1" s="1"/>
  <c r="G10279" i="1"/>
  <c r="H10279" i="1" s="1"/>
  <c r="G10278" i="1"/>
  <c r="H10278" i="1" s="1"/>
  <c r="G10277" i="1"/>
  <c r="H10277" i="1" s="1"/>
  <c r="G10276" i="1"/>
  <c r="H10276" i="1" s="1"/>
  <c r="G10275" i="1"/>
  <c r="H10275" i="1" s="1"/>
  <c r="G10274" i="1"/>
  <c r="H10274" i="1" s="1"/>
  <c r="G10273" i="1"/>
  <c r="H10273" i="1" s="1"/>
  <c r="G10272" i="1"/>
  <c r="H10272" i="1" s="1"/>
  <c r="G10271" i="1"/>
  <c r="H10271" i="1" s="1"/>
  <c r="G10270" i="1"/>
  <c r="H10270" i="1" s="1"/>
  <c r="G10269" i="1"/>
  <c r="H10269" i="1" s="1"/>
  <c r="G10268" i="1"/>
  <c r="H10268" i="1" s="1"/>
  <c r="G10267" i="1"/>
  <c r="H10267" i="1" s="1"/>
  <c r="G10266" i="1"/>
  <c r="H10266" i="1" s="1"/>
  <c r="G10265" i="1"/>
  <c r="H10265" i="1" s="1"/>
  <c r="G10264" i="1"/>
  <c r="H10264" i="1" s="1"/>
  <c r="G10263" i="1"/>
  <c r="H10263" i="1" s="1"/>
  <c r="G10262" i="1"/>
  <c r="H10262" i="1" s="1"/>
  <c r="G10261" i="1"/>
  <c r="H10261" i="1" s="1"/>
  <c r="G10260" i="1"/>
  <c r="H10260" i="1" s="1"/>
  <c r="G10259" i="1"/>
  <c r="H10259" i="1" s="1"/>
  <c r="G10258" i="1"/>
  <c r="H10258" i="1" s="1"/>
  <c r="G10257" i="1"/>
  <c r="H10257" i="1" s="1"/>
  <c r="G10256" i="1"/>
  <c r="H10256" i="1" s="1"/>
  <c r="G10255" i="1"/>
  <c r="H10255" i="1" s="1"/>
  <c r="G10254" i="1"/>
  <c r="H10254" i="1" s="1"/>
  <c r="G10253" i="1"/>
  <c r="H10253" i="1" s="1"/>
  <c r="G10252" i="1"/>
  <c r="H10252" i="1" s="1"/>
  <c r="G10251" i="1"/>
  <c r="H10251" i="1" s="1"/>
  <c r="G10250" i="1"/>
  <c r="H10250" i="1" s="1"/>
  <c r="G10249" i="1"/>
  <c r="H10249" i="1" s="1"/>
  <c r="G10248" i="1"/>
  <c r="H10248" i="1" s="1"/>
  <c r="G10247" i="1"/>
  <c r="H10247" i="1" s="1"/>
  <c r="G10246" i="1"/>
  <c r="H10246" i="1" s="1"/>
  <c r="G10245" i="1"/>
  <c r="H10245" i="1" s="1"/>
  <c r="G10244" i="1"/>
  <c r="H10244" i="1" s="1"/>
  <c r="G10243" i="1"/>
  <c r="H10243" i="1" s="1"/>
  <c r="G10242" i="1"/>
  <c r="H10242" i="1" s="1"/>
  <c r="G10241" i="1"/>
  <c r="H10241" i="1" s="1"/>
  <c r="G10240" i="1"/>
  <c r="H10240" i="1" s="1"/>
  <c r="G10239" i="1"/>
  <c r="H10239" i="1" s="1"/>
  <c r="G10238" i="1"/>
  <c r="H10238" i="1" s="1"/>
  <c r="G10237" i="1"/>
  <c r="H10237" i="1" s="1"/>
  <c r="G10236" i="1"/>
  <c r="H10236" i="1" s="1"/>
  <c r="G10235" i="1"/>
  <c r="H10235" i="1" s="1"/>
  <c r="G10234" i="1"/>
  <c r="H10234" i="1" s="1"/>
  <c r="G10233" i="1"/>
  <c r="H10233" i="1" s="1"/>
  <c r="G10232" i="1"/>
  <c r="H10232" i="1" s="1"/>
  <c r="G10231" i="1"/>
  <c r="H10231" i="1" s="1"/>
  <c r="G10230" i="1"/>
  <c r="H10230" i="1" s="1"/>
  <c r="G10229" i="1"/>
  <c r="H10229" i="1" s="1"/>
  <c r="G10228" i="1"/>
  <c r="H10228" i="1" s="1"/>
  <c r="G10227" i="1"/>
  <c r="H10227" i="1" s="1"/>
  <c r="G10226" i="1"/>
  <c r="H10226" i="1" s="1"/>
  <c r="G10225" i="1"/>
  <c r="H10225" i="1" s="1"/>
  <c r="G10224" i="1"/>
  <c r="H10224" i="1" s="1"/>
  <c r="G10223" i="1"/>
  <c r="H10223" i="1" s="1"/>
  <c r="G10222" i="1"/>
  <c r="H10222" i="1" s="1"/>
  <c r="G10221" i="1"/>
  <c r="H10221" i="1" s="1"/>
  <c r="G10220" i="1"/>
  <c r="H10220" i="1" s="1"/>
  <c r="G10219" i="1"/>
  <c r="H10219" i="1" s="1"/>
  <c r="G10218" i="1"/>
  <c r="H10218" i="1" s="1"/>
  <c r="G10217" i="1"/>
  <c r="H10217" i="1" s="1"/>
  <c r="G10216" i="1"/>
  <c r="H10216" i="1" s="1"/>
  <c r="G10215" i="1"/>
  <c r="H10215" i="1" s="1"/>
  <c r="G10214" i="1"/>
  <c r="H10214" i="1" s="1"/>
  <c r="G10213" i="1"/>
  <c r="H10213" i="1" s="1"/>
  <c r="G10212" i="1"/>
  <c r="H10212" i="1" s="1"/>
  <c r="G10211" i="1"/>
  <c r="H10211" i="1" s="1"/>
  <c r="G10210" i="1"/>
  <c r="H10210" i="1" s="1"/>
  <c r="G10209" i="1"/>
  <c r="H10209" i="1" s="1"/>
  <c r="G10208" i="1"/>
  <c r="H10208" i="1" s="1"/>
  <c r="G10207" i="1"/>
  <c r="H10207" i="1" s="1"/>
  <c r="G10206" i="1"/>
  <c r="H10206" i="1" s="1"/>
  <c r="G10205" i="1"/>
  <c r="H10205" i="1" s="1"/>
  <c r="G10204" i="1"/>
  <c r="H10204" i="1" s="1"/>
  <c r="G10203" i="1"/>
  <c r="H10203" i="1" s="1"/>
  <c r="G10202" i="1"/>
  <c r="H10202" i="1" s="1"/>
  <c r="G10201" i="1"/>
  <c r="H10201" i="1" s="1"/>
  <c r="G10200" i="1"/>
  <c r="H10200" i="1" s="1"/>
  <c r="G10199" i="1"/>
  <c r="H10199" i="1" s="1"/>
  <c r="G10198" i="1"/>
  <c r="H10198" i="1" s="1"/>
  <c r="G10197" i="1"/>
  <c r="H10197" i="1" s="1"/>
  <c r="G10196" i="1"/>
  <c r="H10196" i="1" s="1"/>
  <c r="G10195" i="1"/>
  <c r="H10195" i="1" s="1"/>
  <c r="G10194" i="1"/>
  <c r="H10194" i="1" s="1"/>
  <c r="G10193" i="1"/>
  <c r="H10193" i="1" s="1"/>
  <c r="G10192" i="1"/>
  <c r="H10192" i="1" s="1"/>
  <c r="G10191" i="1"/>
  <c r="H10191" i="1" s="1"/>
  <c r="G10190" i="1"/>
  <c r="H10190" i="1" s="1"/>
  <c r="G10189" i="1"/>
  <c r="H10189" i="1" s="1"/>
  <c r="G10188" i="1"/>
  <c r="H10188" i="1" s="1"/>
  <c r="G10187" i="1"/>
  <c r="H10187" i="1" s="1"/>
  <c r="G10186" i="1"/>
  <c r="H10186" i="1" s="1"/>
  <c r="G10185" i="1"/>
  <c r="H10185" i="1" s="1"/>
  <c r="G10184" i="1"/>
  <c r="H10184" i="1" s="1"/>
  <c r="G10183" i="1"/>
  <c r="H10183" i="1" s="1"/>
  <c r="G10182" i="1"/>
  <c r="H10182" i="1" s="1"/>
  <c r="G10181" i="1"/>
  <c r="H10181" i="1" s="1"/>
  <c r="G10180" i="1"/>
  <c r="H10180" i="1" s="1"/>
  <c r="G10179" i="1"/>
  <c r="H10179" i="1" s="1"/>
  <c r="G10178" i="1"/>
  <c r="H10178" i="1" s="1"/>
  <c r="G10177" i="1"/>
  <c r="H10177" i="1" s="1"/>
  <c r="G10176" i="1"/>
  <c r="H10176" i="1" s="1"/>
  <c r="G10175" i="1"/>
  <c r="H10175" i="1" s="1"/>
  <c r="G10174" i="1"/>
  <c r="H10174" i="1" s="1"/>
  <c r="G10173" i="1"/>
  <c r="H10173" i="1" s="1"/>
  <c r="G10172" i="1"/>
  <c r="H10172" i="1" s="1"/>
  <c r="G10171" i="1"/>
  <c r="H10171" i="1" s="1"/>
  <c r="G10170" i="1"/>
  <c r="H10170" i="1" s="1"/>
  <c r="G10169" i="1"/>
  <c r="H10169" i="1" s="1"/>
  <c r="G10168" i="1"/>
  <c r="H10168" i="1" s="1"/>
  <c r="G10167" i="1"/>
  <c r="H10167" i="1" s="1"/>
  <c r="G10166" i="1"/>
  <c r="H10166" i="1" s="1"/>
  <c r="G10165" i="1"/>
  <c r="H10165" i="1" s="1"/>
  <c r="G10164" i="1"/>
  <c r="H10164" i="1" s="1"/>
  <c r="G10163" i="1"/>
  <c r="H10163" i="1" s="1"/>
  <c r="G10162" i="1"/>
  <c r="H10162" i="1" s="1"/>
  <c r="G10161" i="1"/>
  <c r="H10161" i="1" s="1"/>
  <c r="G10160" i="1"/>
  <c r="H10160" i="1" s="1"/>
  <c r="G10159" i="1"/>
  <c r="H10159" i="1" s="1"/>
  <c r="G10158" i="1"/>
  <c r="H10158" i="1" s="1"/>
  <c r="G10157" i="1"/>
  <c r="H10157" i="1" s="1"/>
  <c r="G10156" i="1"/>
  <c r="H10156" i="1" s="1"/>
  <c r="G10155" i="1"/>
  <c r="H10155" i="1" s="1"/>
  <c r="G10154" i="1"/>
  <c r="H10154" i="1" s="1"/>
  <c r="G10153" i="1"/>
  <c r="H10153" i="1" s="1"/>
  <c r="G10152" i="1"/>
  <c r="H10152" i="1" s="1"/>
  <c r="G10151" i="1"/>
  <c r="H10151" i="1" s="1"/>
  <c r="G10150" i="1"/>
  <c r="H10150" i="1" s="1"/>
  <c r="G10149" i="1"/>
  <c r="H10149" i="1" s="1"/>
  <c r="G10148" i="1"/>
  <c r="H10148" i="1" s="1"/>
  <c r="G10147" i="1"/>
  <c r="H10147" i="1" s="1"/>
  <c r="G10146" i="1"/>
  <c r="H10146" i="1" s="1"/>
  <c r="G10145" i="1"/>
  <c r="H10145" i="1" s="1"/>
  <c r="G10144" i="1"/>
  <c r="H10144" i="1" s="1"/>
  <c r="G10143" i="1"/>
  <c r="H10143" i="1" s="1"/>
  <c r="G10142" i="1"/>
  <c r="H10142" i="1" s="1"/>
  <c r="G10141" i="1"/>
  <c r="H10141" i="1" s="1"/>
  <c r="G10140" i="1"/>
  <c r="H10140" i="1" s="1"/>
  <c r="G10139" i="1"/>
  <c r="H10139" i="1" s="1"/>
  <c r="G10138" i="1"/>
  <c r="H10138" i="1" s="1"/>
  <c r="G10137" i="1"/>
  <c r="H10137" i="1" s="1"/>
  <c r="G10136" i="1"/>
  <c r="H10136" i="1" s="1"/>
  <c r="G10135" i="1"/>
  <c r="H10135" i="1" s="1"/>
  <c r="G10134" i="1"/>
  <c r="H10134" i="1" s="1"/>
  <c r="G10133" i="1"/>
  <c r="H10133" i="1" s="1"/>
  <c r="G10132" i="1"/>
  <c r="H10132" i="1" s="1"/>
  <c r="G10131" i="1"/>
  <c r="H10131" i="1" s="1"/>
  <c r="G10130" i="1"/>
  <c r="H10130" i="1" s="1"/>
  <c r="G10129" i="1"/>
  <c r="H10129" i="1" s="1"/>
  <c r="G10128" i="1"/>
  <c r="H10128" i="1" s="1"/>
  <c r="G10127" i="1"/>
  <c r="H10127" i="1" s="1"/>
  <c r="G10126" i="1"/>
  <c r="H10126" i="1" s="1"/>
  <c r="G10125" i="1"/>
  <c r="H10125" i="1" s="1"/>
  <c r="G10124" i="1"/>
  <c r="H10124" i="1" s="1"/>
  <c r="G10123" i="1"/>
  <c r="H10123" i="1" s="1"/>
  <c r="G10122" i="1"/>
  <c r="H10122" i="1" s="1"/>
  <c r="G10121" i="1"/>
  <c r="H10121" i="1" s="1"/>
  <c r="G10120" i="1"/>
  <c r="H10120" i="1" s="1"/>
  <c r="G10119" i="1"/>
  <c r="H10119" i="1" s="1"/>
  <c r="G10118" i="1"/>
  <c r="H10118" i="1" s="1"/>
  <c r="G10117" i="1"/>
  <c r="H10117" i="1" s="1"/>
  <c r="G10116" i="1"/>
  <c r="H10116" i="1" s="1"/>
  <c r="G10115" i="1"/>
  <c r="H10115" i="1" s="1"/>
  <c r="G10114" i="1"/>
  <c r="H10114" i="1" s="1"/>
  <c r="G10113" i="1"/>
  <c r="H10113" i="1" s="1"/>
  <c r="G10112" i="1"/>
  <c r="H10112" i="1" s="1"/>
  <c r="G10111" i="1"/>
  <c r="H10111" i="1" s="1"/>
  <c r="G10110" i="1"/>
  <c r="H10110" i="1" s="1"/>
  <c r="G10109" i="1"/>
  <c r="H10109" i="1" s="1"/>
  <c r="G10108" i="1"/>
  <c r="H10108" i="1" s="1"/>
  <c r="G10107" i="1"/>
  <c r="H10107" i="1" s="1"/>
  <c r="G10106" i="1"/>
  <c r="H10106" i="1" s="1"/>
  <c r="G10105" i="1"/>
  <c r="H10105" i="1" s="1"/>
  <c r="G10104" i="1"/>
  <c r="H10104" i="1" s="1"/>
  <c r="G10103" i="1"/>
  <c r="H10103" i="1" s="1"/>
  <c r="G10102" i="1"/>
  <c r="H10102" i="1" s="1"/>
  <c r="G10101" i="1"/>
  <c r="H10101" i="1" s="1"/>
  <c r="G10100" i="1"/>
  <c r="H10100" i="1" s="1"/>
  <c r="G10099" i="1"/>
  <c r="H10099" i="1" s="1"/>
  <c r="G10098" i="1"/>
  <c r="H10098" i="1" s="1"/>
  <c r="G10097" i="1"/>
  <c r="H10097" i="1" s="1"/>
  <c r="G10096" i="1"/>
  <c r="H10096" i="1" s="1"/>
  <c r="G10095" i="1"/>
  <c r="H10095" i="1" s="1"/>
  <c r="G10094" i="1"/>
  <c r="H10094" i="1" s="1"/>
  <c r="G10093" i="1"/>
  <c r="H10093" i="1" s="1"/>
  <c r="G10092" i="1"/>
  <c r="H10092" i="1" s="1"/>
  <c r="G10091" i="1"/>
  <c r="H10091" i="1" s="1"/>
  <c r="G10090" i="1"/>
  <c r="H10090" i="1" s="1"/>
  <c r="G10089" i="1"/>
  <c r="H10089" i="1" s="1"/>
  <c r="G10088" i="1"/>
  <c r="H10088" i="1" s="1"/>
  <c r="G10087" i="1"/>
  <c r="H10087" i="1" s="1"/>
  <c r="G10086" i="1"/>
  <c r="H10086" i="1" s="1"/>
  <c r="G10085" i="1"/>
  <c r="H10085" i="1" s="1"/>
  <c r="G10084" i="1"/>
  <c r="H10084" i="1" s="1"/>
  <c r="G10083" i="1"/>
  <c r="H10083" i="1" s="1"/>
  <c r="G10082" i="1"/>
  <c r="H10082" i="1" s="1"/>
  <c r="G10081" i="1"/>
  <c r="H10081" i="1" s="1"/>
  <c r="G10080" i="1"/>
  <c r="H10080" i="1" s="1"/>
  <c r="G10079" i="1"/>
  <c r="H10079" i="1" s="1"/>
  <c r="G10078" i="1"/>
  <c r="H10078" i="1" s="1"/>
  <c r="G10077" i="1"/>
  <c r="H10077" i="1" s="1"/>
  <c r="G10076" i="1"/>
  <c r="H10076" i="1" s="1"/>
  <c r="G10075" i="1"/>
  <c r="H10075" i="1" s="1"/>
  <c r="G10074" i="1"/>
  <c r="H10074" i="1" s="1"/>
  <c r="G10073" i="1"/>
  <c r="H10073" i="1" s="1"/>
  <c r="G10072" i="1"/>
  <c r="H10072" i="1" s="1"/>
  <c r="G10071" i="1"/>
  <c r="H10071" i="1" s="1"/>
  <c r="G10070" i="1"/>
  <c r="H10070" i="1" s="1"/>
  <c r="G10069" i="1"/>
  <c r="H10069" i="1" s="1"/>
  <c r="G10068" i="1"/>
  <c r="H10068" i="1" s="1"/>
  <c r="G10067" i="1"/>
  <c r="H10067" i="1" s="1"/>
  <c r="G10066" i="1"/>
  <c r="H10066" i="1" s="1"/>
  <c r="G10065" i="1"/>
  <c r="H10065" i="1" s="1"/>
  <c r="G10064" i="1"/>
  <c r="H10064" i="1" s="1"/>
  <c r="G10063" i="1"/>
  <c r="H10063" i="1" s="1"/>
  <c r="G10062" i="1"/>
  <c r="H10062" i="1" s="1"/>
  <c r="G10061" i="1"/>
  <c r="H10061" i="1" s="1"/>
  <c r="G10060" i="1"/>
  <c r="H10060" i="1" s="1"/>
  <c r="G10059" i="1"/>
  <c r="H10059" i="1" s="1"/>
  <c r="G10058" i="1"/>
  <c r="H10058" i="1" s="1"/>
  <c r="G10057" i="1"/>
  <c r="H10057" i="1" s="1"/>
  <c r="G10056" i="1"/>
  <c r="H10056" i="1" s="1"/>
  <c r="G10055" i="1"/>
  <c r="H10055" i="1" s="1"/>
  <c r="G10054" i="1"/>
  <c r="H10054" i="1" s="1"/>
  <c r="G10053" i="1"/>
  <c r="H10053" i="1" s="1"/>
  <c r="G10052" i="1"/>
  <c r="H10052" i="1" s="1"/>
  <c r="G10051" i="1"/>
  <c r="H10051" i="1" s="1"/>
  <c r="G10050" i="1"/>
  <c r="H10050" i="1" s="1"/>
  <c r="G10049" i="1"/>
  <c r="H10049" i="1" s="1"/>
  <c r="G10048" i="1"/>
  <c r="H10048" i="1" s="1"/>
  <c r="G10047" i="1"/>
  <c r="H10047" i="1" s="1"/>
  <c r="G10046" i="1"/>
  <c r="H10046" i="1" s="1"/>
  <c r="G10045" i="1"/>
  <c r="H10045" i="1" s="1"/>
  <c r="G10044" i="1"/>
  <c r="H10044" i="1" s="1"/>
  <c r="G10043" i="1"/>
  <c r="H10043" i="1" s="1"/>
  <c r="G10042" i="1"/>
  <c r="H10042" i="1" s="1"/>
  <c r="G10041" i="1"/>
  <c r="H10041" i="1" s="1"/>
  <c r="G10040" i="1"/>
  <c r="H10040" i="1" s="1"/>
  <c r="G10039" i="1"/>
  <c r="H10039" i="1" s="1"/>
  <c r="G10038" i="1"/>
  <c r="H10038" i="1" s="1"/>
  <c r="G10037" i="1"/>
  <c r="H10037" i="1" s="1"/>
  <c r="G10036" i="1"/>
  <c r="H10036" i="1" s="1"/>
  <c r="G10035" i="1"/>
  <c r="H10035" i="1" s="1"/>
  <c r="G10034" i="1"/>
  <c r="H10034" i="1" s="1"/>
  <c r="G10033" i="1"/>
  <c r="H10033" i="1" s="1"/>
  <c r="G10032" i="1"/>
  <c r="H10032" i="1" s="1"/>
  <c r="G10031" i="1"/>
  <c r="H10031" i="1" s="1"/>
  <c r="G10030" i="1"/>
  <c r="H10030" i="1" s="1"/>
  <c r="G10029" i="1"/>
  <c r="H10029" i="1" s="1"/>
  <c r="G10028" i="1"/>
  <c r="H10028" i="1" s="1"/>
  <c r="G10027" i="1"/>
  <c r="H10027" i="1" s="1"/>
  <c r="G10026" i="1"/>
  <c r="H10026" i="1" s="1"/>
  <c r="G10025" i="1"/>
  <c r="H10025" i="1" s="1"/>
  <c r="G10024" i="1"/>
  <c r="H10024" i="1" s="1"/>
  <c r="G10023" i="1"/>
  <c r="H10023" i="1" s="1"/>
  <c r="G10022" i="1"/>
  <c r="H10022" i="1" s="1"/>
  <c r="G10021" i="1"/>
  <c r="H10021" i="1" s="1"/>
  <c r="G10020" i="1"/>
  <c r="H10020" i="1" s="1"/>
  <c r="G10019" i="1"/>
  <c r="H10019" i="1" s="1"/>
  <c r="G10018" i="1"/>
  <c r="H10018" i="1" s="1"/>
  <c r="G10017" i="1"/>
  <c r="H10017" i="1" s="1"/>
  <c r="G10016" i="1"/>
  <c r="H10016" i="1" s="1"/>
  <c r="G10015" i="1"/>
  <c r="H10015" i="1" s="1"/>
  <c r="G10014" i="1"/>
  <c r="H10014" i="1" s="1"/>
  <c r="G10013" i="1"/>
  <c r="H10013" i="1" s="1"/>
  <c r="G10012" i="1"/>
  <c r="H10012" i="1" s="1"/>
  <c r="G10011" i="1"/>
  <c r="H10011" i="1" s="1"/>
  <c r="G10010" i="1"/>
  <c r="H10010" i="1" s="1"/>
  <c r="G10009" i="1"/>
  <c r="H10009" i="1" s="1"/>
  <c r="G10008" i="1"/>
  <c r="H10008" i="1" s="1"/>
  <c r="G10007" i="1"/>
  <c r="H10007" i="1" s="1"/>
  <c r="G10006" i="1"/>
  <c r="H10006" i="1" s="1"/>
  <c r="G10005" i="1"/>
  <c r="H10005" i="1" s="1"/>
  <c r="G10004" i="1"/>
  <c r="H10004" i="1" s="1"/>
  <c r="G10003" i="1"/>
  <c r="H10003" i="1" s="1"/>
  <c r="G10002" i="1"/>
  <c r="H10002" i="1" s="1"/>
  <c r="G10001" i="1"/>
  <c r="H10001" i="1" s="1"/>
  <c r="G10000" i="1"/>
  <c r="H10000" i="1" s="1"/>
  <c r="G9999" i="1"/>
  <c r="H9999" i="1" s="1"/>
  <c r="G9998" i="1"/>
  <c r="H9998" i="1" s="1"/>
  <c r="G9997" i="1"/>
  <c r="H9997" i="1" s="1"/>
  <c r="G9996" i="1"/>
  <c r="H9996" i="1" s="1"/>
  <c r="G9995" i="1"/>
  <c r="H9995" i="1" s="1"/>
  <c r="G9994" i="1"/>
  <c r="H9994" i="1" s="1"/>
  <c r="G9993" i="1"/>
  <c r="H9993" i="1" s="1"/>
  <c r="G9992" i="1"/>
  <c r="H9992" i="1" s="1"/>
  <c r="G9991" i="1"/>
  <c r="H9991" i="1" s="1"/>
  <c r="G9990" i="1"/>
  <c r="H9990" i="1" s="1"/>
  <c r="G9989" i="1"/>
  <c r="H9989" i="1" s="1"/>
  <c r="G9988" i="1"/>
  <c r="H9988" i="1" s="1"/>
  <c r="G9987" i="1"/>
  <c r="H9987" i="1" s="1"/>
  <c r="G9986" i="1"/>
  <c r="H9986" i="1" s="1"/>
  <c r="G9985" i="1"/>
  <c r="H9985" i="1" s="1"/>
  <c r="G9984" i="1"/>
  <c r="H9984" i="1" s="1"/>
  <c r="G9983" i="1"/>
  <c r="H9983" i="1" s="1"/>
  <c r="G9982" i="1"/>
  <c r="H9982" i="1" s="1"/>
  <c r="G9981" i="1"/>
  <c r="H9981" i="1" s="1"/>
  <c r="G9980" i="1"/>
  <c r="H9980" i="1" s="1"/>
  <c r="G9979" i="1"/>
  <c r="H9979" i="1" s="1"/>
  <c r="G9978" i="1"/>
  <c r="H9978" i="1" s="1"/>
  <c r="G9977" i="1"/>
  <c r="H9977" i="1" s="1"/>
  <c r="G9976" i="1"/>
  <c r="H9976" i="1" s="1"/>
  <c r="G9975" i="1"/>
  <c r="H9975" i="1" s="1"/>
  <c r="G9974" i="1"/>
  <c r="H9974" i="1" s="1"/>
  <c r="G9973" i="1"/>
  <c r="H9973" i="1" s="1"/>
  <c r="G9972" i="1"/>
  <c r="H9972" i="1" s="1"/>
  <c r="G9971" i="1"/>
  <c r="H9971" i="1" s="1"/>
  <c r="G9970" i="1"/>
  <c r="H9970" i="1" s="1"/>
  <c r="G9969" i="1"/>
  <c r="H9969" i="1" s="1"/>
  <c r="G9968" i="1"/>
  <c r="H9968" i="1" s="1"/>
  <c r="G9967" i="1"/>
  <c r="H9967" i="1" s="1"/>
  <c r="G9966" i="1"/>
  <c r="H9966" i="1" s="1"/>
  <c r="G9965" i="1"/>
  <c r="H9965" i="1" s="1"/>
  <c r="G9964" i="1"/>
  <c r="H9964" i="1" s="1"/>
  <c r="G9963" i="1"/>
  <c r="H9963" i="1" s="1"/>
  <c r="G9962" i="1"/>
  <c r="H9962" i="1" s="1"/>
  <c r="G9961" i="1"/>
  <c r="H9961" i="1" s="1"/>
  <c r="G9960" i="1"/>
  <c r="H9960" i="1" s="1"/>
  <c r="G9959" i="1"/>
  <c r="H9959" i="1" s="1"/>
  <c r="G9958" i="1"/>
  <c r="H9958" i="1" s="1"/>
  <c r="G9957" i="1"/>
  <c r="H9957" i="1" s="1"/>
  <c r="G9956" i="1"/>
  <c r="H9956" i="1" s="1"/>
  <c r="G9955" i="1"/>
  <c r="H9955" i="1" s="1"/>
  <c r="G9954" i="1"/>
  <c r="H9954" i="1" s="1"/>
  <c r="G9953" i="1"/>
  <c r="H9953" i="1" s="1"/>
  <c r="G9952" i="1"/>
  <c r="H9952" i="1" s="1"/>
  <c r="G9951" i="1"/>
  <c r="H9951" i="1" s="1"/>
  <c r="G9950" i="1"/>
  <c r="H9950" i="1" s="1"/>
  <c r="G9949" i="1"/>
  <c r="H9949" i="1" s="1"/>
  <c r="G9948" i="1"/>
  <c r="H9948" i="1" s="1"/>
  <c r="G9947" i="1"/>
  <c r="H9947" i="1" s="1"/>
  <c r="G9946" i="1"/>
  <c r="H9946" i="1" s="1"/>
  <c r="G9945" i="1"/>
  <c r="H9945" i="1" s="1"/>
  <c r="G9944" i="1"/>
  <c r="H9944" i="1" s="1"/>
  <c r="G9943" i="1"/>
  <c r="H9943" i="1" s="1"/>
  <c r="G9942" i="1"/>
  <c r="H9942" i="1" s="1"/>
  <c r="G9941" i="1"/>
  <c r="H9941" i="1" s="1"/>
  <c r="G9940" i="1"/>
  <c r="H9940" i="1" s="1"/>
  <c r="G9939" i="1"/>
  <c r="H9939" i="1" s="1"/>
  <c r="G9938" i="1"/>
  <c r="H9938" i="1" s="1"/>
  <c r="G9937" i="1"/>
  <c r="H9937" i="1" s="1"/>
  <c r="G9936" i="1"/>
  <c r="H9936" i="1" s="1"/>
  <c r="G9935" i="1"/>
  <c r="H9935" i="1" s="1"/>
  <c r="G9934" i="1"/>
  <c r="H9934" i="1" s="1"/>
  <c r="G9933" i="1"/>
  <c r="H9933" i="1" s="1"/>
  <c r="G9932" i="1"/>
  <c r="H9932" i="1" s="1"/>
  <c r="G9931" i="1"/>
  <c r="H9931" i="1" s="1"/>
  <c r="G9930" i="1"/>
  <c r="H9930" i="1" s="1"/>
  <c r="G9929" i="1"/>
  <c r="H9929" i="1" s="1"/>
  <c r="G9928" i="1"/>
  <c r="H9928" i="1" s="1"/>
  <c r="G9927" i="1"/>
  <c r="H9927" i="1" s="1"/>
  <c r="G9926" i="1"/>
  <c r="H9926" i="1" s="1"/>
  <c r="G9925" i="1"/>
  <c r="H9925" i="1" s="1"/>
  <c r="G9924" i="1"/>
  <c r="H9924" i="1" s="1"/>
  <c r="G9923" i="1"/>
  <c r="H9923" i="1" s="1"/>
  <c r="G9922" i="1"/>
  <c r="H9922" i="1" s="1"/>
  <c r="G9921" i="1"/>
  <c r="H9921" i="1" s="1"/>
  <c r="G9920" i="1"/>
  <c r="H9920" i="1" s="1"/>
  <c r="G9919" i="1"/>
  <c r="H9919" i="1" s="1"/>
  <c r="G9918" i="1"/>
  <c r="H9918" i="1" s="1"/>
  <c r="G9917" i="1"/>
  <c r="H9917" i="1" s="1"/>
  <c r="G9916" i="1"/>
  <c r="H9916" i="1" s="1"/>
  <c r="G9915" i="1"/>
  <c r="H9915" i="1" s="1"/>
  <c r="G9914" i="1"/>
  <c r="H9914" i="1" s="1"/>
  <c r="G9913" i="1"/>
  <c r="H9913" i="1" s="1"/>
  <c r="G9912" i="1"/>
  <c r="H9912" i="1" s="1"/>
  <c r="G9911" i="1"/>
  <c r="H9911" i="1" s="1"/>
  <c r="G9910" i="1"/>
  <c r="H9910" i="1" s="1"/>
  <c r="G9909" i="1"/>
  <c r="H9909" i="1" s="1"/>
  <c r="G9908" i="1"/>
  <c r="H9908" i="1" s="1"/>
  <c r="G9907" i="1"/>
  <c r="H9907" i="1" s="1"/>
  <c r="G9906" i="1"/>
  <c r="H9906" i="1" s="1"/>
  <c r="G9905" i="1"/>
  <c r="H9905" i="1" s="1"/>
  <c r="G9904" i="1"/>
  <c r="H9904" i="1" s="1"/>
  <c r="G9903" i="1"/>
  <c r="H9903" i="1" s="1"/>
  <c r="G9902" i="1"/>
  <c r="H9902" i="1" s="1"/>
  <c r="G9901" i="1"/>
  <c r="H9901" i="1" s="1"/>
  <c r="G9900" i="1"/>
  <c r="H9900" i="1" s="1"/>
  <c r="G9899" i="1"/>
  <c r="H9899" i="1" s="1"/>
  <c r="G9898" i="1"/>
  <c r="H9898" i="1" s="1"/>
  <c r="G9897" i="1"/>
  <c r="H9897" i="1" s="1"/>
  <c r="G9896" i="1"/>
  <c r="H9896" i="1" s="1"/>
  <c r="G9895" i="1"/>
  <c r="H9895" i="1" s="1"/>
  <c r="G9894" i="1"/>
  <c r="H9894" i="1" s="1"/>
  <c r="G9893" i="1"/>
  <c r="H9893" i="1" s="1"/>
  <c r="G9892" i="1"/>
  <c r="H9892" i="1" s="1"/>
  <c r="G9891" i="1"/>
  <c r="H9891" i="1" s="1"/>
  <c r="G9890" i="1"/>
  <c r="H9890" i="1" s="1"/>
  <c r="G9889" i="1"/>
  <c r="H9889" i="1" s="1"/>
  <c r="G9888" i="1"/>
  <c r="H9888" i="1" s="1"/>
  <c r="G9887" i="1"/>
  <c r="H9887" i="1" s="1"/>
  <c r="G9886" i="1"/>
  <c r="H9886" i="1" s="1"/>
  <c r="G9885" i="1"/>
  <c r="H9885" i="1" s="1"/>
  <c r="G9884" i="1"/>
  <c r="H9884" i="1" s="1"/>
  <c r="G9883" i="1"/>
  <c r="H9883" i="1" s="1"/>
  <c r="G9882" i="1"/>
  <c r="H9882" i="1" s="1"/>
  <c r="G9881" i="1"/>
  <c r="H9881" i="1" s="1"/>
  <c r="G9880" i="1"/>
  <c r="H9880" i="1" s="1"/>
  <c r="G9879" i="1"/>
  <c r="H9879" i="1" s="1"/>
  <c r="G9878" i="1"/>
  <c r="H9878" i="1" s="1"/>
  <c r="G9877" i="1"/>
  <c r="H9877" i="1" s="1"/>
  <c r="G9876" i="1"/>
  <c r="H9876" i="1" s="1"/>
  <c r="G9875" i="1"/>
  <c r="H9875" i="1" s="1"/>
  <c r="G9874" i="1"/>
  <c r="H9874" i="1" s="1"/>
  <c r="G9873" i="1"/>
  <c r="H9873" i="1" s="1"/>
  <c r="G9872" i="1"/>
  <c r="H9872" i="1" s="1"/>
  <c r="G9871" i="1"/>
  <c r="H9871" i="1" s="1"/>
  <c r="G9870" i="1"/>
  <c r="H9870" i="1" s="1"/>
  <c r="G9869" i="1"/>
  <c r="H9869" i="1" s="1"/>
  <c r="G9868" i="1"/>
  <c r="H9868" i="1" s="1"/>
  <c r="G9867" i="1"/>
  <c r="H9867" i="1" s="1"/>
  <c r="G9866" i="1"/>
  <c r="H9866" i="1" s="1"/>
  <c r="G9865" i="1"/>
  <c r="H9865" i="1" s="1"/>
  <c r="G9864" i="1"/>
  <c r="H9864" i="1" s="1"/>
  <c r="G9863" i="1"/>
  <c r="H9863" i="1" s="1"/>
  <c r="G9862" i="1"/>
  <c r="H9862" i="1" s="1"/>
  <c r="G9861" i="1"/>
  <c r="H9861" i="1" s="1"/>
  <c r="G9860" i="1"/>
  <c r="H9860" i="1" s="1"/>
  <c r="G9859" i="1"/>
  <c r="H9859" i="1" s="1"/>
  <c r="G9858" i="1"/>
  <c r="H9858" i="1" s="1"/>
  <c r="G9857" i="1"/>
  <c r="H9857" i="1" s="1"/>
  <c r="G9856" i="1"/>
  <c r="H9856" i="1" s="1"/>
  <c r="G9855" i="1"/>
  <c r="H9855" i="1" s="1"/>
  <c r="G9854" i="1"/>
  <c r="H9854" i="1" s="1"/>
  <c r="G9853" i="1"/>
  <c r="H9853" i="1" s="1"/>
  <c r="G9852" i="1"/>
  <c r="H9852" i="1" s="1"/>
  <c r="G9851" i="1"/>
  <c r="H9851" i="1" s="1"/>
  <c r="G9850" i="1"/>
  <c r="H9850" i="1" s="1"/>
  <c r="G9849" i="1"/>
  <c r="H9849" i="1" s="1"/>
  <c r="G9848" i="1"/>
  <c r="H9848" i="1" s="1"/>
  <c r="G9847" i="1"/>
  <c r="H9847" i="1" s="1"/>
  <c r="G9846" i="1"/>
  <c r="H9846" i="1" s="1"/>
  <c r="G9845" i="1"/>
  <c r="H9845" i="1" s="1"/>
  <c r="G9844" i="1"/>
  <c r="H9844" i="1" s="1"/>
  <c r="G9843" i="1"/>
  <c r="H9843" i="1" s="1"/>
  <c r="G9842" i="1"/>
  <c r="H9842" i="1" s="1"/>
  <c r="G9841" i="1"/>
  <c r="H9841" i="1" s="1"/>
  <c r="G9840" i="1"/>
  <c r="H9840" i="1" s="1"/>
  <c r="G9839" i="1"/>
  <c r="H9839" i="1" s="1"/>
  <c r="G9838" i="1"/>
  <c r="H9838" i="1" s="1"/>
  <c r="G9837" i="1"/>
  <c r="H9837" i="1" s="1"/>
  <c r="G9836" i="1"/>
  <c r="H9836" i="1" s="1"/>
  <c r="G9835" i="1"/>
  <c r="H9835" i="1" s="1"/>
  <c r="G9834" i="1"/>
  <c r="H9834" i="1" s="1"/>
  <c r="G9833" i="1"/>
  <c r="H9833" i="1" s="1"/>
  <c r="G9832" i="1"/>
  <c r="H9832" i="1" s="1"/>
  <c r="G9831" i="1"/>
  <c r="H9831" i="1" s="1"/>
  <c r="G9830" i="1"/>
  <c r="H9830" i="1" s="1"/>
  <c r="G9829" i="1"/>
  <c r="H9829" i="1" s="1"/>
  <c r="G9828" i="1"/>
  <c r="H9828" i="1" s="1"/>
  <c r="G9827" i="1"/>
  <c r="H9827" i="1" s="1"/>
  <c r="G9826" i="1"/>
  <c r="H9826" i="1" s="1"/>
  <c r="G9825" i="1"/>
  <c r="H9825" i="1" s="1"/>
  <c r="G9824" i="1"/>
  <c r="H9824" i="1" s="1"/>
  <c r="G9823" i="1"/>
  <c r="H9823" i="1" s="1"/>
  <c r="G9822" i="1"/>
  <c r="H9822" i="1" s="1"/>
  <c r="G9821" i="1"/>
  <c r="H9821" i="1" s="1"/>
  <c r="G9820" i="1"/>
  <c r="H9820" i="1" s="1"/>
  <c r="G9819" i="1"/>
  <c r="H9819" i="1" s="1"/>
  <c r="G9818" i="1"/>
  <c r="H9818" i="1" s="1"/>
  <c r="G9817" i="1"/>
  <c r="H9817" i="1" s="1"/>
  <c r="G9816" i="1"/>
  <c r="H9816" i="1" s="1"/>
  <c r="G9815" i="1"/>
  <c r="H9815" i="1" s="1"/>
  <c r="G9814" i="1"/>
  <c r="H9814" i="1" s="1"/>
  <c r="G9813" i="1"/>
  <c r="H9813" i="1" s="1"/>
  <c r="G9812" i="1"/>
  <c r="H9812" i="1" s="1"/>
  <c r="G9811" i="1"/>
  <c r="H9811" i="1" s="1"/>
  <c r="G9810" i="1"/>
  <c r="H9810" i="1" s="1"/>
  <c r="G9809" i="1"/>
  <c r="H9809" i="1" s="1"/>
  <c r="G9808" i="1"/>
  <c r="H9808" i="1" s="1"/>
  <c r="G9807" i="1"/>
  <c r="H9807" i="1" s="1"/>
  <c r="G9806" i="1"/>
  <c r="H9806" i="1" s="1"/>
  <c r="G9805" i="1"/>
  <c r="H9805" i="1" s="1"/>
  <c r="G9804" i="1"/>
  <c r="H9804" i="1" s="1"/>
  <c r="G9803" i="1"/>
  <c r="H9803" i="1" s="1"/>
  <c r="G9802" i="1"/>
  <c r="H9802" i="1" s="1"/>
  <c r="G9801" i="1"/>
  <c r="H9801" i="1" s="1"/>
  <c r="G9800" i="1"/>
  <c r="H9800" i="1" s="1"/>
  <c r="G9799" i="1"/>
  <c r="H9799" i="1" s="1"/>
  <c r="G9798" i="1"/>
  <c r="H9798" i="1" s="1"/>
  <c r="G9797" i="1"/>
  <c r="H9797" i="1" s="1"/>
  <c r="G9796" i="1"/>
  <c r="H9796" i="1" s="1"/>
  <c r="G9795" i="1"/>
  <c r="H9795" i="1" s="1"/>
  <c r="G9794" i="1"/>
  <c r="H9794" i="1" s="1"/>
  <c r="G9793" i="1"/>
  <c r="H9793" i="1" s="1"/>
  <c r="G9792" i="1"/>
  <c r="H9792" i="1" s="1"/>
  <c r="G9791" i="1"/>
  <c r="H9791" i="1" s="1"/>
  <c r="G9790" i="1"/>
  <c r="H9790" i="1" s="1"/>
  <c r="G9789" i="1"/>
  <c r="H9789" i="1" s="1"/>
  <c r="G9788" i="1"/>
  <c r="H9788" i="1" s="1"/>
  <c r="G9787" i="1"/>
  <c r="H9787" i="1" s="1"/>
  <c r="G9786" i="1"/>
  <c r="H9786" i="1" s="1"/>
  <c r="G9785" i="1"/>
  <c r="H9785" i="1" s="1"/>
  <c r="G9784" i="1"/>
  <c r="H9784" i="1" s="1"/>
  <c r="G9783" i="1"/>
  <c r="H9783" i="1" s="1"/>
  <c r="G9782" i="1"/>
  <c r="H9782" i="1" s="1"/>
  <c r="G9781" i="1"/>
  <c r="H9781" i="1" s="1"/>
  <c r="G9780" i="1"/>
  <c r="H9780" i="1" s="1"/>
  <c r="G9779" i="1"/>
  <c r="H9779" i="1" s="1"/>
  <c r="G9778" i="1"/>
  <c r="H9778" i="1" s="1"/>
  <c r="G9777" i="1"/>
  <c r="H9777" i="1" s="1"/>
  <c r="G9776" i="1"/>
  <c r="H9776" i="1" s="1"/>
  <c r="G9775" i="1"/>
  <c r="H9775" i="1" s="1"/>
  <c r="G9774" i="1"/>
  <c r="H9774" i="1" s="1"/>
  <c r="G9773" i="1"/>
  <c r="H9773" i="1" s="1"/>
  <c r="G9772" i="1"/>
  <c r="H9772" i="1" s="1"/>
  <c r="G9771" i="1"/>
  <c r="H9771" i="1" s="1"/>
  <c r="G9770" i="1"/>
  <c r="H9770" i="1" s="1"/>
  <c r="G9769" i="1"/>
  <c r="H9769" i="1" s="1"/>
  <c r="G9768" i="1"/>
  <c r="H9768" i="1" s="1"/>
  <c r="G9767" i="1"/>
  <c r="H9767" i="1" s="1"/>
  <c r="G9766" i="1"/>
  <c r="H9766" i="1" s="1"/>
  <c r="G9765" i="1"/>
  <c r="H9765" i="1" s="1"/>
  <c r="G9764" i="1"/>
  <c r="H9764" i="1" s="1"/>
  <c r="G9763" i="1"/>
  <c r="H9763" i="1" s="1"/>
  <c r="G9762" i="1"/>
  <c r="H9762" i="1" s="1"/>
  <c r="G9761" i="1"/>
  <c r="H9761" i="1" s="1"/>
  <c r="G9760" i="1"/>
  <c r="H9760" i="1" s="1"/>
  <c r="G9759" i="1"/>
  <c r="H9759" i="1" s="1"/>
  <c r="G9758" i="1"/>
  <c r="H9758" i="1" s="1"/>
  <c r="G9757" i="1"/>
  <c r="H9757" i="1" s="1"/>
  <c r="G9756" i="1"/>
  <c r="H9756" i="1" s="1"/>
  <c r="G9755" i="1"/>
  <c r="H9755" i="1" s="1"/>
  <c r="G9754" i="1"/>
  <c r="H9754" i="1" s="1"/>
  <c r="G9753" i="1"/>
  <c r="H9753" i="1" s="1"/>
  <c r="G9752" i="1"/>
  <c r="H9752" i="1" s="1"/>
  <c r="G9751" i="1"/>
  <c r="H9751" i="1" s="1"/>
  <c r="G9750" i="1"/>
  <c r="H9750" i="1" s="1"/>
  <c r="G9749" i="1"/>
  <c r="H9749" i="1" s="1"/>
  <c r="G9748" i="1"/>
  <c r="H9748" i="1" s="1"/>
  <c r="G9747" i="1"/>
  <c r="H9747" i="1" s="1"/>
  <c r="G9746" i="1"/>
  <c r="H9746" i="1" s="1"/>
  <c r="G9745" i="1"/>
  <c r="H9745" i="1" s="1"/>
  <c r="G9744" i="1"/>
  <c r="H9744" i="1" s="1"/>
  <c r="G9743" i="1"/>
  <c r="H9743" i="1" s="1"/>
  <c r="G9742" i="1"/>
  <c r="H9742" i="1" s="1"/>
  <c r="G9741" i="1"/>
  <c r="H9741" i="1" s="1"/>
  <c r="G9740" i="1"/>
  <c r="H9740" i="1" s="1"/>
  <c r="G9739" i="1"/>
  <c r="H9739" i="1" s="1"/>
  <c r="G9738" i="1"/>
  <c r="H9738" i="1" s="1"/>
  <c r="G9737" i="1"/>
  <c r="H9737" i="1" s="1"/>
  <c r="G9736" i="1"/>
  <c r="H9736" i="1" s="1"/>
  <c r="G9735" i="1"/>
  <c r="H9735" i="1" s="1"/>
  <c r="G9734" i="1"/>
  <c r="H9734" i="1" s="1"/>
  <c r="G9733" i="1"/>
  <c r="H9733" i="1" s="1"/>
  <c r="G9732" i="1"/>
  <c r="H9732" i="1" s="1"/>
  <c r="G9731" i="1"/>
  <c r="H9731" i="1" s="1"/>
  <c r="G9730" i="1"/>
  <c r="H9730" i="1" s="1"/>
  <c r="G9729" i="1"/>
  <c r="H9729" i="1" s="1"/>
  <c r="G9728" i="1"/>
  <c r="H9728" i="1" s="1"/>
  <c r="G9727" i="1"/>
  <c r="H9727" i="1" s="1"/>
  <c r="G9726" i="1"/>
  <c r="H9726" i="1" s="1"/>
  <c r="G9725" i="1"/>
  <c r="H9725" i="1" s="1"/>
  <c r="G9724" i="1"/>
  <c r="H9724" i="1" s="1"/>
  <c r="G9723" i="1"/>
  <c r="H9723" i="1" s="1"/>
  <c r="G9722" i="1"/>
  <c r="H9722" i="1" s="1"/>
  <c r="G9721" i="1"/>
  <c r="H9721" i="1" s="1"/>
  <c r="G9720" i="1"/>
  <c r="H9720" i="1" s="1"/>
  <c r="G9719" i="1"/>
  <c r="H9719" i="1" s="1"/>
  <c r="G9718" i="1"/>
  <c r="H9718" i="1" s="1"/>
  <c r="G9717" i="1"/>
  <c r="H9717" i="1" s="1"/>
  <c r="G9716" i="1"/>
  <c r="H9716" i="1" s="1"/>
  <c r="G9715" i="1"/>
  <c r="H9715" i="1" s="1"/>
  <c r="G9714" i="1"/>
  <c r="H9714" i="1" s="1"/>
  <c r="G9713" i="1"/>
  <c r="H9713" i="1" s="1"/>
  <c r="G9712" i="1"/>
  <c r="H9712" i="1" s="1"/>
  <c r="G9711" i="1"/>
  <c r="H9711" i="1" s="1"/>
  <c r="G9710" i="1"/>
  <c r="H9710" i="1" s="1"/>
  <c r="G9709" i="1"/>
  <c r="H9709" i="1" s="1"/>
  <c r="G9708" i="1"/>
  <c r="H9708" i="1" s="1"/>
  <c r="G9707" i="1"/>
  <c r="H9707" i="1" s="1"/>
  <c r="G9706" i="1"/>
  <c r="H9706" i="1" s="1"/>
  <c r="G9705" i="1"/>
  <c r="H9705" i="1" s="1"/>
  <c r="G9704" i="1"/>
  <c r="H9704" i="1" s="1"/>
  <c r="G9703" i="1"/>
  <c r="H9703" i="1" s="1"/>
  <c r="G9702" i="1"/>
  <c r="H9702" i="1" s="1"/>
  <c r="G9701" i="1"/>
  <c r="H9701" i="1" s="1"/>
  <c r="G9700" i="1"/>
  <c r="H9700" i="1" s="1"/>
  <c r="G9699" i="1"/>
  <c r="H9699" i="1" s="1"/>
  <c r="G9698" i="1"/>
  <c r="H9698" i="1" s="1"/>
  <c r="G9697" i="1"/>
  <c r="H9697" i="1" s="1"/>
  <c r="G9696" i="1"/>
  <c r="H9696" i="1" s="1"/>
  <c r="G9695" i="1"/>
  <c r="H9695" i="1" s="1"/>
  <c r="G9694" i="1"/>
  <c r="H9694" i="1" s="1"/>
  <c r="G9693" i="1"/>
  <c r="H9693" i="1" s="1"/>
  <c r="G9692" i="1"/>
  <c r="H9692" i="1" s="1"/>
  <c r="G9691" i="1"/>
  <c r="H9691" i="1" s="1"/>
  <c r="G9690" i="1"/>
  <c r="H9690" i="1" s="1"/>
  <c r="G9689" i="1"/>
  <c r="H9689" i="1" s="1"/>
  <c r="G9688" i="1"/>
  <c r="H9688" i="1" s="1"/>
  <c r="G9687" i="1"/>
  <c r="H9687" i="1" s="1"/>
  <c r="G9686" i="1"/>
  <c r="H9686" i="1" s="1"/>
  <c r="G9685" i="1"/>
  <c r="H9685" i="1" s="1"/>
  <c r="G9684" i="1"/>
  <c r="H9684" i="1" s="1"/>
  <c r="G9683" i="1"/>
  <c r="H9683" i="1" s="1"/>
  <c r="G9682" i="1"/>
  <c r="H9682" i="1" s="1"/>
  <c r="G9681" i="1"/>
  <c r="H9681" i="1" s="1"/>
  <c r="G9680" i="1"/>
  <c r="H9680" i="1" s="1"/>
  <c r="G9679" i="1"/>
  <c r="H9679" i="1" s="1"/>
  <c r="G9678" i="1"/>
  <c r="H9678" i="1" s="1"/>
  <c r="G9677" i="1"/>
  <c r="H9677" i="1" s="1"/>
  <c r="G9676" i="1"/>
  <c r="H9676" i="1" s="1"/>
  <c r="G9675" i="1"/>
  <c r="H9675" i="1" s="1"/>
  <c r="G9674" i="1"/>
  <c r="H9674" i="1" s="1"/>
  <c r="G9673" i="1"/>
  <c r="H9673" i="1" s="1"/>
  <c r="G9672" i="1"/>
  <c r="H9672" i="1" s="1"/>
  <c r="G9671" i="1"/>
  <c r="H9671" i="1" s="1"/>
  <c r="G9670" i="1"/>
  <c r="H9670" i="1" s="1"/>
  <c r="G9669" i="1"/>
  <c r="H9669" i="1" s="1"/>
  <c r="G9668" i="1"/>
  <c r="H9668" i="1" s="1"/>
  <c r="G9667" i="1"/>
  <c r="H9667" i="1" s="1"/>
  <c r="G9666" i="1"/>
  <c r="H9666" i="1" s="1"/>
  <c r="G9665" i="1"/>
  <c r="H9665" i="1" s="1"/>
  <c r="G9664" i="1"/>
  <c r="H9664" i="1" s="1"/>
  <c r="G9663" i="1"/>
  <c r="H9663" i="1" s="1"/>
  <c r="G9662" i="1"/>
  <c r="H9662" i="1" s="1"/>
  <c r="G9661" i="1"/>
  <c r="H9661" i="1" s="1"/>
  <c r="G9660" i="1"/>
  <c r="H9660" i="1" s="1"/>
  <c r="G9659" i="1"/>
  <c r="H9659" i="1" s="1"/>
  <c r="G9658" i="1"/>
  <c r="H9658" i="1" s="1"/>
  <c r="G9657" i="1"/>
  <c r="H9657" i="1" s="1"/>
  <c r="G9656" i="1"/>
  <c r="H9656" i="1" s="1"/>
  <c r="G9655" i="1"/>
  <c r="H9655" i="1" s="1"/>
  <c r="G9654" i="1"/>
  <c r="H9654" i="1" s="1"/>
  <c r="G9653" i="1"/>
  <c r="H9653" i="1" s="1"/>
  <c r="G9652" i="1"/>
  <c r="H9652" i="1" s="1"/>
  <c r="G9651" i="1"/>
  <c r="H9651" i="1" s="1"/>
  <c r="G9650" i="1"/>
  <c r="H9650" i="1" s="1"/>
  <c r="G9649" i="1"/>
  <c r="H9649" i="1" s="1"/>
  <c r="G9648" i="1"/>
  <c r="H9648" i="1" s="1"/>
  <c r="G9647" i="1"/>
  <c r="H9647" i="1" s="1"/>
  <c r="G9646" i="1"/>
  <c r="H9646" i="1" s="1"/>
  <c r="G9645" i="1"/>
  <c r="H9645" i="1" s="1"/>
  <c r="G9644" i="1"/>
  <c r="H9644" i="1" s="1"/>
  <c r="G9643" i="1"/>
  <c r="H9643" i="1" s="1"/>
  <c r="G9642" i="1"/>
  <c r="H9642" i="1" s="1"/>
  <c r="G9641" i="1"/>
  <c r="H9641" i="1" s="1"/>
  <c r="G9640" i="1"/>
  <c r="H9640" i="1" s="1"/>
  <c r="G9639" i="1"/>
  <c r="H9639" i="1" s="1"/>
  <c r="G9638" i="1"/>
  <c r="H9638" i="1" s="1"/>
  <c r="G9637" i="1"/>
  <c r="H9637" i="1" s="1"/>
  <c r="G9636" i="1"/>
  <c r="H9636" i="1" s="1"/>
  <c r="G9635" i="1"/>
  <c r="H9635" i="1" s="1"/>
  <c r="G9634" i="1"/>
  <c r="H9634" i="1" s="1"/>
  <c r="G9633" i="1"/>
  <c r="H9633" i="1" s="1"/>
  <c r="G9632" i="1"/>
  <c r="H9632" i="1" s="1"/>
  <c r="G9631" i="1"/>
  <c r="H9631" i="1" s="1"/>
  <c r="G9630" i="1"/>
  <c r="H9630" i="1" s="1"/>
  <c r="G9629" i="1"/>
  <c r="H9629" i="1" s="1"/>
  <c r="G9628" i="1"/>
  <c r="H9628" i="1" s="1"/>
  <c r="G9627" i="1"/>
  <c r="H9627" i="1" s="1"/>
  <c r="G9626" i="1"/>
  <c r="H9626" i="1" s="1"/>
  <c r="G9625" i="1"/>
  <c r="H9625" i="1" s="1"/>
  <c r="G9624" i="1"/>
  <c r="H9624" i="1" s="1"/>
  <c r="G9623" i="1"/>
  <c r="H9623" i="1" s="1"/>
  <c r="G9622" i="1"/>
  <c r="H9622" i="1" s="1"/>
  <c r="G9621" i="1"/>
  <c r="H9621" i="1" s="1"/>
  <c r="G9620" i="1"/>
  <c r="H9620" i="1" s="1"/>
  <c r="G9619" i="1"/>
  <c r="H9619" i="1" s="1"/>
  <c r="G9618" i="1"/>
  <c r="H9618" i="1" s="1"/>
  <c r="G9617" i="1"/>
  <c r="H9617" i="1" s="1"/>
  <c r="G9616" i="1"/>
  <c r="H9616" i="1" s="1"/>
  <c r="G9615" i="1"/>
  <c r="H9615" i="1" s="1"/>
  <c r="G9614" i="1"/>
  <c r="H9614" i="1" s="1"/>
  <c r="G9613" i="1"/>
  <c r="H9613" i="1" s="1"/>
  <c r="G9612" i="1"/>
  <c r="H9612" i="1" s="1"/>
  <c r="G9611" i="1"/>
  <c r="H9611" i="1" s="1"/>
  <c r="G9610" i="1"/>
  <c r="H9610" i="1" s="1"/>
  <c r="G9609" i="1"/>
  <c r="H9609" i="1" s="1"/>
  <c r="G9608" i="1"/>
  <c r="H9608" i="1" s="1"/>
  <c r="G9607" i="1"/>
  <c r="H9607" i="1" s="1"/>
  <c r="G9606" i="1"/>
  <c r="H9606" i="1" s="1"/>
  <c r="G9605" i="1"/>
  <c r="H9605" i="1" s="1"/>
  <c r="G9604" i="1"/>
  <c r="H9604" i="1" s="1"/>
  <c r="G9603" i="1"/>
  <c r="H9603" i="1" s="1"/>
  <c r="G9602" i="1"/>
  <c r="H9602" i="1" s="1"/>
  <c r="G9601" i="1"/>
  <c r="H9601" i="1" s="1"/>
  <c r="G9600" i="1"/>
  <c r="H9600" i="1" s="1"/>
  <c r="G9599" i="1"/>
  <c r="H9599" i="1" s="1"/>
  <c r="G9598" i="1"/>
  <c r="H9598" i="1" s="1"/>
  <c r="G9597" i="1"/>
  <c r="H9597" i="1" s="1"/>
  <c r="G9596" i="1"/>
  <c r="H9596" i="1" s="1"/>
  <c r="G9595" i="1"/>
  <c r="H9595" i="1" s="1"/>
  <c r="G9594" i="1"/>
  <c r="H9594" i="1" s="1"/>
  <c r="G9593" i="1"/>
  <c r="H9593" i="1" s="1"/>
  <c r="G9592" i="1"/>
  <c r="H9592" i="1" s="1"/>
  <c r="G9591" i="1"/>
  <c r="H9591" i="1" s="1"/>
  <c r="G9590" i="1"/>
  <c r="H9590" i="1" s="1"/>
  <c r="G9589" i="1"/>
  <c r="H9589" i="1" s="1"/>
  <c r="G9588" i="1"/>
  <c r="H9588" i="1" s="1"/>
  <c r="G9587" i="1"/>
  <c r="H9587" i="1" s="1"/>
  <c r="G9586" i="1"/>
  <c r="H9586" i="1" s="1"/>
  <c r="G9585" i="1"/>
  <c r="H9585" i="1" s="1"/>
  <c r="G9584" i="1"/>
  <c r="H9584" i="1" s="1"/>
  <c r="G9583" i="1"/>
  <c r="H9583" i="1" s="1"/>
  <c r="G9582" i="1"/>
  <c r="H9582" i="1" s="1"/>
  <c r="G9581" i="1"/>
  <c r="H9581" i="1" s="1"/>
  <c r="G9580" i="1"/>
  <c r="H9580" i="1" s="1"/>
  <c r="G9579" i="1"/>
  <c r="H9579" i="1" s="1"/>
  <c r="G9578" i="1"/>
  <c r="H9578" i="1" s="1"/>
  <c r="G9577" i="1"/>
  <c r="H9577" i="1" s="1"/>
  <c r="G9576" i="1"/>
  <c r="H9576" i="1" s="1"/>
  <c r="G9575" i="1"/>
  <c r="H9575" i="1" s="1"/>
  <c r="G9574" i="1"/>
  <c r="H9574" i="1" s="1"/>
  <c r="G9573" i="1"/>
  <c r="H9573" i="1" s="1"/>
  <c r="G9572" i="1"/>
  <c r="H9572" i="1" s="1"/>
  <c r="G9571" i="1"/>
  <c r="H9571" i="1" s="1"/>
  <c r="G9570" i="1"/>
  <c r="H9570" i="1" s="1"/>
  <c r="G9569" i="1"/>
  <c r="H9569" i="1" s="1"/>
  <c r="G9568" i="1"/>
  <c r="H9568" i="1" s="1"/>
  <c r="G9567" i="1"/>
  <c r="H9567" i="1" s="1"/>
  <c r="G9566" i="1"/>
  <c r="H9566" i="1" s="1"/>
  <c r="G9565" i="1"/>
  <c r="H9565" i="1" s="1"/>
  <c r="G9564" i="1"/>
  <c r="H9564" i="1" s="1"/>
  <c r="G9563" i="1"/>
  <c r="H9563" i="1" s="1"/>
  <c r="G9562" i="1"/>
  <c r="H9562" i="1" s="1"/>
  <c r="G9561" i="1"/>
  <c r="H9561" i="1" s="1"/>
  <c r="G9560" i="1"/>
  <c r="H9560" i="1" s="1"/>
  <c r="G9559" i="1"/>
  <c r="H9559" i="1" s="1"/>
  <c r="G9558" i="1"/>
  <c r="H9558" i="1" s="1"/>
  <c r="G9557" i="1"/>
  <c r="H9557" i="1" s="1"/>
  <c r="G9556" i="1"/>
  <c r="H9556" i="1" s="1"/>
  <c r="G9555" i="1"/>
  <c r="H9555" i="1" s="1"/>
  <c r="G9554" i="1"/>
  <c r="H9554" i="1" s="1"/>
  <c r="G9553" i="1"/>
  <c r="H9553" i="1" s="1"/>
  <c r="G9552" i="1"/>
  <c r="H9552" i="1" s="1"/>
  <c r="G9551" i="1"/>
  <c r="H9551" i="1" s="1"/>
  <c r="G9550" i="1"/>
  <c r="H9550" i="1" s="1"/>
  <c r="G9549" i="1"/>
  <c r="H9549" i="1" s="1"/>
  <c r="G9548" i="1"/>
  <c r="H9548" i="1" s="1"/>
  <c r="G9547" i="1"/>
  <c r="H9547" i="1" s="1"/>
  <c r="G9546" i="1"/>
  <c r="H9546" i="1" s="1"/>
  <c r="G9545" i="1"/>
  <c r="H9545" i="1" s="1"/>
  <c r="G9544" i="1"/>
  <c r="H9544" i="1" s="1"/>
  <c r="G9543" i="1"/>
  <c r="H9543" i="1" s="1"/>
  <c r="G9542" i="1"/>
  <c r="H9542" i="1" s="1"/>
  <c r="G9541" i="1"/>
  <c r="H9541" i="1" s="1"/>
  <c r="G9540" i="1"/>
  <c r="H9540" i="1" s="1"/>
  <c r="G9539" i="1"/>
  <c r="H9539" i="1" s="1"/>
  <c r="G9538" i="1"/>
  <c r="H9538" i="1" s="1"/>
  <c r="G9537" i="1"/>
  <c r="H9537" i="1" s="1"/>
  <c r="G9536" i="1"/>
  <c r="H9536" i="1" s="1"/>
  <c r="G9535" i="1"/>
  <c r="H9535" i="1" s="1"/>
  <c r="G9534" i="1"/>
  <c r="H9534" i="1" s="1"/>
  <c r="G9533" i="1"/>
  <c r="H9533" i="1" s="1"/>
  <c r="G9532" i="1"/>
  <c r="H9532" i="1" s="1"/>
  <c r="G9531" i="1"/>
  <c r="H9531" i="1" s="1"/>
  <c r="G9530" i="1"/>
  <c r="H9530" i="1" s="1"/>
  <c r="G9529" i="1"/>
  <c r="H9529" i="1" s="1"/>
  <c r="G9528" i="1"/>
  <c r="H9528" i="1" s="1"/>
  <c r="G9527" i="1"/>
  <c r="H9527" i="1" s="1"/>
  <c r="G9526" i="1"/>
  <c r="H9526" i="1" s="1"/>
  <c r="G9525" i="1"/>
  <c r="H9525" i="1" s="1"/>
  <c r="G9524" i="1"/>
  <c r="H9524" i="1" s="1"/>
  <c r="G9523" i="1"/>
  <c r="H9523" i="1" s="1"/>
  <c r="G9522" i="1"/>
  <c r="H9522" i="1" s="1"/>
  <c r="G9521" i="1"/>
  <c r="H9521" i="1" s="1"/>
  <c r="G9520" i="1"/>
  <c r="H9520" i="1" s="1"/>
  <c r="G9519" i="1"/>
  <c r="H9519" i="1" s="1"/>
  <c r="G9518" i="1"/>
  <c r="H9518" i="1" s="1"/>
  <c r="G9517" i="1"/>
  <c r="H9517" i="1" s="1"/>
  <c r="G9516" i="1"/>
  <c r="H9516" i="1" s="1"/>
  <c r="G9515" i="1"/>
  <c r="H9515" i="1" s="1"/>
  <c r="G9514" i="1"/>
  <c r="H9514" i="1" s="1"/>
  <c r="G9513" i="1"/>
  <c r="H9513" i="1" s="1"/>
  <c r="G9512" i="1"/>
  <c r="H9512" i="1" s="1"/>
  <c r="G9511" i="1"/>
  <c r="H9511" i="1" s="1"/>
  <c r="G9510" i="1"/>
  <c r="H9510" i="1" s="1"/>
  <c r="G9509" i="1"/>
  <c r="H9509" i="1" s="1"/>
  <c r="G9508" i="1"/>
  <c r="H9508" i="1" s="1"/>
  <c r="G9507" i="1"/>
  <c r="H9507" i="1" s="1"/>
  <c r="G9506" i="1"/>
  <c r="H9506" i="1" s="1"/>
  <c r="G9505" i="1"/>
  <c r="H9505" i="1" s="1"/>
  <c r="G9504" i="1"/>
  <c r="H9504" i="1" s="1"/>
  <c r="G9503" i="1"/>
  <c r="H9503" i="1" s="1"/>
  <c r="G9502" i="1"/>
  <c r="H9502" i="1" s="1"/>
  <c r="G9501" i="1"/>
  <c r="H9501" i="1" s="1"/>
  <c r="G9500" i="1"/>
  <c r="H9500" i="1" s="1"/>
  <c r="G9499" i="1"/>
  <c r="H9499" i="1" s="1"/>
  <c r="G9498" i="1"/>
  <c r="H9498" i="1" s="1"/>
  <c r="G9497" i="1"/>
  <c r="H9497" i="1" s="1"/>
  <c r="G9496" i="1"/>
  <c r="H9496" i="1" s="1"/>
  <c r="G9495" i="1"/>
  <c r="H9495" i="1" s="1"/>
  <c r="G9494" i="1"/>
  <c r="H9494" i="1" s="1"/>
  <c r="G9493" i="1"/>
  <c r="H9493" i="1" s="1"/>
  <c r="G9492" i="1"/>
  <c r="H9492" i="1" s="1"/>
  <c r="G9491" i="1"/>
  <c r="H9491" i="1" s="1"/>
  <c r="G9490" i="1"/>
  <c r="H9490" i="1" s="1"/>
  <c r="G9489" i="1"/>
  <c r="H9489" i="1" s="1"/>
  <c r="G9488" i="1"/>
  <c r="H9488" i="1" s="1"/>
  <c r="G9487" i="1"/>
  <c r="H9487" i="1" s="1"/>
  <c r="G9486" i="1"/>
  <c r="H9486" i="1" s="1"/>
  <c r="G9485" i="1"/>
  <c r="H9485" i="1" s="1"/>
  <c r="G9484" i="1"/>
  <c r="H9484" i="1" s="1"/>
  <c r="G9483" i="1"/>
  <c r="H9483" i="1" s="1"/>
  <c r="G9482" i="1"/>
  <c r="H9482" i="1" s="1"/>
  <c r="G9481" i="1"/>
  <c r="H9481" i="1" s="1"/>
  <c r="G9480" i="1"/>
  <c r="H9480" i="1" s="1"/>
  <c r="G9479" i="1"/>
  <c r="H9479" i="1" s="1"/>
  <c r="G9478" i="1"/>
  <c r="H9478" i="1" s="1"/>
  <c r="G9477" i="1"/>
  <c r="H9477" i="1" s="1"/>
  <c r="G9476" i="1"/>
  <c r="H9476" i="1" s="1"/>
  <c r="G9475" i="1"/>
  <c r="H9475" i="1" s="1"/>
  <c r="G9474" i="1"/>
  <c r="H9474" i="1" s="1"/>
  <c r="G9473" i="1"/>
  <c r="H9473" i="1" s="1"/>
  <c r="G9472" i="1"/>
  <c r="H9472" i="1" s="1"/>
  <c r="G9471" i="1"/>
  <c r="H9471" i="1" s="1"/>
  <c r="G9470" i="1"/>
  <c r="H9470" i="1" s="1"/>
  <c r="G9469" i="1"/>
  <c r="H9469" i="1" s="1"/>
  <c r="G9468" i="1"/>
  <c r="H9468" i="1" s="1"/>
  <c r="G9467" i="1"/>
  <c r="H9467" i="1" s="1"/>
  <c r="G9466" i="1"/>
  <c r="H9466" i="1" s="1"/>
  <c r="G9465" i="1"/>
  <c r="H9465" i="1" s="1"/>
  <c r="G9464" i="1"/>
  <c r="H9464" i="1" s="1"/>
  <c r="G9463" i="1"/>
  <c r="H9463" i="1" s="1"/>
  <c r="G9462" i="1"/>
  <c r="H9462" i="1" s="1"/>
  <c r="G9461" i="1"/>
  <c r="H9461" i="1" s="1"/>
  <c r="G9460" i="1"/>
  <c r="H9460" i="1" s="1"/>
  <c r="G9459" i="1"/>
  <c r="H9459" i="1" s="1"/>
  <c r="G9458" i="1"/>
  <c r="H9458" i="1" s="1"/>
  <c r="G9457" i="1"/>
  <c r="H9457" i="1" s="1"/>
  <c r="G9456" i="1"/>
  <c r="H9456" i="1" s="1"/>
  <c r="G9455" i="1"/>
  <c r="H9455" i="1" s="1"/>
  <c r="G9454" i="1"/>
  <c r="H9454" i="1" s="1"/>
  <c r="G9453" i="1"/>
  <c r="H9453" i="1" s="1"/>
  <c r="G9452" i="1"/>
  <c r="H9452" i="1" s="1"/>
  <c r="G9451" i="1"/>
  <c r="H9451" i="1" s="1"/>
  <c r="G9450" i="1"/>
  <c r="H9450" i="1" s="1"/>
  <c r="G9449" i="1"/>
  <c r="H9449" i="1" s="1"/>
  <c r="G9448" i="1"/>
  <c r="H9448" i="1" s="1"/>
  <c r="G9447" i="1"/>
  <c r="H9447" i="1" s="1"/>
  <c r="G9446" i="1"/>
  <c r="H9446" i="1" s="1"/>
  <c r="G9445" i="1"/>
  <c r="H9445" i="1" s="1"/>
  <c r="G9444" i="1"/>
  <c r="H9444" i="1" s="1"/>
  <c r="G9443" i="1"/>
  <c r="H9443" i="1" s="1"/>
  <c r="G9442" i="1"/>
  <c r="H9442" i="1" s="1"/>
  <c r="G9441" i="1"/>
  <c r="H9441" i="1" s="1"/>
  <c r="G9440" i="1"/>
  <c r="H9440" i="1" s="1"/>
  <c r="G9439" i="1"/>
  <c r="H9439" i="1" s="1"/>
  <c r="G9438" i="1"/>
  <c r="H9438" i="1" s="1"/>
  <c r="G9437" i="1"/>
  <c r="H9437" i="1" s="1"/>
  <c r="G9436" i="1"/>
  <c r="H9436" i="1" s="1"/>
  <c r="G9435" i="1"/>
  <c r="H9435" i="1" s="1"/>
  <c r="G9434" i="1"/>
  <c r="H9434" i="1" s="1"/>
  <c r="G9433" i="1"/>
  <c r="H9433" i="1" s="1"/>
  <c r="G9432" i="1"/>
  <c r="H9432" i="1" s="1"/>
  <c r="G9431" i="1"/>
  <c r="H9431" i="1" s="1"/>
  <c r="G9430" i="1"/>
  <c r="H9430" i="1" s="1"/>
  <c r="G9429" i="1"/>
  <c r="H9429" i="1" s="1"/>
  <c r="G9428" i="1"/>
  <c r="H9428" i="1" s="1"/>
  <c r="G9427" i="1"/>
  <c r="H9427" i="1" s="1"/>
  <c r="G9426" i="1"/>
  <c r="H9426" i="1" s="1"/>
  <c r="G9425" i="1"/>
  <c r="H9425" i="1" s="1"/>
  <c r="G9424" i="1"/>
  <c r="H9424" i="1" s="1"/>
  <c r="G9423" i="1"/>
  <c r="H9423" i="1" s="1"/>
  <c r="G9422" i="1"/>
  <c r="H9422" i="1" s="1"/>
  <c r="G9421" i="1"/>
  <c r="H9421" i="1" s="1"/>
  <c r="G9420" i="1"/>
  <c r="H9420" i="1" s="1"/>
  <c r="G9419" i="1"/>
  <c r="H9419" i="1" s="1"/>
  <c r="G9418" i="1"/>
  <c r="H9418" i="1" s="1"/>
  <c r="G9417" i="1"/>
  <c r="H9417" i="1" s="1"/>
  <c r="G9416" i="1"/>
  <c r="H9416" i="1" s="1"/>
  <c r="G9415" i="1"/>
  <c r="H9415" i="1" s="1"/>
  <c r="G9414" i="1"/>
  <c r="H9414" i="1" s="1"/>
  <c r="G9413" i="1"/>
  <c r="H9413" i="1" s="1"/>
  <c r="G9412" i="1"/>
  <c r="H9412" i="1" s="1"/>
  <c r="G9411" i="1"/>
  <c r="H9411" i="1" s="1"/>
  <c r="G9410" i="1"/>
  <c r="H9410" i="1" s="1"/>
  <c r="G9409" i="1"/>
  <c r="H9409" i="1" s="1"/>
  <c r="G9408" i="1"/>
  <c r="H9408" i="1" s="1"/>
  <c r="G9407" i="1"/>
  <c r="H9407" i="1" s="1"/>
  <c r="G9406" i="1"/>
  <c r="H9406" i="1" s="1"/>
  <c r="G9405" i="1"/>
  <c r="H9405" i="1" s="1"/>
  <c r="G9404" i="1"/>
  <c r="H9404" i="1" s="1"/>
  <c r="G9403" i="1"/>
  <c r="H9403" i="1" s="1"/>
  <c r="G9402" i="1"/>
  <c r="H9402" i="1" s="1"/>
  <c r="G9401" i="1"/>
  <c r="H9401" i="1" s="1"/>
  <c r="G9400" i="1"/>
  <c r="H9400" i="1" s="1"/>
  <c r="G9399" i="1"/>
  <c r="H9399" i="1" s="1"/>
  <c r="G9398" i="1"/>
  <c r="H9398" i="1" s="1"/>
  <c r="G9397" i="1"/>
  <c r="H9397" i="1" s="1"/>
  <c r="G9396" i="1"/>
  <c r="H9396" i="1" s="1"/>
  <c r="G9395" i="1"/>
  <c r="H9395" i="1" s="1"/>
  <c r="G9394" i="1"/>
  <c r="H9394" i="1" s="1"/>
  <c r="G9393" i="1"/>
  <c r="H9393" i="1" s="1"/>
  <c r="G9392" i="1"/>
  <c r="H9392" i="1" s="1"/>
  <c r="G9391" i="1"/>
  <c r="H9391" i="1" s="1"/>
  <c r="G9390" i="1"/>
  <c r="H9390" i="1" s="1"/>
  <c r="G9389" i="1"/>
  <c r="H9389" i="1" s="1"/>
  <c r="G9388" i="1"/>
  <c r="H9388" i="1" s="1"/>
  <c r="G9387" i="1"/>
  <c r="H9387" i="1" s="1"/>
  <c r="G9386" i="1"/>
  <c r="H9386" i="1" s="1"/>
  <c r="G9385" i="1"/>
  <c r="H9385" i="1" s="1"/>
  <c r="G9384" i="1"/>
  <c r="H9384" i="1" s="1"/>
  <c r="G9383" i="1"/>
  <c r="H9383" i="1" s="1"/>
  <c r="G9382" i="1"/>
  <c r="H9382" i="1" s="1"/>
  <c r="G9381" i="1"/>
  <c r="H9381" i="1" s="1"/>
  <c r="G9380" i="1"/>
  <c r="H9380" i="1" s="1"/>
  <c r="G9379" i="1"/>
  <c r="H9379" i="1" s="1"/>
  <c r="G9378" i="1"/>
  <c r="H9378" i="1" s="1"/>
  <c r="G9377" i="1"/>
  <c r="H9377" i="1" s="1"/>
  <c r="G9376" i="1"/>
  <c r="H9376" i="1" s="1"/>
  <c r="G9375" i="1"/>
  <c r="H9375" i="1" s="1"/>
  <c r="G9374" i="1"/>
  <c r="H9374" i="1" s="1"/>
  <c r="G9373" i="1"/>
  <c r="H9373" i="1" s="1"/>
  <c r="G9372" i="1"/>
  <c r="H9372" i="1" s="1"/>
  <c r="G9371" i="1"/>
  <c r="H9371" i="1" s="1"/>
  <c r="G9370" i="1"/>
  <c r="H9370" i="1" s="1"/>
  <c r="G9369" i="1"/>
  <c r="H9369" i="1" s="1"/>
  <c r="G9368" i="1"/>
  <c r="H9368" i="1" s="1"/>
  <c r="G9367" i="1"/>
  <c r="H9367" i="1" s="1"/>
  <c r="G9366" i="1"/>
  <c r="H9366" i="1" s="1"/>
  <c r="G9365" i="1"/>
  <c r="H9365" i="1" s="1"/>
  <c r="G9364" i="1"/>
  <c r="H9364" i="1" s="1"/>
  <c r="G9363" i="1"/>
  <c r="H9363" i="1" s="1"/>
  <c r="G9362" i="1"/>
  <c r="H9362" i="1" s="1"/>
  <c r="G9361" i="1"/>
  <c r="H9361" i="1" s="1"/>
  <c r="G9360" i="1"/>
  <c r="H9360" i="1" s="1"/>
  <c r="G9359" i="1"/>
  <c r="H9359" i="1" s="1"/>
  <c r="G9358" i="1"/>
  <c r="H9358" i="1" s="1"/>
  <c r="G9357" i="1"/>
  <c r="H9357" i="1" s="1"/>
  <c r="G9356" i="1"/>
  <c r="H9356" i="1" s="1"/>
  <c r="G9355" i="1"/>
  <c r="H9355" i="1" s="1"/>
  <c r="G9354" i="1"/>
  <c r="H9354" i="1" s="1"/>
  <c r="G9353" i="1"/>
  <c r="H9353" i="1" s="1"/>
  <c r="G9352" i="1"/>
  <c r="H9352" i="1" s="1"/>
  <c r="G9351" i="1"/>
  <c r="H9351" i="1" s="1"/>
  <c r="G9350" i="1"/>
  <c r="H9350" i="1" s="1"/>
  <c r="G9349" i="1"/>
  <c r="H9349" i="1" s="1"/>
  <c r="G9348" i="1"/>
  <c r="H9348" i="1" s="1"/>
  <c r="G9347" i="1"/>
  <c r="H9347" i="1" s="1"/>
  <c r="G9346" i="1"/>
  <c r="H9346" i="1" s="1"/>
  <c r="G9345" i="1"/>
  <c r="H9345" i="1" s="1"/>
  <c r="G9344" i="1"/>
  <c r="H9344" i="1" s="1"/>
  <c r="G9343" i="1"/>
  <c r="H9343" i="1" s="1"/>
  <c r="G9342" i="1"/>
  <c r="H9342" i="1" s="1"/>
  <c r="G9341" i="1"/>
  <c r="H9341" i="1" s="1"/>
  <c r="G9340" i="1"/>
  <c r="H9340" i="1" s="1"/>
  <c r="G9339" i="1"/>
  <c r="H9339" i="1" s="1"/>
  <c r="G9338" i="1"/>
  <c r="H9338" i="1" s="1"/>
  <c r="G9337" i="1"/>
  <c r="H9337" i="1" s="1"/>
  <c r="G9336" i="1"/>
  <c r="H9336" i="1" s="1"/>
  <c r="G9335" i="1"/>
  <c r="H9335" i="1" s="1"/>
  <c r="G9334" i="1"/>
  <c r="H9334" i="1" s="1"/>
  <c r="G9333" i="1"/>
  <c r="H9333" i="1" s="1"/>
  <c r="G9332" i="1"/>
  <c r="H9332" i="1" s="1"/>
  <c r="G9331" i="1"/>
  <c r="H9331" i="1" s="1"/>
  <c r="G9330" i="1"/>
  <c r="H9330" i="1" s="1"/>
  <c r="G9329" i="1"/>
  <c r="H9329" i="1" s="1"/>
  <c r="G9328" i="1"/>
  <c r="H9328" i="1" s="1"/>
  <c r="G9327" i="1"/>
  <c r="H9327" i="1" s="1"/>
  <c r="G9326" i="1"/>
  <c r="H9326" i="1" s="1"/>
  <c r="G9325" i="1"/>
  <c r="H9325" i="1" s="1"/>
  <c r="G9324" i="1"/>
  <c r="H9324" i="1" s="1"/>
  <c r="G9323" i="1"/>
  <c r="H9323" i="1" s="1"/>
  <c r="G9322" i="1"/>
  <c r="H9322" i="1" s="1"/>
  <c r="G9321" i="1"/>
  <c r="H9321" i="1" s="1"/>
  <c r="G9320" i="1"/>
  <c r="H9320" i="1" s="1"/>
  <c r="G9319" i="1"/>
  <c r="H9319" i="1" s="1"/>
  <c r="G9318" i="1"/>
  <c r="H9318" i="1" s="1"/>
  <c r="G9317" i="1"/>
  <c r="H9317" i="1" s="1"/>
  <c r="G9316" i="1"/>
  <c r="H9316" i="1" s="1"/>
  <c r="G9315" i="1"/>
  <c r="H9315" i="1" s="1"/>
  <c r="G9314" i="1"/>
  <c r="H9314" i="1" s="1"/>
  <c r="G9313" i="1"/>
  <c r="H9313" i="1" s="1"/>
  <c r="G9312" i="1"/>
  <c r="H9312" i="1" s="1"/>
  <c r="G9311" i="1"/>
  <c r="H9311" i="1" s="1"/>
  <c r="G9310" i="1"/>
  <c r="H9310" i="1" s="1"/>
  <c r="G9309" i="1"/>
  <c r="H9309" i="1" s="1"/>
  <c r="G9308" i="1"/>
  <c r="H9308" i="1" s="1"/>
  <c r="G9307" i="1"/>
  <c r="H9307" i="1" s="1"/>
  <c r="G9306" i="1"/>
  <c r="H9306" i="1" s="1"/>
  <c r="G9305" i="1"/>
  <c r="H9305" i="1" s="1"/>
  <c r="G9304" i="1"/>
  <c r="H9304" i="1" s="1"/>
  <c r="G9303" i="1"/>
  <c r="H9303" i="1" s="1"/>
  <c r="G9302" i="1"/>
  <c r="H9302" i="1" s="1"/>
  <c r="G9301" i="1"/>
  <c r="H9301" i="1" s="1"/>
  <c r="G9300" i="1"/>
  <c r="H9300" i="1" s="1"/>
  <c r="G9299" i="1"/>
  <c r="H9299" i="1" s="1"/>
  <c r="G9298" i="1"/>
  <c r="H9298" i="1" s="1"/>
  <c r="G9297" i="1"/>
  <c r="H9297" i="1" s="1"/>
  <c r="G9296" i="1"/>
  <c r="H9296" i="1" s="1"/>
  <c r="G9295" i="1"/>
  <c r="H9295" i="1" s="1"/>
  <c r="G9294" i="1"/>
  <c r="H9294" i="1" s="1"/>
  <c r="G9293" i="1"/>
  <c r="H9293" i="1" s="1"/>
  <c r="G9292" i="1"/>
  <c r="H9292" i="1" s="1"/>
  <c r="G9291" i="1"/>
  <c r="H9291" i="1" s="1"/>
  <c r="G9290" i="1"/>
  <c r="H9290" i="1" s="1"/>
  <c r="G9289" i="1"/>
  <c r="H9289" i="1" s="1"/>
  <c r="G9288" i="1"/>
  <c r="H9288" i="1" s="1"/>
  <c r="G9287" i="1"/>
  <c r="H9287" i="1" s="1"/>
  <c r="G9286" i="1"/>
  <c r="H9286" i="1" s="1"/>
  <c r="G9285" i="1"/>
  <c r="H9285" i="1" s="1"/>
  <c r="G9284" i="1"/>
  <c r="H9284" i="1" s="1"/>
  <c r="G9283" i="1"/>
  <c r="H9283" i="1" s="1"/>
  <c r="G9282" i="1"/>
  <c r="H9282" i="1" s="1"/>
  <c r="G9281" i="1"/>
  <c r="H9281" i="1" s="1"/>
  <c r="G9280" i="1"/>
  <c r="H9280" i="1" s="1"/>
  <c r="G9279" i="1"/>
  <c r="H9279" i="1" s="1"/>
  <c r="G9278" i="1"/>
  <c r="H9278" i="1" s="1"/>
  <c r="G9277" i="1"/>
  <c r="H9277" i="1" s="1"/>
  <c r="G9276" i="1"/>
  <c r="H9276" i="1" s="1"/>
  <c r="G9275" i="1"/>
  <c r="H9275" i="1" s="1"/>
  <c r="G9274" i="1"/>
  <c r="H9274" i="1" s="1"/>
  <c r="G9273" i="1"/>
  <c r="H9273" i="1" s="1"/>
  <c r="G9272" i="1"/>
  <c r="H9272" i="1" s="1"/>
  <c r="G9271" i="1"/>
  <c r="H9271" i="1" s="1"/>
  <c r="G9270" i="1"/>
  <c r="H9270" i="1" s="1"/>
  <c r="G9269" i="1"/>
  <c r="H9269" i="1" s="1"/>
  <c r="G9268" i="1"/>
  <c r="H9268" i="1" s="1"/>
  <c r="G9267" i="1"/>
  <c r="H9267" i="1" s="1"/>
  <c r="G9266" i="1"/>
  <c r="H9266" i="1" s="1"/>
  <c r="G9265" i="1"/>
  <c r="H9265" i="1" s="1"/>
  <c r="G9264" i="1"/>
  <c r="H9264" i="1" s="1"/>
  <c r="G9263" i="1"/>
  <c r="H9263" i="1" s="1"/>
  <c r="G9262" i="1"/>
  <c r="H9262" i="1" s="1"/>
  <c r="G9261" i="1"/>
  <c r="H9261" i="1" s="1"/>
  <c r="G9260" i="1"/>
  <c r="H9260" i="1" s="1"/>
  <c r="G9259" i="1"/>
  <c r="H9259" i="1" s="1"/>
  <c r="G9258" i="1"/>
  <c r="H9258" i="1" s="1"/>
  <c r="G9257" i="1"/>
  <c r="H9257" i="1" s="1"/>
  <c r="G9256" i="1"/>
  <c r="H9256" i="1" s="1"/>
  <c r="G9255" i="1"/>
  <c r="H9255" i="1" s="1"/>
  <c r="G9254" i="1"/>
  <c r="H9254" i="1" s="1"/>
  <c r="G9253" i="1"/>
  <c r="H9253" i="1" s="1"/>
  <c r="G9252" i="1"/>
  <c r="H9252" i="1" s="1"/>
  <c r="G9251" i="1"/>
  <c r="H9251" i="1" s="1"/>
  <c r="G9250" i="1"/>
  <c r="H9250" i="1" s="1"/>
  <c r="G9249" i="1"/>
  <c r="H9249" i="1" s="1"/>
  <c r="G9248" i="1"/>
  <c r="H9248" i="1" s="1"/>
  <c r="G9247" i="1"/>
  <c r="H9247" i="1" s="1"/>
  <c r="G9246" i="1"/>
  <c r="H9246" i="1" s="1"/>
  <c r="G9245" i="1"/>
  <c r="H9245" i="1" s="1"/>
  <c r="G9244" i="1"/>
  <c r="H9244" i="1" s="1"/>
  <c r="G9243" i="1"/>
  <c r="H9243" i="1" s="1"/>
  <c r="G9242" i="1"/>
  <c r="H9242" i="1" s="1"/>
  <c r="G9241" i="1"/>
  <c r="H9241" i="1" s="1"/>
  <c r="G9240" i="1"/>
  <c r="H9240" i="1" s="1"/>
  <c r="G9239" i="1"/>
  <c r="H9239" i="1" s="1"/>
  <c r="G9238" i="1"/>
  <c r="H9238" i="1" s="1"/>
  <c r="G9237" i="1"/>
  <c r="H9237" i="1" s="1"/>
  <c r="G9236" i="1"/>
  <c r="H9236" i="1" s="1"/>
  <c r="G9235" i="1"/>
  <c r="H9235" i="1" s="1"/>
  <c r="G9234" i="1"/>
  <c r="H9234" i="1" s="1"/>
  <c r="G9233" i="1"/>
  <c r="H9233" i="1" s="1"/>
  <c r="G9232" i="1"/>
  <c r="H9232" i="1" s="1"/>
  <c r="G9231" i="1"/>
  <c r="H9231" i="1" s="1"/>
  <c r="G9230" i="1"/>
  <c r="H9230" i="1" s="1"/>
  <c r="G9229" i="1"/>
  <c r="H9229" i="1" s="1"/>
  <c r="G9228" i="1"/>
  <c r="H9228" i="1" s="1"/>
  <c r="G9227" i="1"/>
  <c r="H9227" i="1" s="1"/>
  <c r="G9226" i="1"/>
  <c r="H9226" i="1" s="1"/>
  <c r="G9225" i="1"/>
  <c r="H9225" i="1" s="1"/>
  <c r="G9224" i="1"/>
  <c r="H9224" i="1" s="1"/>
  <c r="G9223" i="1"/>
  <c r="H9223" i="1" s="1"/>
  <c r="G9222" i="1"/>
  <c r="H9222" i="1" s="1"/>
  <c r="G9221" i="1"/>
  <c r="H9221" i="1" s="1"/>
  <c r="G9220" i="1"/>
  <c r="H9220" i="1" s="1"/>
  <c r="G9219" i="1"/>
  <c r="H9219" i="1" s="1"/>
  <c r="G9218" i="1"/>
  <c r="H9218" i="1" s="1"/>
  <c r="G9217" i="1"/>
  <c r="H9217" i="1" s="1"/>
  <c r="G9216" i="1"/>
  <c r="H9216" i="1" s="1"/>
  <c r="G9215" i="1"/>
  <c r="H9215" i="1" s="1"/>
  <c r="G9214" i="1"/>
  <c r="H9214" i="1" s="1"/>
  <c r="G9213" i="1"/>
  <c r="H9213" i="1" s="1"/>
  <c r="G9212" i="1"/>
  <c r="H9212" i="1" s="1"/>
  <c r="G9211" i="1"/>
  <c r="H9211" i="1" s="1"/>
  <c r="G9210" i="1"/>
  <c r="H9210" i="1" s="1"/>
  <c r="G9209" i="1"/>
  <c r="H9209" i="1" s="1"/>
  <c r="G9208" i="1"/>
  <c r="H9208" i="1" s="1"/>
  <c r="G9207" i="1"/>
  <c r="H9207" i="1" s="1"/>
  <c r="G9206" i="1"/>
  <c r="H9206" i="1" s="1"/>
  <c r="G9205" i="1"/>
  <c r="H9205" i="1" s="1"/>
  <c r="G9204" i="1"/>
  <c r="H9204" i="1" s="1"/>
  <c r="G9203" i="1"/>
  <c r="H9203" i="1" s="1"/>
  <c r="G9202" i="1"/>
  <c r="H9202" i="1" s="1"/>
  <c r="G9201" i="1"/>
  <c r="H9201" i="1" s="1"/>
  <c r="G9200" i="1"/>
  <c r="H9200" i="1" s="1"/>
  <c r="G9199" i="1"/>
  <c r="H9199" i="1" s="1"/>
  <c r="G9198" i="1"/>
  <c r="H9198" i="1" s="1"/>
  <c r="G9197" i="1"/>
  <c r="H9197" i="1" s="1"/>
  <c r="G9196" i="1"/>
  <c r="H9196" i="1" s="1"/>
  <c r="G9195" i="1"/>
  <c r="H9195" i="1" s="1"/>
  <c r="G9194" i="1"/>
  <c r="H9194" i="1" s="1"/>
  <c r="G9193" i="1"/>
  <c r="H9193" i="1" s="1"/>
  <c r="G9192" i="1"/>
  <c r="H9192" i="1" s="1"/>
  <c r="G9191" i="1"/>
  <c r="H9191" i="1" s="1"/>
  <c r="G9190" i="1"/>
  <c r="H9190" i="1" s="1"/>
  <c r="G9189" i="1"/>
  <c r="H9189" i="1" s="1"/>
  <c r="G9188" i="1"/>
  <c r="H9188" i="1" s="1"/>
  <c r="G9187" i="1"/>
  <c r="H9187" i="1" s="1"/>
  <c r="G9186" i="1"/>
  <c r="H9186" i="1" s="1"/>
  <c r="G9185" i="1"/>
  <c r="H9185" i="1" s="1"/>
  <c r="G9184" i="1"/>
  <c r="H9184" i="1" s="1"/>
  <c r="G9183" i="1"/>
  <c r="H9183" i="1" s="1"/>
  <c r="G9182" i="1"/>
  <c r="H9182" i="1" s="1"/>
  <c r="G9181" i="1"/>
  <c r="H9181" i="1" s="1"/>
  <c r="G9180" i="1"/>
  <c r="H9180" i="1" s="1"/>
  <c r="G9179" i="1"/>
  <c r="H9179" i="1" s="1"/>
  <c r="G9178" i="1"/>
  <c r="H9178" i="1" s="1"/>
  <c r="G9177" i="1"/>
  <c r="H9177" i="1" s="1"/>
  <c r="G9176" i="1"/>
  <c r="H9176" i="1" s="1"/>
  <c r="G9175" i="1"/>
  <c r="H9175" i="1" s="1"/>
  <c r="G9174" i="1"/>
  <c r="H9174" i="1" s="1"/>
  <c r="G9173" i="1"/>
  <c r="H9173" i="1" s="1"/>
  <c r="G9172" i="1"/>
  <c r="H9172" i="1" s="1"/>
  <c r="G9171" i="1"/>
  <c r="H9171" i="1" s="1"/>
  <c r="G9170" i="1"/>
  <c r="H9170" i="1" s="1"/>
  <c r="G9169" i="1"/>
  <c r="H9169" i="1" s="1"/>
  <c r="G9168" i="1"/>
  <c r="H9168" i="1" s="1"/>
  <c r="G9167" i="1"/>
  <c r="H9167" i="1" s="1"/>
  <c r="G9166" i="1"/>
  <c r="H9166" i="1" s="1"/>
  <c r="G9165" i="1"/>
  <c r="H9165" i="1" s="1"/>
  <c r="G9164" i="1"/>
  <c r="H9164" i="1" s="1"/>
  <c r="G9163" i="1"/>
  <c r="H9163" i="1" s="1"/>
  <c r="G9162" i="1"/>
  <c r="H9162" i="1" s="1"/>
  <c r="G9161" i="1"/>
  <c r="H9161" i="1" s="1"/>
  <c r="G9160" i="1"/>
  <c r="H9160" i="1" s="1"/>
  <c r="G9159" i="1"/>
  <c r="H9159" i="1" s="1"/>
  <c r="G9158" i="1"/>
  <c r="H9158" i="1" s="1"/>
  <c r="G9157" i="1"/>
  <c r="H9157" i="1" s="1"/>
  <c r="G9156" i="1"/>
  <c r="H9156" i="1" s="1"/>
  <c r="G9155" i="1"/>
  <c r="H9155" i="1" s="1"/>
  <c r="G9154" i="1"/>
  <c r="H9154" i="1" s="1"/>
  <c r="G9153" i="1"/>
  <c r="H9153" i="1" s="1"/>
  <c r="G9152" i="1"/>
  <c r="H9152" i="1" s="1"/>
  <c r="G9151" i="1"/>
  <c r="H9151" i="1" s="1"/>
  <c r="G9150" i="1"/>
  <c r="H9150" i="1" s="1"/>
  <c r="G9149" i="1"/>
  <c r="H9149" i="1" s="1"/>
  <c r="G9148" i="1"/>
  <c r="H9148" i="1" s="1"/>
  <c r="G9147" i="1"/>
  <c r="H9147" i="1" s="1"/>
  <c r="G9146" i="1"/>
  <c r="H9146" i="1" s="1"/>
  <c r="G9145" i="1"/>
  <c r="H9145" i="1" s="1"/>
  <c r="G9144" i="1"/>
  <c r="H9144" i="1" s="1"/>
  <c r="G9143" i="1"/>
  <c r="H9143" i="1" s="1"/>
  <c r="G9142" i="1"/>
  <c r="H9142" i="1" s="1"/>
  <c r="G9141" i="1"/>
  <c r="H9141" i="1" s="1"/>
  <c r="G9140" i="1"/>
  <c r="H9140" i="1" s="1"/>
  <c r="G9139" i="1"/>
  <c r="H9139" i="1" s="1"/>
  <c r="G9138" i="1"/>
  <c r="H9138" i="1" s="1"/>
  <c r="G9137" i="1"/>
  <c r="H9137" i="1" s="1"/>
  <c r="G9136" i="1"/>
  <c r="H9136" i="1" s="1"/>
  <c r="G9135" i="1"/>
  <c r="H9135" i="1" s="1"/>
  <c r="G9134" i="1"/>
  <c r="H9134" i="1" s="1"/>
  <c r="G9133" i="1"/>
  <c r="H9133" i="1" s="1"/>
  <c r="G9132" i="1"/>
  <c r="H9132" i="1" s="1"/>
  <c r="G9131" i="1"/>
  <c r="H9131" i="1" s="1"/>
  <c r="G9130" i="1"/>
  <c r="H9130" i="1" s="1"/>
  <c r="G9129" i="1"/>
  <c r="H9129" i="1" s="1"/>
  <c r="G9128" i="1"/>
  <c r="H9128" i="1" s="1"/>
  <c r="G9127" i="1"/>
  <c r="H9127" i="1" s="1"/>
  <c r="G9126" i="1"/>
  <c r="H9126" i="1" s="1"/>
  <c r="G9125" i="1"/>
  <c r="H9125" i="1" s="1"/>
  <c r="G9124" i="1"/>
  <c r="H9124" i="1" s="1"/>
  <c r="G9123" i="1"/>
  <c r="H9123" i="1" s="1"/>
  <c r="G9122" i="1"/>
  <c r="H9122" i="1" s="1"/>
  <c r="G9121" i="1"/>
  <c r="H9121" i="1" s="1"/>
  <c r="G9120" i="1"/>
  <c r="H9120" i="1" s="1"/>
  <c r="G9119" i="1"/>
  <c r="H9119" i="1" s="1"/>
  <c r="G9118" i="1"/>
  <c r="H9118" i="1" s="1"/>
  <c r="G9117" i="1"/>
  <c r="H9117" i="1" s="1"/>
  <c r="G9116" i="1"/>
  <c r="H9116" i="1" s="1"/>
  <c r="G9115" i="1"/>
  <c r="H9115" i="1" s="1"/>
  <c r="G9114" i="1"/>
  <c r="H9114" i="1" s="1"/>
  <c r="G9113" i="1"/>
  <c r="H9113" i="1" s="1"/>
  <c r="G9112" i="1"/>
  <c r="H9112" i="1" s="1"/>
  <c r="G9111" i="1"/>
  <c r="H9111" i="1" s="1"/>
  <c r="G9110" i="1"/>
  <c r="H9110" i="1" s="1"/>
  <c r="G9109" i="1"/>
  <c r="H9109" i="1" s="1"/>
  <c r="G9108" i="1"/>
  <c r="H9108" i="1" s="1"/>
  <c r="G9107" i="1"/>
  <c r="H9107" i="1" s="1"/>
  <c r="G9106" i="1"/>
  <c r="H9106" i="1" s="1"/>
  <c r="G9105" i="1"/>
  <c r="H9105" i="1" s="1"/>
  <c r="G9104" i="1"/>
  <c r="H9104" i="1" s="1"/>
  <c r="G9103" i="1"/>
  <c r="H9103" i="1" s="1"/>
  <c r="G9102" i="1"/>
  <c r="H9102" i="1" s="1"/>
  <c r="G9101" i="1"/>
  <c r="H9101" i="1" s="1"/>
  <c r="G9100" i="1"/>
  <c r="H9100" i="1" s="1"/>
  <c r="G9099" i="1"/>
  <c r="H9099" i="1" s="1"/>
  <c r="G9098" i="1"/>
  <c r="H9098" i="1" s="1"/>
  <c r="G9097" i="1"/>
  <c r="H9097" i="1" s="1"/>
  <c r="G9096" i="1"/>
  <c r="H9096" i="1" s="1"/>
  <c r="G9095" i="1"/>
  <c r="H9095" i="1" s="1"/>
  <c r="G9094" i="1"/>
  <c r="H9094" i="1" s="1"/>
  <c r="G9093" i="1"/>
  <c r="H9093" i="1" s="1"/>
  <c r="G9092" i="1"/>
  <c r="H9092" i="1" s="1"/>
  <c r="G9091" i="1"/>
  <c r="H9091" i="1" s="1"/>
  <c r="G9090" i="1"/>
  <c r="H9090" i="1" s="1"/>
  <c r="G9089" i="1"/>
  <c r="H9089" i="1" s="1"/>
  <c r="G9088" i="1"/>
  <c r="H9088" i="1" s="1"/>
  <c r="G9087" i="1"/>
  <c r="H9087" i="1" s="1"/>
  <c r="G9086" i="1"/>
  <c r="H9086" i="1" s="1"/>
  <c r="G9085" i="1"/>
  <c r="H9085" i="1" s="1"/>
  <c r="G9084" i="1"/>
  <c r="H9084" i="1" s="1"/>
  <c r="G9083" i="1"/>
  <c r="H9083" i="1" s="1"/>
  <c r="G9082" i="1"/>
  <c r="H9082" i="1" s="1"/>
  <c r="G9081" i="1"/>
  <c r="H9081" i="1" s="1"/>
  <c r="G9080" i="1"/>
  <c r="H9080" i="1" s="1"/>
  <c r="G9079" i="1"/>
  <c r="H9079" i="1" s="1"/>
  <c r="G9078" i="1"/>
  <c r="H9078" i="1" s="1"/>
  <c r="G9077" i="1"/>
  <c r="H9077" i="1" s="1"/>
  <c r="G9076" i="1"/>
  <c r="H9076" i="1" s="1"/>
  <c r="G9075" i="1"/>
  <c r="H9075" i="1" s="1"/>
  <c r="G9074" i="1"/>
  <c r="H9074" i="1" s="1"/>
  <c r="G9073" i="1"/>
  <c r="H9073" i="1" s="1"/>
  <c r="G9072" i="1"/>
  <c r="H9072" i="1" s="1"/>
  <c r="G9071" i="1"/>
  <c r="H9071" i="1" s="1"/>
  <c r="G9070" i="1"/>
  <c r="H9070" i="1" s="1"/>
  <c r="G9069" i="1"/>
  <c r="H9069" i="1" s="1"/>
  <c r="G9068" i="1"/>
  <c r="H9068" i="1" s="1"/>
  <c r="G9067" i="1"/>
  <c r="H9067" i="1" s="1"/>
  <c r="G9066" i="1"/>
  <c r="H9066" i="1" s="1"/>
  <c r="G9065" i="1"/>
  <c r="H9065" i="1" s="1"/>
  <c r="G9064" i="1"/>
  <c r="H9064" i="1" s="1"/>
  <c r="G9063" i="1"/>
  <c r="H9063" i="1" s="1"/>
  <c r="G9062" i="1"/>
  <c r="H9062" i="1" s="1"/>
  <c r="G9061" i="1"/>
  <c r="H9061" i="1" s="1"/>
  <c r="G9060" i="1"/>
  <c r="H9060" i="1" s="1"/>
  <c r="G9059" i="1"/>
  <c r="H9059" i="1" s="1"/>
  <c r="G9058" i="1"/>
  <c r="H9058" i="1" s="1"/>
  <c r="G9057" i="1"/>
  <c r="H9057" i="1" s="1"/>
  <c r="G9056" i="1"/>
  <c r="H9056" i="1" s="1"/>
  <c r="G9055" i="1"/>
  <c r="H9055" i="1" s="1"/>
  <c r="G9054" i="1"/>
  <c r="H9054" i="1" s="1"/>
  <c r="G9053" i="1"/>
  <c r="H9053" i="1" s="1"/>
  <c r="G9052" i="1"/>
  <c r="H9052" i="1" s="1"/>
  <c r="G9051" i="1"/>
  <c r="H9051" i="1" s="1"/>
  <c r="G9050" i="1"/>
  <c r="H9050" i="1" s="1"/>
  <c r="G9049" i="1"/>
  <c r="H9049" i="1" s="1"/>
  <c r="G9048" i="1"/>
  <c r="H9048" i="1" s="1"/>
  <c r="G9047" i="1"/>
  <c r="H9047" i="1" s="1"/>
  <c r="G9046" i="1"/>
  <c r="H9046" i="1" s="1"/>
  <c r="G9045" i="1"/>
  <c r="H9045" i="1" s="1"/>
  <c r="G9044" i="1"/>
  <c r="H9044" i="1" s="1"/>
  <c r="G9043" i="1"/>
  <c r="H9043" i="1" s="1"/>
  <c r="G9042" i="1"/>
  <c r="H9042" i="1" s="1"/>
  <c r="G9041" i="1"/>
  <c r="H9041" i="1" s="1"/>
  <c r="G9040" i="1"/>
  <c r="H9040" i="1" s="1"/>
  <c r="G9039" i="1"/>
  <c r="H9039" i="1" s="1"/>
  <c r="G9038" i="1"/>
  <c r="H9038" i="1" s="1"/>
  <c r="G9037" i="1"/>
  <c r="H9037" i="1" s="1"/>
  <c r="G9036" i="1"/>
  <c r="H9036" i="1" s="1"/>
  <c r="G9035" i="1"/>
  <c r="H9035" i="1" s="1"/>
  <c r="G9034" i="1"/>
  <c r="H9034" i="1" s="1"/>
  <c r="G9033" i="1"/>
  <c r="H9033" i="1" s="1"/>
  <c r="G9032" i="1"/>
  <c r="H9032" i="1" s="1"/>
  <c r="G9031" i="1"/>
  <c r="H9031" i="1" s="1"/>
  <c r="G9030" i="1"/>
  <c r="H9030" i="1" s="1"/>
  <c r="G9029" i="1"/>
  <c r="H9029" i="1" s="1"/>
  <c r="G9028" i="1"/>
  <c r="H9028" i="1" s="1"/>
  <c r="G9027" i="1"/>
  <c r="H9027" i="1" s="1"/>
  <c r="G9026" i="1"/>
  <c r="H9026" i="1" s="1"/>
  <c r="G9025" i="1"/>
  <c r="H9025" i="1" s="1"/>
  <c r="G9024" i="1"/>
  <c r="H9024" i="1" s="1"/>
  <c r="G9023" i="1"/>
  <c r="H9023" i="1" s="1"/>
  <c r="G9022" i="1"/>
  <c r="H9022" i="1" s="1"/>
  <c r="G9021" i="1"/>
  <c r="H9021" i="1" s="1"/>
  <c r="G9020" i="1"/>
  <c r="H9020" i="1" s="1"/>
  <c r="G9019" i="1"/>
  <c r="H9019" i="1" s="1"/>
  <c r="G9018" i="1"/>
  <c r="H9018" i="1" s="1"/>
  <c r="G9017" i="1"/>
  <c r="H9017" i="1" s="1"/>
  <c r="G9016" i="1"/>
  <c r="H9016" i="1" s="1"/>
  <c r="G9015" i="1"/>
  <c r="H9015" i="1" s="1"/>
  <c r="G9014" i="1"/>
  <c r="H9014" i="1" s="1"/>
  <c r="G9013" i="1"/>
  <c r="H9013" i="1" s="1"/>
  <c r="G9012" i="1"/>
  <c r="H9012" i="1" s="1"/>
  <c r="G9011" i="1"/>
  <c r="H9011" i="1" s="1"/>
  <c r="G9010" i="1"/>
  <c r="H9010" i="1" s="1"/>
  <c r="G9009" i="1"/>
  <c r="H9009" i="1" s="1"/>
  <c r="G9008" i="1"/>
  <c r="H9008" i="1" s="1"/>
  <c r="G9007" i="1"/>
  <c r="H9007" i="1" s="1"/>
  <c r="G9006" i="1"/>
  <c r="H9006" i="1" s="1"/>
  <c r="G9005" i="1"/>
  <c r="H9005" i="1" s="1"/>
  <c r="G9004" i="1"/>
  <c r="H9004" i="1" s="1"/>
  <c r="G9003" i="1"/>
  <c r="H9003" i="1" s="1"/>
  <c r="G9002" i="1"/>
  <c r="H9002" i="1" s="1"/>
  <c r="G9001" i="1"/>
  <c r="H9001" i="1" s="1"/>
  <c r="G9000" i="1"/>
  <c r="H9000" i="1" s="1"/>
  <c r="G8999" i="1"/>
  <c r="H8999" i="1" s="1"/>
  <c r="G8998" i="1"/>
  <c r="H8998" i="1" s="1"/>
  <c r="G8997" i="1"/>
  <c r="H8997" i="1" s="1"/>
  <c r="G8996" i="1"/>
  <c r="H8996" i="1" s="1"/>
  <c r="G8995" i="1"/>
  <c r="H8995" i="1" s="1"/>
  <c r="G8994" i="1"/>
  <c r="H8994" i="1" s="1"/>
  <c r="G8993" i="1"/>
  <c r="H8993" i="1" s="1"/>
  <c r="G8992" i="1"/>
  <c r="H8992" i="1" s="1"/>
  <c r="G8991" i="1"/>
  <c r="H8991" i="1" s="1"/>
  <c r="G8990" i="1"/>
  <c r="H8990" i="1" s="1"/>
  <c r="G8989" i="1"/>
  <c r="H8989" i="1" s="1"/>
  <c r="G8988" i="1"/>
  <c r="H8988" i="1" s="1"/>
  <c r="G8987" i="1"/>
  <c r="H8987" i="1" s="1"/>
  <c r="G8986" i="1"/>
  <c r="H8986" i="1" s="1"/>
  <c r="G8985" i="1"/>
  <c r="H8985" i="1" s="1"/>
  <c r="G8984" i="1"/>
  <c r="H8984" i="1" s="1"/>
  <c r="G8983" i="1"/>
  <c r="H8983" i="1" s="1"/>
  <c r="G8982" i="1"/>
  <c r="H8982" i="1" s="1"/>
  <c r="G8981" i="1"/>
  <c r="H8981" i="1" s="1"/>
  <c r="G8980" i="1"/>
  <c r="H8980" i="1" s="1"/>
  <c r="G8979" i="1"/>
  <c r="H8979" i="1" s="1"/>
  <c r="G8978" i="1"/>
  <c r="H8978" i="1" s="1"/>
  <c r="G8977" i="1"/>
  <c r="H8977" i="1" s="1"/>
  <c r="G8976" i="1"/>
  <c r="H8976" i="1" s="1"/>
  <c r="G8975" i="1"/>
  <c r="H8975" i="1" s="1"/>
  <c r="G8974" i="1"/>
  <c r="H8974" i="1" s="1"/>
  <c r="G8973" i="1"/>
  <c r="H8973" i="1" s="1"/>
  <c r="G8972" i="1"/>
  <c r="H8972" i="1" s="1"/>
  <c r="G8971" i="1"/>
  <c r="H8971" i="1" s="1"/>
  <c r="G8970" i="1"/>
  <c r="H8970" i="1" s="1"/>
  <c r="G8969" i="1"/>
  <c r="H8969" i="1" s="1"/>
  <c r="G8968" i="1"/>
  <c r="H8968" i="1" s="1"/>
  <c r="G8967" i="1"/>
  <c r="H8967" i="1" s="1"/>
  <c r="G8966" i="1"/>
  <c r="H8966" i="1" s="1"/>
  <c r="G8965" i="1"/>
  <c r="H8965" i="1" s="1"/>
  <c r="G8964" i="1"/>
  <c r="H8964" i="1" s="1"/>
  <c r="G8963" i="1"/>
  <c r="H8963" i="1" s="1"/>
  <c r="G8962" i="1"/>
  <c r="H8962" i="1" s="1"/>
  <c r="G8961" i="1"/>
  <c r="H8961" i="1" s="1"/>
  <c r="G8960" i="1"/>
  <c r="H8960" i="1" s="1"/>
  <c r="G8959" i="1"/>
  <c r="H8959" i="1" s="1"/>
  <c r="G8958" i="1"/>
  <c r="H8958" i="1" s="1"/>
  <c r="G8957" i="1"/>
  <c r="H8957" i="1" s="1"/>
  <c r="G8956" i="1"/>
  <c r="H8956" i="1" s="1"/>
  <c r="G8955" i="1"/>
  <c r="H8955" i="1" s="1"/>
  <c r="G8954" i="1"/>
  <c r="H8954" i="1" s="1"/>
  <c r="G8953" i="1"/>
  <c r="H8953" i="1" s="1"/>
  <c r="G8952" i="1"/>
  <c r="H8952" i="1" s="1"/>
  <c r="G8951" i="1"/>
  <c r="H8951" i="1" s="1"/>
  <c r="G8950" i="1"/>
  <c r="H8950" i="1" s="1"/>
  <c r="G8949" i="1"/>
  <c r="H8949" i="1" s="1"/>
  <c r="G8948" i="1"/>
  <c r="H8948" i="1" s="1"/>
  <c r="G8947" i="1"/>
  <c r="H8947" i="1" s="1"/>
  <c r="G8946" i="1"/>
  <c r="H8946" i="1" s="1"/>
  <c r="G8945" i="1"/>
  <c r="H8945" i="1" s="1"/>
  <c r="G8944" i="1"/>
  <c r="H8944" i="1" s="1"/>
  <c r="G8943" i="1"/>
  <c r="H8943" i="1" s="1"/>
  <c r="G8942" i="1"/>
  <c r="H8942" i="1" s="1"/>
  <c r="G8941" i="1"/>
  <c r="H8941" i="1" s="1"/>
  <c r="G8940" i="1"/>
  <c r="H8940" i="1" s="1"/>
  <c r="G8939" i="1"/>
  <c r="H8939" i="1" s="1"/>
  <c r="G8938" i="1"/>
  <c r="H8938" i="1" s="1"/>
  <c r="G8937" i="1"/>
  <c r="H8937" i="1" s="1"/>
  <c r="G8936" i="1"/>
  <c r="H8936" i="1" s="1"/>
  <c r="G8935" i="1"/>
  <c r="H8935" i="1" s="1"/>
  <c r="G8934" i="1"/>
  <c r="H8934" i="1" s="1"/>
  <c r="G8933" i="1"/>
  <c r="H8933" i="1" s="1"/>
  <c r="G8932" i="1"/>
  <c r="H8932" i="1" s="1"/>
  <c r="G8931" i="1"/>
  <c r="H8931" i="1" s="1"/>
  <c r="G8930" i="1"/>
  <c r="H8930" i="1" s="1"/>
  <c r="G8929" i="1"/>
  <c r="H8929" i="1" s="1"/>
  <c r="G8928" i="1"/>
  <c r="H8928" i="1" s="1"/>
  <c r="G8927" i="1"/>
  <c r="H8927" i="1" s="1"/>
  <c r="G8926" i="1"/>
  <c r="H8926" i="1" s="1"/>
  <c r="G8925" i="1"/>
  <c r="H8925" i="1" s="1"/>
  <c r="G8924" i="1"/>
  <c r="H8924" i="1" s="1"/>
  <c r="G8923" i="1"/>
  <c r="H8923" i="1" s="1"/>
  <c r="G8922" i="1"/>
  <c r="H8922" i="1" s="1"/>
  <c r="G8921" i="1"/>
  <c r="H8921" i="1" s="1"/>
  <c r="G8920" i="1"/>
  <c r="H8920" i="1" s="1"/>
  <c r="G8919" i="1"/>
  <c r="H8919" i="1" s="1"/>
  <c r="G8918" i="1"/>
  <c r="H8918" i="1" s="1"/>
  <c r="G8917" i="1"/>
  <c r="H8917" i="1" s="1"/>
  <c r="G8916" i="1"/>
  <c r="H8916" i="1" s="1"/>
  <c r="G8915" i="1"/>
  <c r="H8915" i="1" s="1"/>
  <c r="G8914" i="1"/>
  <c r="H8914" i="1" s="1"/>
  <c r="G8913" i="1"/>
  <c r="H8913" i="1" s="1"/>
  <c r="G8912" i="1"/>
  <c r="H8912" i="1" s="1"/>
  <c r="G8911" i="1"/>
  <c r="H8911" i="1" s="1"/>
  <c r="G8910" i="1"/>
  <c r="H8910" i="1" s="1"/>
  <c r="G8909" i="1"/>
  <c r="H8909" i="1" s="1"/>
  <c r="G8908" i="1"/>
  <c r="H8908" i="1" s="1"/>
  <c r="G8907" i="1"/>
  <c r="H8907" i="1" s="1"/>
  <c r="G8906" i="1"/>
  <c r="H8906" i="1" s="1"/>
  <c r="G8905" i="1"/>
  <c r="H8905" i="1" s="1"/>
  <c r="G8904" i="1"/>
  <c r="H8904" i="1" s="1"/>
  <c r="G8903" i="1"/>
  <c r="H8903" i="1" s="1"/>
  <c r="G8902" i="1"/>
  <c r="H8902" i="1" s="1"/>
  <c r="G8901" i="1"/>
  <c r="H8901" i="1" s="1"/>
  <c r="G8900" i="1"/>
  <c r="H8900" i="1" s="1"/>
  <c r="G8899" i="1"/>
  <c r="H8899" i="1" s="1"/>
  <c r="G8898" i="1"/>
  <c r="H8898" i="1" s="1"/>
  <c r="G8897" i="1"/>
  <c r="H8897" i="1" s="1"/>
  <c r="G8896" i="1"/>
  <c r="H8896" i="1" s="1"/>
  <c r="G8895" i="1"/>
  <c r="H8895" i="1" s="1"/>
  <c r="G8894" i="1"/>
  <c r="H8894" i="1" s="1"/>
  <c r="G8893" i="1"/>
  <c r="H8893" i="1" s="1"/>
  <c r="G8892" i="1"/>
  <c r="H8892" i="1" s="1"/>
  <c r="G8891" i="1"/>
  <c r="H8891" i="1" s="1"/>
  <c r="G8890" i="1"/>
  <c r="H8890" i="1" s="1"/>
  <c r="G8889" i="1"/>
  <c r="H8889" i="1" s="1"/>
  <c r="G8888" i="1"/>
  <c r="H8888" i="1" s="1"/>
  <c r="G8887" i="1"/>
  <c r="H8887" i="1" s="1"/>
  <c r="G8886" i="1"/>
  <c r="H8886" i="1" s="1"/>
  <c r="G8885" i="1"/>
  <c r="H8885" i="1" s="1"/>
  <c r="G8884" i="1"/>
  <c r="H8884" i="1" s="1"/>
  <c r="G8883" i="1"/>
  <c r="H8883" i="1" s="1"/>
  <c r="G8882" i="1"/>
  <c r="H8882" i="1" s="1"/>
  <c r="G8881" i="1"/>
  <c r="H8881" i="1" s="1"/>
  <c r="G8880" i="1"/>
  <c r="H8880" i="1" s="1"/>
  <c r="G8879" i="1"/>
  <c r="H8879" i="1" s="1"/>
  <c r="G8878" i="1"/>
  <c r="H8878" i="1" s="1"/>
  <c r="G8877" i="1"/>
  <c r="H8877" i="1" s="1"/>
  <c r="G8876" i="1"/>
  <c r="H8876" i="1" s="1"/>
  <c r="G8875" i="1"/>
  <c r="H8875" i="1" s="1"/>
  <c r="G8874" i="1"/>
  <c r="H8874" i="1" s="1"/>
  <c r="G8873" i="1"/>
  <c r="H8873" i="1" s="1"/>
  <c r="G8872" i="1"/>
  <c r="H8872" i="1" s="1"/>
  <c r="G8871" i="1"/>
  <c r="H8871" i="1" s="1"/>
  <c r="G8870" i="1"/>
  <c r="H8870" i="1" s="1"/>
  <c r="G8869" i="1"/>
  <c r="H8869" i="1" s="1"/>
  <c r="G8868" i="1"/>
  <c r="H8868" i="1" s="1"/>
  <c r="G8867" i="1"/>
  <c r="H8867" i="1" s="1"/>
  <c r="G8866" i="1"/>
  <c r="H8866" i="1" s="1"/>
  <c r="G8865" i="1"/>
  <c r="H8865" i="1" s="1"/>
  <c r="G8864" i="1"/>
  <c r="H8864" i="1" s="1"/>
  <c r="G8863" i="1"/>
  <c r="H8863" i="1" s="1"/>
  <c r="G8862" i="1"/>
  <c r="H8862" i="1" s="1"/>
  <c r="G8861" i="1"/>
  <c r="H8861" i="1" s="1"/>
  <c r="G8860" i="1"/>
  <c r="H8860" i="1" s="1"/>
  <c r="G8859" i="1"/>
  <c r="H8859" i="1" s="1"/>
  <c r="G8858" i="1"/>
  <c r="H8858" i="1" s="1"/>
  <c r="G8857" i="1"/>
  <c r="H8857" i="1" s="1"/>
  <c r="G8856" i="1"/>
  <c r="H8856" i="1" s="1"/>
  <c r="G8855" i="1"/>
  <c r="H8855" i="1" s="1"/>
  <c r="G8854" i="1"/>
  <c r="H8854" i="1" s="1"/>
  <c r="G8853" i="1"/>
  <c r="H8853" i="1" s="1"/>
  <c r="G8852" i="1"/>
  <c r="H8852" i="1" s="1"/>
  <c r="G8851" i="1"/>
  <c r="H8851" i="1" s="1"/>
  <c r="G8850" i="1"/>
  <c r="H8850" i="1" s="1"/>
  <c r="G8849" i="1"/>
  <c r="H8849" i="1" s="1"/>
  <c r="G8848" i="1"/>
  <c r="H8848" i="1" s="1"/>
  <c r="G8847" i="1"/>
  <c r="H8847" i="1" s="1"/>
  <c r="G8846" i="1"/>
  <c r="H8846" i="1" s="1"/>
  <c r="G8845" i="1"/>
  <c r="H8845" i="1" s="1"/>
  <c r="G8844" i="1"/>
  <c r="H8844" i="1" s="1"/>
  <c r="G8843" i="1"/>
  <c r="H8843" i="1" s="1"/>
  <c r="G8842" i="1"/>
  <c r="H8842" i="1" s="1"/>
  <c r="G8841" i="1"/>
  <c r="H8841" i="1" s="1"/>
  <c r="G8840" i="1"/>
  <c r="H8840" i="1" s="1"/>
  <c r="G8839" i="1"/>
  <c r="H8839" i="1" s="1"/>
  <c r="G8838" i="1"/>
  <c r="H8838" i="1" s="1"/>
  <c r="G8837" i="1"/>
  <c r="H8837" i="1" s="1"/>
  <c r="G8836" i="1"/>
  <c r="H8836" i="1" s="1"/>
  <c r="G8835" i="1"/>
  <c r="H8835" i="1" s="1"/>
  <c r="G8834" i="1"/>
  <c r="H8834" i="1" s="1"/>
  <c r="G8833" i="1"/>
  <c r="H8833" i="1" s="1"/>
  <c r="G8832" i="1"/>
  <c r="H8832" i="1" s="1"/>
  <c r="G8831" i="1"/>
  <c r="H8831" i="1" s="1"/>
  <c r="G8830" i="1"/>
  <c r="H8830" i="1" s="1"/>
  <c r="G8829" i="1"/>
  <c r="H8829" i="1" s="1"/>
  <c r="G8828" i="1"/>
  <c r="H8828" i="1" s="1"/>
  <c r="G8827" i="1"/>
  <c r="H8827" i="1" s="1"/>
  <c r="G8826" i="1"/>
  <c r="H8826" i="1" s="1"/>
  <c r="G8825" i="1"/>
  <c r="H8825" i="1" s="1"/>
  <c r="G8824" i="1"/>
  <c r="H8824" i="1" s="1"/>
  <c r="G8823" i="1"/>
  <c r="H8823" i="1" s="1"/>
  <c r="G8822" i="1"/>
  <c r="H8822" i="1" s="1"/>
  <c r="G8821" i="1"/>
  <c r="H8821" i="1" s="1"/>
  <c r="G8820" i="1"/>
  <c r="H8820" i="1" s="1"/>
  <c r="G8819" i="1"/>
  <c r="H8819" i="1" s="1"/>
  <c r="G8818" i="1"/>
  <c r="H8818" i="1" s="1"/>
  <c r="G8817" i="1"/>
  <c r="H8817" i="1" s="1"/>
  <c r="G8816" i="1"/>
  <c r="H8816" i="1" s="1"/>
  <c r="G8815" i="1"/>
  <c r="H8815" i="1" s="1"/>
  <c r="G8814" i="1"/>
  <c r="H8814" i="1" s="1"/>
  <c r="G8813" i="1"/>
  <c r="H8813" i="1" s="1"/>
  <c r="G8812" i="1"/>
  <c r="H8812" i="1" s="1"/>
  <c r="G8811" i="1"/>
  <c r="H8811" i="1" s="1"/>
  <c r="G8810" i="1"/>
  <c r="H8810" i="1" s="1"/>
  <c r="G8809" i="1"/>
  <c r="H8809" i="1" s="1"/>
  <c r="G8808" i="1"/>
  <c r="H8808" i="1" s="1"/>
  <c r="G8807" i="1"/>
  <c r="H8807" i="1" s="1"/>
  <c r="G8806" i="1"/>
  <c r="H8806" i="1" s="1"/>
  <c r="G8805" i="1"/>
  <c r="H8805" i="1" s="1"/>
  <c r="G8804" i="1"/>
  <c r="H8804" i="1" s="1"/>
  <c r="G8803" i="1"/>
  <c r="H8803" i="1" s="1"/>
  <c r="G8802" i="1"/>
  <c r="H8802" i="1" s="1"/>
  <c r="G8801" i="1"/>
  <c r="H8801" i="1" s="1"/>
  <c r="G8800" i="1"/>
  <c r="H8800" i="1" s="1"/>
  <c r="G8799" i="1"/>
  <c r="H8799" i="1" s="1"/>
  <c r="G8798" i="1"/>
  <c r="H8798" i="1" s="1"/>
  <c r="G8797" i="1"/>
  <c r="H8797" i="1" s="1"/>
  <c r="G8796" i="1"/>
  <c r="H8796" i="1" s="1"/>
  <c r="G8795" i="1"/>
  <c r="H8795" i="1" s="1"/>
  <c r="G8794" i="1"/>
  <c r="H8794" i="1" s="1"/>
  <c r="G8793" i="1"/>
  <c r="H8793" i="1" s="1"/>
  <c r="G8792" i="1"/>
  <c r="H8792" i="1" s="1"/>
  <c r="G8791" i="1"/>
  <c r="H8791" i="1" s="1"/>
  <c r="G8790" i="1"/>
  <c r="H8790" i="1" s="1"/>
  <c r="G8789" i="1"/>
  <c r="H8789" i="1" s="1"/>
  <c r="G8788" i="1"/>
  <c r="H8788" i="1" s="1"/>
  <c r="G8787" i="1"/>
  <c r="H8787" i="1" s="1"/>
  <c r="G8786" i="1"/>
  <c r="H8786" i="1" s="1"/>
  <c r="G8785" i="1"/>
  <c r="H8785" i="1" s="1"/>
  <c r="G8784" i="1"/>
  <c r="H8784" i="1" s="1"/>
  <c r="G8783" i="1"/>
  <c r="H8783" i="1" s="1"/>
  <c r="G8782" i="1"/>
  <c r="H8782" i="1" s="1"/>
  <c r="G8781" i="1"/>
  <c r="H8781" i="1" s="1"/>
  <c r="G8780" i="1"/>
  <c r="H8780" i="1" s="1"/>
  <c r="G8779" i="1"/>
  <c r="H8779" i="1" s="1"/>
  <c r="G8778" i="1"/>
  <c r="H8778" i="1" s="1"/>
  <c r="G8777" i="1"/>
  <c r="H8777" i="1" s="1"/>
  <c r="G8776" i="1"/>
  <c r="H8776" i="1" s="1"/>
  <c r="G8775" i="1"/>
  <c r="H8775" i="1" s="1"/>
  <c r="G8774" i="1"/>
  <c r="H8774" i="1" s="1"/>
  <c r="G8773" i="1"/>
  <c r="H8773" i="1" s="1"/>
  <c r="G8772" i="1"/>
  <c r="H8772" i="1" s="1"/>
  <c r="G8771" i="1"/>
  <c r="H8771" i="1" s="1"/>
  <c r="G8770" i="1"/>
  <c r="H8770" i="1" s="1"/>
  <c r="G8769" i="1"/>
  <c r="H8769" i="1" s="1"/>
  <c r="G8768" i="1"/>
  <c r="H8768" i="1" s="1"/>
  <c r="G8767" i="1"/>
  <c r="H8767" i="1" s="1"/>
  <c r="G8766" i="1"/>
  <c r="H8766" i="1" s="1"/>
  <c r="G8765" i="1"/>
  <c r="H8765" i="1" s="1"/>
  <c r="G8764" i="1"/>
  <c r="H8764" i="1" s="1"/>
  <c r="G8763" i="1"/>
  <c r="H8763" i="1" s="1"/>
  <c r="G8762" i="1"/>
  <c r="H8762" i="1" s="1"/>
  <c r="G8761" i="1"/>
  <c r="H8761" i="1" s="1"/>
  <c r="G8760" i="1"/>
  <c r="H8760" i="1" s="1"/>
  <c r="G8759" i="1"/>
  <c r="H8759" i="1" s="1"/>
  <c r="G8758" i="1"/>
  <c r="H8758" i="1" s="1"/>
  <c r="G8757" i="1"/>
  <c r="H8757" i="1" s="1"/>
  <c r="G8756" i="1"/>
  <c r="H8756" i="1" s="1"/>
  <c r="G8755" i="1"/>
  <c r="H8755" i="1" s="1"/>
  <c r="G8754" i="1"/>
  <c r="H8754" i="1" s="1"/>
  <c r="G8753" i="1"/>
  <c r="H8753" i="1" s="1"/>
  <c r="G8752" i="1"/>
  <c r="H8752" i="1" s="1"/>
  <c r="G8751" i="1"/>
  <c r="H8751" i="1" s="1"/>
  <c r="G8750" i="1"/>
  <c r="H8750" i="1" s="1"/>
  <c r="G8749" i="1"/>
  <c r="H8749" i="1" s="1"/>
  <c r="G8748" i="1"/>
  <c r="H8748" i="1" s="1"/>
  <c r="G8747" i="1"/>
  <c r="H8747" i="1" s="1"/>
  <c r="G8746" i="1"/>
  <c r="H8746" i="1" s="1"/>
  <c r="G8745" i="1"/>
  <c r="H8745" i="1" s="1"/>
  <c r="G8744" i="1"/>
  <c r="H8744" i="1" s="1"/>
  <c r="G8743" i="1"/>
  <c r="H8743" i="1" s="1"/>
  <c r="G8742" i="1"/>
  <c r="H8742" i="1" s="1"/>
  <c r="G8741" i="1"/>
  <c r="H8741" i="1" s="1"/>
  <c r="G8740" i="1"/>
  <c r="H8740" i="1" s="1"/>
  <c r="G8739" i="1"/>
  <c r="H8739" i="1" s="1"/>
  <c r="G8738" i="1"/>
  <c r="H8738" i="1" s="1"/>
  <c r="G8737" i="1"/>
  <c r="H8737" i="1" s="1"/>
  <c r="G8736" i="1"/>
  <c r="H8736" i="1" s="1"/>
  <c r="G8735" i="1"/>
  <c r="H8735" i="1" s="1"/>
  <c r="G8734" i="1"/>
  <c r="H8734" i="1" s="1"/>
  <c r="G8733" i="1"/>
  <c r="H8733" i="1" s="1"/>
  <c r="G8732" i="1"/>
  <c r="H8732" i="1" s="1"/>
  <c r="G8731" i="1"/>
  <c r="H8731" i="1" s="1"/>
  <c r="G8730" i="1"/>
  <c r="H8730" i="1" s="1"/>
  <c r="G8729" i="1"/>
  <c r="H8729" i="1" s="1"/>
  <c r="G8728" i="1"/>
  <c r="H8728" i="1" s="1"/>
  <c r="G8727" i="1"/>
  <c r="H8727" i="1" s="1"/>
  <c r="G8726" i="1"/>
  <c r="H8726" i="1" s="1"/>
  <c r="G8725" i="1"/>
  <c r="H8725" i="1" s="1"/>
  <c r="G8724" i="1"/>
  <c r="H8724" i="1" s="1"/>
  <c r="G8723" i="1"/>
  <c r="H8723" i="1" s="1"/>
  <c r="G8722" i="1"/>
  <c r="H8722" i="1" s="1"/>
  <c r="G8721" i="1"/>
  <c r="H8721" i="1" s="1"/>
  <c r="G8720" i="1"/>
  <c r="H8720" i="1" s="1"/>
  <c r="G8719" i="1"/>
  <c r="H8719" i="1" s="1"/>
  <c r="G8718" i="1"/>
  <c r="H8718" i="1" s="1"/>
  <c r="G8717" i="1"/>
  <c r="H8717" i="1" s="1"/>
  <c r="G8716" i="1"/>
  <c r="H8716" i="1" s="1"/>
  <c r="G8715" i="1"/>
  <c r="H8715" i="1" s="1"/>
  <c r="G8714" i="1"/>
  <c r="H8714" i="1" s="1"/>
  <c r="G8713" i="1"/>
  <c r="H8713" i="1" s="1"/>
  <c r="G8712" i="1"/>
  <c r="H8712" i="1" s="1"/>
  <c r="G8711" i="1"/>
  <c r="H8711" i="1" s="1"/>
  <c r="G8710" i="1"/>
  <c r="H8710" i="1" s="1"/>
  <c r="G8709" i="1"/>
  <c r="H8709" i="1" s="1"/>
  <c r="G8708" i="1"/>
  <c r="H8708" i="1" s="1"/>
  <c r="G8707" i="1"/>
  <c r="H8707" i="1" s="1"/>
  <c r="G8706" i="1"/>
  <c r="H8706" i="1" s="1"/>
  <c r="G8705" i="1"/>
  <c r="H8705" i="1" s="1"/>
  <c r="G8704" i="1"/>
  <c r="H8704" i="1" s="1"/>
  <c r="G8703" i="1"/>
  <c r="H8703" i="1" s="1"/>
  <c r="G8702" i="1"/>
  <c r="H8702" i="1" s="1"/>
  <c r="G8701" i="1"/>
  <c r="H8701" i="1" s="1"/>
  <c r="G8700" i="1"/>
  <c r="H8700" i="1" s="1"/>
  <c r="G8699" i="1"/>
  <c r="H8699" i="1" s="1"/>
  <c r="G8698" i="1"/>
  <c r="H8698" i="1" s="1"/>
  <c r="G8697" i="1"/>
  <c r="H8697" i="1" s="1"/>
  <c r="G8696" i="1"/>
  <c r="H8696" i="1" s="1"/>
  <c r="G8695" i="1"/>
  <c r="H8695" i="1" s="1"/>
  <c r="G8694" i="1"/>
  <c r="H8694" i="1" s="1"/>
  <c r="G8693" i="1"/>
  <c r="H8693" i="1" s="1"/>
  <c r="G8692" i="1"/>
  <c r="H8692" i="1" s="1"/>
  <c r="G8691" i="1"/>
  <c r="H8691" i="1" s="1"/>
  <c r="G8690" i="1"/>
  <c r="H8690" i="1" s="1"/>
  <c r="G8689" i="1"/>
  <c r="H8689" i="1" s="1"/>
  <c r="G8688" i="1"/>
  <c r="H8688" i="1" s="1"/>
  <c r="G8687" i="1"/>
  <c r="H8687" i="1" s="1"/>
  <c r="G8686" i="1"/>
  <c r="H8686" i="1" s="1"/>
  <c r="G8685" i="1"/>
  <c r="H8685" i="1" s="1"/>
  <c r="G8684" i="1"/>
  <c r="H8684" i="1" s="1"/>
  <c r="G8683" i="1"/>
  <c r="H8683" i="1" s="1"/>
  <c r="G8682" i="1"/>
  <c r="H8682" i="1" s="1"/>
  <c r="G8681" i="1"/>
  <c r="H8681" i="1" s="1"/>
  <c r="G8680" i="1"/>
  <c r="H8680" i="1" s="1"/>
  <c r="G8679" i="1"/>
  <c r="H8679" i="1" s="1"/>
  <c r="G8678" i="1"/>
  <c r="H8678" i="1" s="1"/>
  <c r="G8677" i="1"/>
  <c r="H8677" i="1" s="1"/>
  <c r="G8676" i="1"/>
  <c r="H8676" i="1" s="1"/>
  <c r="G8675" i="1"/>
  <c r="H8675" i="1" s="1"/>
  <c r="G8674" i="1"/>
  <c r="H8674" i="1" s="1"/>
  <c r="G8673" i="1"/>
  <c r="H8673" i="1" s="1"/>
  <c r="G8672" i="1"/>
  <c r="H8672" i="1" s="1"/>
  <c r="G8671" i="1"/>
  <c r="H8671" i="1" s="1"/>
  <c r="G8670" i="1"/>
  <c r="H8670" i="1" s="1"/>
  <c r="G8669" i="1"/>
  <c r="H8669" i="1" s="1"/>
  <c r="G8668" i="1"/>
  <c r="H8668" i="1" s="1"/>
  <c r="G8667" i="1"/>
  <c r="H8667" i="1" s="1"/>
  <c r="G8666" i="1"/>
  <c r="H8666" i="1" s="1"/>
  <c r="G8665" i="1"/>
  <c r="H8665" i="1" s="1"/>
  <c r="G8664" i="1"/>
  <c r="H8664" i="1" s="1"/>
  <c r="G8663" i="1"/>
  <c r="H8663" i="1" s="1"/>
  <c r="G8662" i="1"/>
  <c r="H8662" i="1" s="1"/>
  <c r="G8661" i="1"/>
  <c r="H8661" i="1" s="1"/>
  <c r="G8660" i="1"/>
  <c r="H8660" i="1" s="1"/>
  <c r="G8659" i="1"/>
  <c r="H8659" i="1" s="1"/>
  <c r="G8658" i="1"/>
  <c r="H8658" i="1" s="1"/>
  <c r="G8657" i="1"/>
  <c r="H8657" i="1" s="1"/>
  <c r="G8656" i="1"/>
  <c r="H8656" i="1" s="1"/>
  <c r="G8655" i="1"/>
  <c r="H8655" i="1" s="1"/>
  <c r="G8654" i="1"/>
  <c r="H8654" i="1" s="1"/>
  <c r="G8653" i="1"/>
  <c r="H8653" i="1" s="1"/>
  <c r="G8652" i="1"/>
  <c r="H8652" i="1" s="1"/>
  <c r="G8651" i="1"/>
  <c r="H8651" i="1" s="1"/>
  <c r="G8650" i="1"/>
  <c r="H8650" i="1" s="1"/>
  <c r="G8649" i="1"/>
  <c r="H8649" i="1" s="1"/>
  <c r="G8648" i="1"/>
  <c r="H8648" i="1" s="1"/>
  <c r="G8647" i="1"/>
  <c r="H8647" i="1" s="1"/>
  <c r="G8646" i="1"/>
  <c r="H8646" i="1" s="1"/>
  <c r="G8645" i="1"/>
  <c r="H8645" i="1" s="1"/>
  <c r="G8644" i="1"/>
  <c r="H8644" i="1" s="1"/>
  <c r="G8643" i="1"/>
  <c r="H8643" i="1" s="1"/>
  <c r="G8642" i="1"/>
  <c r="H8642" i="1" s="1"/>
  <c r="G8641" i="1"/>
  <c r="H8641" i="1" s="1"/>
  <c r="G8640" i="1"/>
  <c r="H8640" i="1" s="1"/>
  <c r="G8639" i="1"/>
  <c r="H8639" i="1" s="1"/>
  <c r="G8638" i="1"/>
  <c r="H8638" i="1" s="1"/>
  <c r="G8637" i="1"/>
  <c r="H8637" i="1" s="1"/>
  <c r="G8636" i="1"/>
  <c r="H8636" i="1" s="1"/>
  <c r="G8635" i="1"/>
  <c r="H8635" i="1" s="1"/>
  <c r="G8634" i="1"/>
  <c r="H8634" i="1" s="1"/>
  <c r="G8633" i="1"/>
  <c r="H8633" i="1" s="1"/>
  <c r="G8632" i="1"/>
  <c r="H8632" i="1" s="1"/>
  <c r="G8631" i="1"/>
  <c r="H8631" i="1" s="1"/>
  <c r="G8630" i="1"/>
  <c r="H8630" i="1" s="1"/>
  <c r="G8629" i="1"/>
  <c r="H8629" i="1" s="1"/>
  <c r="G8628" i="1"/>
  <c r="H8628" i="1" s="1"/>
  <c r="G8627" i="1"/>
  <c r="H8627" i="1" s="1"/>
  <c r="G8626" i="1"/>
  <c r="H8626" i="1" s="1"/>
  <c r="G8625" i="1"/>
  <c r="H8625" i="1" s="1"/>
  <c r="G8624" i="1"/>
  <c r="H8624" i="1" s="1"/>
  <c r="G8623" i="1"/>
  <c r="H8623" i="1" s="1"/>
  <c r="G8622" i="1"/>
  <c r="H8622" i="1" s="1"/>
  <c r="G8621" i="1"/>
  <c r="H8621" i="1" s="1"/>
  <c r="G8620" i="1"/>
  <c r="H8620" i="1" s="1"/>
  <c r="G8619" i="1"/>
  <c r="H8619" i="1" s="1"/>
  <c r="G8618" i="1"/>
  <c r="H8618" i="1" s="1"/>
  <c r="G8617" i="1"/>
  <c r="H8617" i="1" s="1"/>
  <c r="G8616" i="1"/>
  <c r="H8616" i="1" s="1"/>
  <c r="G8615" i="1"/>
  <c r="H8615" i="1" s="1"/>
  <c r="G8614" i="1"/>
  <c r="H8614" i="1" s="1"/>
  <c r="G8613" i="1"/>
  <c r="H8613" i="1" s="1"/>
  <c r="G8612" i="1"/>
  <c r="H8612" i="1" s="1"/>
  <c r="G8611" i="1"/>
  <c r="H8611" i="1" s="1"/>
  <c r="G8610" i="1"/>
  <c r="H8610" i="1" s="1"/>
  <c r="G8609" i="1"/>
  <c r="H8609" i="1" s="1"/>
  <c r="G8608" i="1"/>
  <c r="H8608" i="1" s="1"/>
  <c r="G8607" i="1"/>
  <c r="H8607" i="1" s="1"/>
  <c r="G8606" i="1"/>
  <c r="H8606" i="1" s="1"/>
  <c r="G8605" i="1"/>
  <c r="H8605" i="1" s="1"/>
  <c r="G8604" i="1"/>
  <c r="H8604" i="1" s="1"/>
  <c r="G8603" i="1"/>
  <c r="H8603" i="1" s="1"/>
  <c r="G8602" i="1"/>
  <c r="H8602" i="1" s="1"/>
  <c r="G8601" i="1"/>
  <c r="H8601" i="1" s="1"/>
  <c r="G8600" i="1"/>
  <c r="H8600" i="1" s="1"/>
  <c r="G8599" i="1"/>
  <c r="H8599" i="1" s="1"/>
  <c r="G8598" i="1"/>
  <c r="H8598" i="1" s="1"/>
  <c r="G8597" i="1"/>
  <c r="H8597" i="1" s="1"/>
  <c r="G8596" i="1"/>
  <c r="H8596" i="1" s="1"/>
  <c r="G8595" i="1"/>
  <c r="H8595" i="1" s="1"/>
  <c r="G8594" i="1"/>
  <c r="H8594" i="1" s="1"/>
  <c r="G8593" i="1"/>
  <c r="H8593" i="1" s="1"/>
  <c r="G8592" i="1"/>
  <c r="H8592" i="1" s="1"/>
  <c r="G8591" i="1"/>
  <c r="H8591" i="1" s="1"/>
  <c r="G8590" i="1"/>
  <c r="H8590" i="1" s="1"/>
  <c r="G8589" i="1"/>
  <c r="H8589" i="1" s="1"/>
  <c r="G8588" i="1"/>
  <c r="H8588" i="1" s="1"/>
  <c r="G8587" i="1"/>
  <c r="H8587" i="1" s="1"/>
  <c r="G8586" i="1"/>
  <c r="H8586" i="1" s="1"/>
  <c r="G8585" i="1"/>
  <c r="H8585" i="1" s="1"/>
  <c r="G8584" i="1"/>
  <c r="H8584" i="1" s="1"/>
  <c r="G8583" i="1"/>
  <c r="H8583" i="1" s="1"/>
  <c r="G8582" i="1"/>
  <c r="H8582" i="1" s="1"/>
  <c r="G8581" i="1"/>
  <c r="H8581" i="1" s="1"/>
  <c r="G8580" i="1"/>
  <c r="H8580" i="1" s="1"/>
  <c r="G8579" i="1"/>
  <c r="H8579" i="1" s="1"/>
  <c r="G8578" i="1"/>
  <c r="H8578" i="1" s="1"/>
  <c r="G8577" i="1"/>
  <c r="H8577" i="1" s="1"/>
  <c r="G8576" i="1"/>
  <c r="H8576" i="1" s="1"/>
  <c r="G8575" i="1"/>
  <c r="H8575" i="1" s="1"/>
  <c r="G8574" i="1"/>
  <c r="H8574" i="1" s="1"/>
  <c r="G8573" i="1"/>
  <c r="H8573" i="1" s="1"/>
  <c r="G8572" i="1"/>
  <c r="H8572" i="1" s="1"/>
  <c r="G8571" i="1"/>
  <c r="H8571" i="1" s="1"/>
  <c r="G8570" i="1"/>
  <c r="H8570" i="1" s="1"/>
  <c r="G8569" i="1"/>
  <c r="H8569" i="1" s="1"/>
  <c r="G8568" i="1"/>
  <c r="H8568" i="1" s="1"/>
  <c r="G8567" i="1"/>
  <c r="H8567" i="1" s="1"/>
  <c r="G8566" i="1"/>
  <c r="H8566" i="1" s="1"/>
  <c r="G8565" i="1"/>
  <c r="H8565" i="1" s="1"/>
  <c r="G8564" i="1"/>
  <c r="H8564" i="1" s="1"/>
  <c r="G8563" i="1"/>
  <c r="H8563" i="1" s="1"/>
  <c r="G8562" i="1"/>
  <c r="H8562" i="1" s="1"/>
  <c r="G8561" i="1"/>
  <c r="H8561" i="1" s="1"/>
  <c r="G8560" i="1"/>
  <c r="H8560" i="1" s="1"/>
  <c r="G8559" i="1"/>
  <c r="H8559" i="1" s="1"/>
  <c r="G8558" i="1"/>
  <c r="H8558" i="1" s="1"/>
  <c r="G8557" i="1"/>
  <c r="H8557" i="1" s="1"/>
  <c r="G8556" i="1"/>
  <c r="H8556" i="1" s="1"/>
  <c r="G8555" i="1"/>
  <c r="H8555" i="1" s="1"/>
  <c r="G8554" i="1"/>
  <c r="H8554" i="1" s="1"/>
  <c r="G8553" i="1"/>
  <c r="H8553" i="1" s="1"/>
  <c r="G8552" i="1"/>
  <c r="H8552" i="1" s="1"/>
  <c r="G8551" i="1"/>
  <c r="H8551" i="1" s="1"/>
  <c r="G8550" i="1"/>
  <c r="H8550" i="1" s="1"/>
  <c r="G8549" i="1"/>
  <c r="H8549" i="1" s="1"/>
  <c r="G8548" i="1"/>
  <c r="H8548" i="1" s="1"/>
  <c r="G8547" i="1"/>
  <c r="H8547" i="1" s="1"/>
  <c r="G8546" i="1"/>
  <c r="H8546" i="1" s="1"/>
  <c r="G8545" i="1"/>
  <c r="H8545" i="1" s="1"/>
  <c r="G8544" i="1"/>
  <c r="H8544" i="1" s="1"/>
  <c r="G8543" i="1"/>
  <c r="H8543" i="1" s="1"/>
  <c r="G8542" i="1"/>
  <c r="H8542" i="1" s="1"/>
  <c r="G8541" i="1"/>
  <c r="H8541" i="1" s="1"/>
  <c r="G8540" i="1"/>
  <c r="H8540" i="1" s="1"/>
  <c r="G8539" i="1"/>
  <c r="H8539" i="1" s="1"/>
  <c r="G8538" i="1"/>
  <c r="H8538" i="1" s="1"/>
  <c r="G8537" i="1"/>
  <c r="H8537" i="1" s="1"/>
  <c r="G8536" i="1"/>
  <c r="H8536" i="1" s="1"/>
  <c r="G8535" i="1"/>
  <c r="H8535" i="1" s="1"/>
  <c r="G8534" i="1"/>
  <c r="H8534" i="1" s="1"/>
  <c r="G8533" i="1"/>
  <c r="H8533" i="1" s="1"/>
  <c r="G8532" i="1"/>
  <c r="H8532" i="1" s="1"/>
  <c r="G8531" i="1"/>
  <c r="H8531" i="1" s="1"/>
  <c r="G8530" i="1"/>
  <c r="H8530" i="1" s="1"/>
  <c r="G8529" i="1"/>
  <c r="H8529" i="1" s="1"/>
  <c r="G8528" i="1"/>
  <c r="H8528" i="1" s="1"/>
  <c r="G8527" i="1"/>
  <c r="H8527" i="1" s="1"/>
  <c r="G8526" i="1"/>
  <c r="H8526" i="1" s="1"/>
  <c r="G8525" i="1"/>
  <c r="H8525" i="1" s="1"/>
  <c r="G8524" i="1"/>
  <c r="H8524" i="1" s="1"/>
  <c r="G8523" i="1"/>
  <c r="H8523" i="1" s="1"/>
  <c r="G8522" i="1"/>
  <c r="H8522" i="1" s="1"/>
  <c r="G8521" i="1"/>
  <c r="H8521" i="1" s="1"/>
  <c r="G8520" i="1"/>
  <c r="H8520" i="1" s="1"/>
  <c r="G8519" i="1"/>
  <c r="H8519" i="1" s="1"/>
  <c r="G8518" i="1"/>
  <c r="H8518" i="1" s="1"/>
  <c r="G8517" i="1"/>
  <c r="H8517" i="1" s="1"/>
  <c r="G8516" i="1"/>
  <c r="H8516" i="1" s="1"/>
  <c r="G8515" i="1"/>
  <c r="H8515" i="1" s="1"/>
  <c r="G8514" i="1"/>
  <c r="H8514" i="1" s="1"/>
  <c r="G8513" i="1"/>
  <c r="H8513" i="1" s="1"/>
  <c r="G8512" i="1"/>
  <c r="H8512" i="1" s="1"/>
  <c r="G8511" i="1"/>
  <c r="H8511" i="1" s="1"/>
  <c r="G8510" i="1"/>
  <c r="H8510" i="1" s="1"/>
  <c r="G8509" i="1"/>
  <c r="H8509" i="1" s="1"/>
  <c r="G8508" i="1"/>
  <c r="H8508" i="1" s="1"/>
  <c r="G8507" i="1"/>
  <c r="H8507" i="1" s="1"/>
  <c r="G8506" i="1"/>
  <c r="H8506" i="1" s="1"/>
  <c r="G8505" i="1"/>
  <c r="H8505" i="1" s="1"/>
  <c r="G8504" i="1"/>
  <c r="H8504" i="1" s="1"/>
  <c r="G8503" i="1"/>
  <c r="H8503" i="1" s="1"/>
  <c r="G8502" i="1"/>
  <c r="H8502" i="1" s="1"/>
  <c r="G8501" i="1"/>
  <c r="H8501" i="1" s="1"/>
  <c r="G8500" i="1"/>
  <c r="H8500" i="1" s="1"/>
  <c r="G8499" i="1"/>
  <c r="H8499" i="1" s="1"/>
  <c r="G8498" i="1"/>
  <c r="H8498" i="1" s="1"/>
  <c r="G8497" i="1"/>
  <c r="H8497" i="1" s="1"/>
  <c r="G8496" i="1"/>
  <c r="H8496" i="1" s="1"/>
  <c r="G8495" i="1"/>
  <c r="H8495" i="1" s="1"/>
  <c r="G8494" i="1"/>
  <c r="H8494" i="1" s="1"/>
  <c r="G8493" i="1"/>
  <c r="H8493" i="1" s="1"/>
  <c r="G8492" i="1"/>
  <c r="H8492" i="1" s="1"/>
  <c r="G8491" i="1"/>
  <c r="H8491" i="1" s="1"/>
  <c r="G8490" i="1"/>
  <c r="H8490" i="1" s="1"/>
  <c r="G8489" i="1"/>
  <c r="H8489" i="1" s="1"/>
  <c r="G8488" i="1"/>
  <c r="H8488" i="1" s="1"/>
  <c r="G8487" i="1"/>
  <c r="H8487" i="1" s="1"/>
  <c r="G8486" i="1"/>
  <c r="H8486" i="1" s="1"/>
  <c r="G8485" i="1"/>
  <c r="H8485" i="1" s="1"/>
  <c r="G8484" i="1"/>
  <c r="H8484" i="1" s="1"/>
  <c r="G8483" i="1"/>
  <c r="H8483" i="1" s="1"/>
  <c r="G8482" i="1"/>
  <c r="H8482" i="1" s="1"/>
  <c r="G8481" i="1"/>
  <c r="H8481" i="1" s="1"/>
  <c r="G8480" i="1"/>
  <c r="H8480" i="1" s="1"/>
  <c r="G8479" i="1"/>
  <c r="H8479" i="1" s="1"/>
  <c r="G8478" i="1"/>
  <c r="H8478" i="1" s="1"/>
  <c r="G8477" i="1"/>
  <c r="H8477" i="1" s="1"/>
  <c r="G8476" i="1"/>
  <c r="H8476" i="1" s="1"/>
  <c r="G8475" i="1"/>
  <c r="H8475" i="1" s="1"/>
  <c r="G8474" i="1"/>
  <c r="H8474" i="1" s="1"/>
  <c r="G8473" i="1"/>
  <c r="H8473" i="1" s="1"/>
  <c r="G8472" i="1"/>
  <c r="H8472" i="1" s="1"/>
  <c r="G8471" i="1"/>
  <c r="H8471" i="1" s="1"/>
  <c r="G8470" i="1"/>
  <c r="H8470" i="1" s="1"/>
  <c r="G8469" i="1"/>
  <c r="H8469" i="1" s="1"/>
  <c r="G8468" i="1"/>
  <c r="H8468" i="1" s="1"/>
  <c r="G8467" i="1"/>
  <c r="H8467" i="1" s="1"/>
  <c r="G8466" i="1"/>
  <c r="H8466" i="1" s="1"/>
  <c r="G8465" i="1"/>
  <c r="H8465" i="1" s="1"/>
  <c r="G8464" i="1"/>
  <c r="H8464" i="1" s="1"/>
  <c r="G8463" i="1"/>
  <c r="H8463" i="1" s="1"/>
  <c r="G8462" i="1"/>
  <c r="H8462" i="1" s="1"/>
  <c r="G8461" i="1"/>
  <c r="H8461" i="1" s="1"/>
  <c r="G8460" i="1"/>
  <c r="H8460" i="1" s="1"/>
  <c r="G8459" i="1"/>
  <c r="H8459" i="1" s="1"/>
  <c r="G8458" i="1"/>
  <c r="H8458" i="1" s="1"/>
  <c r="G8457" i="1"/>
  <c r="H8457" i="1" s="1"/>
  <c r="G8456" i="1"/>
  <c r="H8456" i="1" s="1"/>
  <c r="G8455" i="1"/>
  <c r="H8455" i="1" s="1"/>
  <c r="G8454" i="1"/>
  <c r="H8454" i="1" s="1"/>
  <c r="G8453" i="1"/>
  <c r="H8453" i="1" s="1"/>
  <c r="G8452" i="1"/>
  <c r="H8452" i="1" s="1"/>
  <c r="G8451" i="1"/>
  <c r="H8451" i="1" s="1"/>
  <c r="G8450" i="1"/>
  <c r="H8450" i="1" s="1"/>
  <c r="G8449" i="1"/>
  <c r="H8449" i="1" s="1"/>
  <c r="G8448" i="1"/>
  <c r="H8448" i="1" s="1"/>
  <c r="G8447" i="1"/>
  <c r="H8447" i="1" s="1"/>
  <c r="G8446" i="1"/>
  <c r="H8446" i="1" s="1"/>
  <c r="G8445" i="1"/>
  <c r="H8445" i="1" s="1"/>
  <c r="G8444" i="1"/>
  <c r="H8444" i="1" s="1"/>
  <c r="G8443" i="1"/>
  <c r="H8443" i="1" s="1"/>
  <c r="G8442" i="1"/>
  <c r="H8442" i="1" s="1"/>
  <c r="G8441" i="1"/>
  <c r="H8441" i="1" s="1"/>
  <c r="G8440" i="1"/>
  <c r="H8440" i="1" s="1"/>
  <c r="G8439" i="1"/>
  <c r="H8439" i="1" s="1"/>
  <c r="G8438" i="1"/>
  <c r="H8438" i="1" s="1"/>
  <c r="G8437" i="1"/>
  <c r="H8437" i="1" s="1"/>
  <c r="G8436" i="1"/>
  <c r="H8436" i="1" s="1"/>
  <c r="G8435" i="1"/>
  <c r="H8435" i="1" s="1"/>
  <c r="G8434" i="1"/>
  <c r="H8434" i="1" s="1"/>
  <c r="G8433" i="1"/>
  <c r="H8433" i="1" s="1"/>
  <c r="G8432" i="1"/>
  <c r="H8432" i="1" s="1"/>
  <c r="G8431" i="1"/>
  <c r="H8431" i="1" s="1"/>
  <c r="G8430" i="1"/>
  <c r="H8430" i="1" s="1"/>
  <c r="G8429" i="1"/>
  <c r="H8429" i="1" s="1"/>
  <c r="G8428" i="1"/>
  <c r="H8428" i="1" s="1"/>
  <c r="G8427" i="1"/>
  <c r="H8427" i="1" s="1"/>
  <c r="G8426" i="1"/>
  <c r="H8426" i="1" s="1"/>
  <c r="G8425" i="1"/>
  <c r="H8425" i="1" s="1"/>
  <c r="G8424" i="1"/>
  <c r="H8424" i="1" s="1"/>
  <c r="G8423" i="1"/>
  <c r="H8423" i="1" s="1"/>
  <c r="G8422" i="1"/>
  <c r="H8422" i="1" s="1"/>
  <c r="G8421" i="1"/>
  <c r="H8421" i="1" s="1"/>
  <c r="G8420" i="1"/>
  <c r="H8420" i="1" s="1"/>
  <c r="G8419" i="1"/>
  <c r="H8419" i="1" s="1"/>
  <c r="G8418" i="1"/>
  <c r="H8418" i="1" s="1"/>
  <c r="G8417" i="1"/>
  <c r="H8417" i="1" s="1"/>
  <c r="G8416" i="1"/>
  <c r="H8416" i="1" s="1"/>
  <c r="G8415" i="1"/>
  <c r="H8415" i="1" s="1"/>
  <c r="G8414" i="1"/>
  <c r="H8414" i="1" s="1"/>
  <c r="G8413" i="1"/>
  <c r="H8413" i="1" s="1"/>
  <c r="G8412" i="1"/>
  <c r="H8412" i="1" s="1"/>
  <c r="G8411" i="1"/>
  <c r="H8411" i="1" s="1"/>
  <c r="G8410" i="1"/>
  <c r="H8410" i="1" s="1"/>
  <c r="G8409" i="1"/>
  <c r="H8409" i="1" s="1"/>
  <c r="G8408" i="1"/>
  <c r="H8408" i="1" s="1"/>
  <c r="G8407" i="1"/>
  <c r="H8407" i="1" s="1"/>
  <c r="G8406" i="1"/>
  <c r="H8406" i="1" s="1"/>
  <c r="G8405" i="1"/>
  <c r="H8405" i="1" s="1"/>
  <c r="G8404" i="1"/>
  <c r="H8404" i="1" s="1"/>
  <c r="G8403" i="1"/>
  <c r="H8403" i="1" s="1"/>
  <c r="G8402" i="1"/>
  <c r="H8402" i="1" s="1"/>
  <c r="G8401" i="1"/>
  <c r="H8401" i="1" s="1"/>
  <c r="G8400" i="1"/>
  <c r="H8400" i="1" s="1"/>
  <c r="G8399" i="1"/>
  <c r="H8399" i="1" s="1"/>
  <c r="G8398" i="1"/>
  <c r="H8398" i="1" s="1"/>
  <c r="G8397" i="1"/>
  <c r="H8397" i="1" s="1"/>
  <c r="G8396" i="1"/>
  <c r="H8396" i="1" s="1"/>
  <c r="G8395" i="1"/>
  <c r="H8395" i="1" s="1"/>
  <c r="G8394" i="1"/>
  <c r="H8394" i="1" s="1"/>
  <c r="G8393" i="1"/>
  <c r="H8393" i="1" s="1"/>
  <c r="G8392" i="1"/>
  <c r="H8392" i="1" s="1"/>
  <c r="G8391" i="1"/>
  <c r="H8391" i="1" s="1"/>
  <c r="G8390" i="1"/>
  <c r="H8390" i="1" s="1"/>
  <c r="G8389" i="1"/>
  <c r="H8389" i="1" s="1"/>
  <c r="G8388" i="1"/>
  <c r="H8388" i="1" s="1"/>
  <c r="G8387" i="1"/>
  <c r="H8387" i="1" s="1"/>
  <c r="G8386" i="1"/>
  <c r="H8386" i="1" s="1"/>
  <c r="G8385" i="1"/>
  <c r="H8385" i="1" s="1"/>
  <c r="G8384" i="1"/>
  <c r="H8384" i="1" s="1"/>
  <c r="G8383" i="1"/>
  <c r="H8383" i="1" s="1"/>
  <c r="G8382" i="1"/>
  <c r="H8382" i="1" s="1"/>
  <c r="G8381" i="1"/>
  <c r="H8381" i="1" s="1"/>
  <c r="G8380" i="1"/>
  <c r="H8380" i="1" s="1"/>
  <c r="G8379" i="1"/>
  <c r="H8379" i="1" s="1"/>
  <c r="G8378" i="1"/>
  <c r="H8378" i="1" s="1"/>
  <c r="G8377" i="1"/>
  <c r="H8377" i="1" s="1"/>
  <c r="G8376" i="1"/>
  <c r="H8376" i="1" s="1"/>
  <c r="G8375" i="1"/>
  <c r="H8375" i="1" s="1"/>
  <c r="G8374" i="1"/>
  <c r="H8374" i="1" s="1"/>
  <c r="G8373" i="1"/>
  <c r="H8373" i="1" s="1"/>
  <c r="G8372" i="1"/>
  <c r="H8372" i="1" s="1"/>
  <c r="G8371" i="1"/>
  <c r="H8371" i="1" s="1"/>
  <c r="G8370" i="1"/>
  <c r="H8370" i="1" s="1"/>
  <c r="G8369" i="1"/>
  <c r="H8369" i="1" s="1"/>
  <c r="G8368" i="1"/>
  <c r="H8368" i="1" s="1"/>
  <c r="G8367" i="1"/>
  <c r="H8367" i="1" s="1"/>
  <c r="G8366" i="1"/>
  <c r="H8366" i="1" s="1"/>
  <c r="G8365" i="1"/>
  <c r="H8365" i="1" s="1"/>
  <c r="G8364" i="1"/>
  <c r="H8364" i="1" s="1"/>
  <c r="G8363" i="1"/>
  <c r="H8363" i="1" s="1"/>
  <c r="G8362" i="1"/>
  <c r="H8362" i="1" s="1"/>
  <c r="G8361" i="1"/>
  <c r="H8361" i="1" s="1"/>
  <c r="G8360" i="1"/>
  <c r="H8360" i="1" s="1"/>
  <c r="G8359" i="1"/>
  <c r="H8359" i="1" s="1"/>
  <c r="G8358" i="1"/>
  <c r="H8358" i="1" s="1"/>
  <c r="G8357" i="1"/>
  <c r="H8357" i="1" s="1"/>
  <c r="G8356" i="1"/>
  <c r="H8356" i="1" s="1"/>
  <c r="G8355" i="1"/>
  <c r="H8355" i="1" s="1"/>
  <c r="G8354" i="1"/>
  <c r="H8354" i="1" s="1"/>
  <c r="G8353" i="1"/>
  <c r="H8353" i="1" s="1"/>
  <c r="G8352" i="1"/>
  <c r="H8352" i="1" s="1"/>
  <c r="G8351" i="1"/>
  <c r="H8351" i="1" s="1"/>
  <c r="G8350" i="1"/>
  <c r="H8350" i="1" s="1"/>
  <c r="G8349" i="1"/>
  <c r="H8349" i="1" s="1"/>
  <c r="G8348" i="1"/>
  <c r="H8348" i="1" s="1"/>
  <c r="G8347" i="1"/>
  <c r="H8347" i="1" s="1"/>
  <c r="G8346" i="1"/>
  <c r="H8346" i="1" s="1"/>
  <c r="G8345" i="1"/>
  <c r="H8345" i="1" s="1"/>
  <c r="G8344" i="1"/>
  <c r="H8344" i="1" s="1"/>
  <c r="G8343" i="1"/>
  <c r="H8343" i="1" s="1"/>
  <c r="G8342" i="1"/>
  <c r="H8342" i="1" s="1"/>
  <c r="G8341" i="1"/>
  <c r="H8341" i="1" s="1"/>
  <c r="G8340" i="1"/>
  <c r="H8340" i="1" s="1"/>
  <c r="G8339" i="1"/>
  <c r="H8339" i="1" s="1"/>
  <c r="G8338" i="1"/>
  <c r="H8338" i="1" s="1"/>
  <c r="G8337" i="1"/>
  <c r="H8337" i="1" s="1"/>
  <c r="G8336" i="1"/>
  <c r="H8336" i="1" s="1"/>
  <c r="G8335" i="1"/>
  <c r="H8335" i="1" s="1"/>
  <c r="G8334" i="1"/>
  <c r="H8334" i="1" s="1"/>
  <c r="G8333" i="1"/>
  <c r="H8333" i="1" s="1"/>
  <c r="G8332" i="1"/>
  <c r="H8332" i="1" s="1"/>
  <c r="G8331" i="1"/>
  <c r="H8331" i="1" s="1"/>
  <c r="G8330" i="1"/>
  <c r="H8330" i="1" s="1"/>
  <c r="G8329" i="1"/>
  <c r="H8329" i="1" s="1"/>
  <c r="G8328" i="1"/>
  <c r="H8328" i="1" s="1"/>
  <c r="G8327" i="1"/>
  <c r="H8327" i="1" s="1"/>
  <c r="G8326" i="1"/>
  <c r="H8326" i="1" s="1"/>
  <c r="G8325" i="1"/>
  <c r="H8325" i="1" s="1"/>
  <c r="G8324" i="1"/>
  <c r="H8324" i="1" s="1"/>
  <c r="G8323" i="1"/>
  <c r="H8323" i="1" s="1"/>
  <c r="G8322" i="1"/>
  <c r="H8322" i="1" s="1"/>
  <c r="G8321" i="1"/>
  <c r="H8321" i="1" s="1"/>
  <c r="G8320" i="1"/>
  <c r="H8320" i="1" s="1"/>
  <c r="G8319" i="1"/>
  <c r="H8319" i="1" s="1"/>
  <c r="G8318" i="1"/>
  <c r="H8318" i="1" s="1"/>
  <c r="G8317" i="1"/>
  <c r="H8317" i="1" s="1"/>
  <c r="G8316" i="1"/>
  <c r="H8316" i="1" s="1"/>
  <c r="G8315" i="1"/>
  <c r="H8315" i="1" s="1"/>
  <c r="G8314" i="1"/>
  <c r="H8314" i="1" s="1"/>
  <c r="G8313" i="1"/>
  <c r="H8313" i="1" s="1"/>
  <c r="G8312" i="1"/>
  <c r="H8312" i="1" s="1"/>
  <c r="G8311" i="1"/>
  <c r="H8311" i="1" s="1"/>
  <c r="G8310" i="1"/>
  <c r="H8310" i="1" s="1"/>
  <c r="G8309" i="1"/>
  <c r="H8309" i="1" s="1"/>
  <c r="G8308" i="1"/>
  <c r="H8308" i="1" s="1"/>
  <c r="G8307" i="1"/>
  <c r="H8307" i="1" s="1"/>
  <c r="G8306" i="1"/>
  <c r="H8306" i="1" s="1"/>
  <c r="G8305" i="1"/>
  <c r="H8305" i="1" s="1"/>
  <c r="G8304" i="1"/>
  <c r="H8304" i="1" s="1"/>
  <c r="G8303" i="1"/>
  <c r="H8303" i="1" s="1"/>
  <c r="G8302" i="1"/>
  <c r="H8302" i="1" s="1"/>
  <c r="G8301" i="1"/>
  <c r="H8301" i="1" s="1"/>
  <c r="G8300" i="1"/>
  <c r="H8300" i="1" s="1"/>
  <c r="G8299" i="1"/>
  <c r="H8299" i="1" s="1"/>
  <c r="G8298" i="1"/>
  <c r="H8298" i="1" s="1"/>
  <c r="G8297" i="1"/>
  <c r="H8297" i="1" s="1"/>
  <c r="G8296" i="1"/>
  <c r="H8296" i="1" s="1"/>
  <c r="G8295" i="1"/>
  <c r="H8295" i="1" s="1"/>
  <c r="G8294" i="1"/>
  <c r="H8294" i="1" s="1"/>
  <c r="G8293" i="1"/>
  <c r="H8293" i="1" s="1"/>
  <c r="G8292" i="1"/>
  <c r="H8292" i="1" s="1"/>
  <c r="G8291" i="1"/>
  <c r="H8291" i="1" s="1"/>
  <c r="G8290" i="1"/>
  <c r="H8290" i="1" s="1"/>
  <c r="G8289" i="1"/>
  <c r="H8289" i="1" s="1"/>
  <c r="G8288" i="1"/>
  <c r="H8288" i="1" s="1"/>
  <c r="G8287" i="1"/>
  <c r="H8287" i="1" s="1"/>
  <c r="G8286" i="1"/>
  <c r="H8286" i="1" s="1"/>
  <c r="G8285" i="1"/>
  <c r="H8285" i="1" s="1"/>
  <c r="G8284" i="1"/>
  <c r="H8284" i="1" s="1"/>
  <c r="G8283" i="1"/>
  <c r="H8283" i="1" s="1"/>
  <c r="G8282" i="1"/>
  <c r="H8282" i="1" s="1"/>
  <c r="G8281" i="1"/>
  <c r="H8281" i="1" s="1"/>
  <c r="G8280" i="1"/>
  <c r="H8280" i="1" s="1"/>
  <c r="G8279" i="1"/>
  <c r="H8279" i="1" s="1"/>
  <c r="G8278" i="1"/>
  <c r="H8278" i="1" s="1"/>
  <c r="G8277" i="1"/>
  <c r="H8277" i="1" s="1"/>
  <c r="G8276" i="1"/>
  <c r="H8276" i="1" s="1"/>
  <c r="G8275" i="1"/>
  <c r="H8275" i="1" s="1"/>
  <c r="G8274" i="1"/>
  <c r="H8274" i="1" s="1"/>
  <c r="G8273" i="1"/>
  <c r="H8273" i="1" s="1"/>
  <c r="G8272" i="1"/>
  <c r="H8272" i="1" s="1"/>
  <c r="G8271" i="1"/>
  <c r="H8271" i="1" s="1"/>
  <c r="G8270" i="1"/>
  <c r="H8270" i="1" s="1"/>
  <c r="G8269" i="1"/>
  <c r="H8269" i="1" s="1"/>
  <c r="G8268" i="1"/>
  <c r="H8268" i="1" s="1"/>
  <c r="G8267" i="1"/>
  <c r="H8267" i="1" s="1"/>
  <c r="G8266" i="1"/>
  <c r="H8266" i="1" s="1"/>
  <c r="G8265" i="1"/>
  <c r="H8265" i="1" s="1"/>
  <c r="G8264" i="1"/>
  <c r="H8264" i="1" s="1"/>
  <c r="G8263" i="1"/>
  <c r="H8263" i="1" s="1"/>
  <c r="G8262" i="1"/>
  <c r="H8262" i="1" s="1"/>
  <c r="G8261" i="1"/>
  <c r="H8261" i="1" s="1"/>
  <c r="G8260" i="1"/>
  <c r="H8260" i="1" s="1"/>
  <c r="G8259" i="1"/>
  <c r="H8259" i="1" s="1"/>
  <c r="G8258" i="1"/>
  <c r="H8258" i="1" s="1"/>
  <c r="G8257" i="1"/>
  <c r="H8257" i="1" s="1"/>
  <c r="G8256" i="1"/>
  <c r="H8256" i="1" s="1"/>
  <c r="G8255" i="1"/>
  <c r="H8255" i="1" s="1"/>
  <c r="G8254" i="1"/>
  <c r="H8254" i="1" s="1"/>
  <c r="G8253" i="1"/>
  <c r="H8253" i="1" s="1"/>
  <c r="G8252" i="1"/>
  <c r="H8252" i="1" s="1"/>
  <c r="G8251" i="1"/>
  <c r="H8251" i="1" s="1"/>
  <c r="G8250" i="1"/>
  <c r="H8250" i="1" s="1"/>
  <c r="G8249" i="1"/>
  <c r="H8249" i="1" s="1"/>
  <c r="G8248" i="1"/>
  <c r="H8248" i="1" s="1"/>
  <c r="G8247" i="1"/>
  <c r="H8247" i="1" s="1"/>
  <c r="G8246" i="1"/>
  <c r="H8246" i="1" s="1"/>
  <c r="G8245" i="1"/>
  <c r="H8245" i="1" s="1"/>
  <c r="G8244" i="1"/>
  <c r="H8244" i="1" s="1"/>
  <c r="G8243" i="1"/>
  <c r="H8243" i="1" s="1"/>
  <c r="G8242" i="1"/>
  <c r="H8242" i="1" s="1"/>
  <c r="G8241" i="1"/>
  <c r="H8241" i="1" s="1"/>
  <c r="G8240" i="1"/>
  <c r="H8240" i="1" s="1"/>
  <c r="G8239" i="1"/>
  <c r="H8239" i="1" s="1"/>
  <c r="G8238" i="1"/>
  <c r="H8238" i="1" s="1"/>
  <c r="G8237" i="1"/>
  <c r="H8237" i="1" s="1"/>
  <c r="G8236" i="1"/>
  <c r="H8236" i="1" s="1"/>
  <c r="G8235" i="1"/>
  <c r="H8235" i="1" s="1"/>
  <c r="G8234" i="1"/>
  <c r="H8234" i="1" s="1"/>
  <c r="G8233" i="1"/>
  <c r="H8233" i="1" s="1"/>
  <c r="G8232" i="1"/>
  <c r="H8232" i="1" s="1"/>
  <c r="G8231" i="1"/>
  <c r="H8231" i="1" s="1"/>
  <c r="G8230" i="1"/>
  <c r="H8230" i="1" s="1"/>
  <c r="G8229" i="1"/>
  <c r="H8229" i="1" s="1"/>
  <c r="G8228" i="1"/>
  <c r="H8228" i="1" s="1"/>
  <c r="G8227" i="1"/>
  <c r="H8227" i="1" s="1"/>
  <c r="G8226" i="1"/>
  <c r="H8226" i="1" s="1"/>
  <c r="G8225" i="1"/>
  <c r="H8225" i="1" s="1"/>
  <c r="G8224" i="1"/>
  <c r="H8224" i="1" s="1"/>
  <c r="G8223" i="1"/>
  <c r="H8223" i="1" s="1"/>
  <c r="G8222" i="1"/>
  <c r="H8222" i="1" s="1"/>
  <c r="G8221" i="1"/>
  <c r="H8221" i="1" s="1"/>
  <c r="G8220" i="1"/>
  <c r="H8220" i="1" s="1"/>
  <c r="G8219" i="1"/>
  <c r="H8219" i="1" s="1"/>
  <c r="G8218" i="1"/>
  <c r="H8218" i="1" s="1"/>
  <c r="G8217" i="1"/>
  <c r="H8217" i="1" s="1"/>
  <c r="G8216" i="1"/>
  <c r="H8216" i="1" s="1"/>
  <c r="G8215" i="1"/>
  <c r="H8215" i="1" s="1"/>
  <c r="G8214" i="1"/>
  <c r="H8214" i="1" s="1"/>
  <c r="G8213" i="1"/>
  <c r="H8213" i="1" s="1"/>
  <c r="G8212" i="1"/>
  <c r="H8212" i="1" s="1"/>
  <c r="G8211" i="1"/>
  <c r="H8211" i="1" s="1"/>
  <c r="G8210" i="1"/>
  <c r="H8210" i="1" s="1"/>
  <c r="G8209" i="1"/>
  <c r="H8209" i="1" s="1"/>
  <c r="G8208" i="1"/>
  <c r="H8208" i="1" s="1"/>
  <c r="G8207" i="1"/>
  <c r="H8207" i="1" s="1"/>
  <c r="G8206" i="1"/>
  <c r="H8206" i="1" s="1"/>
  <c r="G8205" i="1"/>
  <c r="H8205" i="1" s="1"/>
  <c r="G8204" i="1"/>
  <c r="H8204" i="1" s="1"/>
  <c r="G8203" i="1"/>
  <c r="H8203" i="1" s="1"/>
  <c r="G8202" i="1"/>
  <c r="H8202" i="1" s="1"/>
  <c r="G8201" i="1"/>
  <c r="H8201" i="1" s="1"/>
  <c r="G8200" i="1"/>
  <c r="H8200" i="1" s="1"/>
  <c r="G8199" i="1"/>
  <c r="H8199" i="1" s="1"/>
  <c r="G8198" i="1"/>
  <c r="H8198" i="1" s="1"/>
  <c r="G8197" i="1"/>
  <c r="H8197" i="1" s="1"/>
  <c r="G8196" i="1"/>
  <c r="H8196" i="1" s="1"/>
  <c r="G8195" i="1"/>
  <c r="H8195" i="1" s="1"/>
  <c r="G8194" i="1"/>
  <c r="H8194" i="1" s="1"/>
  <c r="G8193" i="1"/>
  <c r="H8193" i="1" s="1"/>
  <c r="G8192" i="1"/>
  <c r="H8192" i="1" s="1"/>
  <c r="G8191" i="1"/>
  <c r="H8191" i="1" s="1"/>
  <c r="G8190" i="1"/>
  <c r="H8190" i="1" s="1"/>
  <c r="G8189" i="1"/>
  <c r="H8189" i="1" s="1"/>
  <c r="G8188" i="1"/>
  <c r="H8188" i="1" s="1"/>
  <c r="G8187" i="1"/>
  <c r="H8187" i="1" s="1"/>
  <c r="G8186" i="1"/>
  <c r="H8186" i="1" s="1"/>
  <c r="G8185" i="1"/>
  <c r="H8185" i="1" s="1"/>
  <c r="G8184" i="1"/>
  <c r="H8184" i="1" s="1"/>
  <c r="G8183" i="1"/>
  <c r="H8183" i="1" s="1"/>
  <c r="G8182" i="1"/>
  <c r="H8182" i="1" s="1"/>
  <c r="G8181" i="1"/>
  <c r="H8181" i="1" s="1"/>
  <c r="G8180" i="1"/>
  <c r="H8180" i="1" s="1"/>
  <c r="G8179" i="1"/>
  <c r="H8179" i="1" s="1"/>
  <c r="G8178" i="1"/>
  <c r="H8178" i="1" s="1"/>
  <c r="G8177" i="1"/>
  <c r="H8177" i="1" s="1"/>
  <c r="G8176" i="1"/>
  <c r="H8176" i="1" s="1"/>
  <c r="G8175" i="1"/>
  <c r="H8175" i="1" s="1"/>
  <c r="G8174" i="1"/>
  <c r="H8174" i="1" s="1"/>
  <c r="G8173" i="1"/>
  <c r="H8173" i="1" s="1"/>
  <c r="G8172" i="1"/>
  <c r="H8172" i="1" s="1"/>
  <c r="G8171" i="1"/>
  <c r="H8171" i="1" s="1"/>
  <c r="G8170" i="1"/>
  <c r="H8170" i="1" s="1"/>
  <c r="G8169" i="1"/>
  <c r="H8169" i="1" s="1"/>
  <c r="G8168" i="1"/>
  <c r="H8168" i="1" s="1"/>
  <c r="G8167" i="1"/>
  <c r="H8167" i="1" s="1"/>
  <c r="G8166" i="1"/>
  <c r="H8166" i="1" s="1"/>
  <c r="G8165" i="1"/>
  <c r="H8165" i="1" s="1"/>
  <c r="G8164" i="1"/>
  <c r="H8164" i="1" s="1"/>
  <c r="G8163" i="1"/>
  <c r="H8163" i="1" s="1"/>
  <c r="G8162" i="1"/>
  <c r="H8162" i="1" s="1"/>
  <c r="G8161" i="1"/>
  <c r="H8161" i="1" s="1"/>
  <c r="G8160" i="1"/>
  <c r="H8160" i="1" s="1"/>
  <c r="G8159" i="1"/>
  <c r="H8159" i="1" s="1"/>
  <c r="G8158" i="1"/>
  <c r="H8158" i="1" s="1"/>
  <c r="G8157" i="1"/>
  <c r="H8157" i="1" s="1"/>
  <c r="G8156" i="1"/>
  <c r="H8156" i="1" s="1"/>
  <c r="G8155" i="1"/>
  <c r="H8155" i="1" s="1"/>
  <c r="G8154" i="1"/>
  <c r="H8154" i="1" s="1"/>
  <c r="G8153" i="1"/>
  <c r="H8153" i="1" s="1"/>
  <c r="G8152" i="1"/>
  <c r="H8152" i="1" s="1"/>
  <c r="G8151" i="1"/>
  <c r="H8151" i="1" s="1"/>
  <c r="G8150" i="1"/>
  <c r="H8150" i="1" s="1"/>
  <c r="G8149" i="1"/>
  <c r="H8149" i="1" s="1"/>
  <c r="G8148" i="1"/>
  <c r="H8148" i="1" s="1"/>
  <c r="G8147" i="1"/>
  <c r="H8147" i="1" s="1"/>
  <c r="G8146" i="1"/>
  <c r="H8146" i="1" s="1"/>
  <c r="G8145" i="1"/>
  <c r="H8145" i="1" s="1"/>
  <c r="G8144" i="1"/>
  <c r="H8144" i="1" s="1"/>
  <c r="G8143" i="1"/>
  <c r="H8143" i="1" s="1"/>
  <c r="G8142" i="1"/>
  <c r="H8142" i="1" s="1"/>
  <c r="G8141" i="1"/>
  <c r="H8141" i="1" s="1"/>
  <c r="G8140" i="1"/>
  <c r="H8140" i="1" s="1"/>
  <c r="G8139" i="1"/>
  <c r="H8139" i="1" s="1"/>
  <c r="G8138" i="1"/>
  <c r="H8138" i="1" s="1"/>
  <c r="G8137" i="1"/>
  <c r="H8137" i="1" s="1"/>
  <c r="G8136" i="1"/>
  <c r="H8136" i="1" s="1"/>
  <c r="G8135" i="1"/>
  <c r="H8135" i="1" s="1"/>
  <c r="G8134" i="1"/>
  <c r="H8134" i="1" s="1"/>
  <c r="G8133" i="1"/>
  <c r="H8133" i="1" s="1"/>
  <c r="G8132" i="1"/>
  <c r="H8132" i="1" s="1"/>
  <c r="G8131" i="1"/>
  <c r="H8131" i="1" s="1"/>
  <c r="G8130" i="1"/>
  <c r="H8130" i="1" s="1"/>
  <c r="G8129" i="1"/>
  <c r="H8129" i="1" s="1"/>
  <c r="G8128" i="1"/>
  <c r="H8128" i="1" s="1"/>
  <c r="G8127" i="1"/>
  <c r="H8127" i="1" s="1"/>
  <c r="G8126" i="1"/>
  <c r="H8126" i="1" s="1"/>
  <c r="G8125" i="1"/>
  <c r="H8125" i="1" s="1"/>
  <c r="G8124" i="1"/>
  <c r="H8124" i="1" s="1"/>
  <c r="G8123" i="1"/>
  <c r="H8123" i="1" s="1"/>
  <c r="G8122" i="1"/>
  <c r="H8122" i="1" s="1"/>
  <c r="G8121" i="1"/>
  <c r="H8121" i="1" s="1"/>
  <c r="G8120" i="1"/>
  <c r="H8120" i="1" s="1"/>
  <c r="G8119" i="1"/>
  <c r="H8119" i="1" s="1"/>
  <c r="G8118" i="1"/>
  <c r="H8118" i="1" s="1"/>
  <c r="G8117" i="1"/>
  <c r="H8117" i="1" s="1"/>
  <c r="G8116" i="1"/>
  <c r="H8116" i="1" s="1"/>
  <c r="G8115" i="1"/>
  <c r="H8115" i="1" s="1"/>
  <c r="G8114" i="1"/>
  <c r="H8114" i="1" s="1"/>
  <c r="G8113" i="1"/>
  <c r="H8113" i="1" s="1"/>
  <c r="G8112" i="1"/>
  <c r="H8112" i="1" s="1"/>
  <c r="G8111" i="1"/>
  <c r="H8111" i="1" s="1"/>
  <c r="G8110" i="1"/>
  <c r="H8110" i="1" s="1"/>
  <c r="G8109" i="1"/>
  <c r="H8109" i="1" s="1"/>
  <c r="G8108" i="1"/>
  <c r="H8108" i="1" s="1"/>
  <c r="G8107" i="1"/>
  <c r="H8107" i="1" s="1"/>
  <c r="G8106" i="1"/>
  <c r="H8106" i="1" s="1"/>
  <c r="G8105" i="1"/>
  <c r="H8105" i="1" s="1"/>
  <c r="G8104" i="1"/>
  <c r="H8104" i="1" s="1"/>
  <c r="G8103" i="1"/>
  <c r="H8103" i="1" s="1"/>
  <c r="G8102" i="1"/>
  <c r="H8102" i="1" s="1"/>
  <c r="G8101" i="1"/>
  <c r="H8101" i="1" s="1"/>
  <c r="G8100" i="1"/>
  <c r="H8100" i="1" s="1"/>
  <c r="G8099" i="1"/>
  <c r="H8099" i="1" s="1"/>
  <c r="G8098" i="1"/>
  <c r="H8098" i="1" s="1"/>
  <c r="G8097" i="1"/>
  <c r="H8097" i="1" s="1"/>
  <c r="G8096" i="1"/>
  <c r="H8096" i="1" s="1"/>
  <c r="G8095" i="1"/>
  <c r="H8095" i="1" s="1"/>
  <c r="G8094" i="1"/>
  <c r="H8094" i="1" s="1"/>
  <c r="G8093" i="1"/>
  <c r="H8093" i="1" s="1"/>
  <c r="G8092" i="1"/>
  <c r="H8092" i="1" s="1"/>
  <c r="G8091" i="1"/>
  <c r="H8091" i="1" s="1"/>
  <c r="G8090" i="1"/>
  <c r="H8090" i="1" s="1"/>
  <c r="G8089" i="1"/>
  <c r="H8089" i="1" s="1"/>
  <c r="G8088" i="1"/>
  <c r="H8088" i="1" s="1"/>
  <c r="G8087" i="1"/>
  <c r="H8087" i="1" s="1"/>
  <c r="G8086" i="1"/>
  <c r="H8086" i="1" s="1"/>
  <c r="G8085" i="1"/>
  <c r="H8085" i="1" s="1"/>
  <c r="G8084" i="1"/>
  <c r="H8084" i="1" s="1"/>
  <c r="G8083" i="1"/>
  <c r="H8083" i="1" s="1"/>
  <c r="G8082" i="1"/>
  <c r="H8082" i="1" s="1"/>
  <c r="G8081" i="1"/>
  <c r="H8081" i="1" s="1"/>
  <c r="G8080" i="1"/>
  <c r="H8080" i="1" s="1"/>
  <c r="G8079" i="1"/>
  <c r="H8079" i="1" s="1"/>
  <c r="G8078" i="1"/>
  <c r="H8078" i="1" s="1"/>
  <c r="G8077" i="1"/>
  <c r="H8077" i="1" s="1"/>
  <c r="G8076" i="1"/>
  <c r="H8076" i="1" s="1"/>
  <c r="G8075" i="1"/>
  <c r="H8075" i="1" s="1"/>
  <c r="G8074" i="1"/>
  <c r="H8074" i="1" s="1"/>
  <c r="G8073" i="1"/>
  <c r="H8073" i="1" s="1"/>
  <c r="G8072" i="1"/>
  <c r="H8072" i="1" s="1"/>
  <c r="G8071" i="1"/>
  <c r="H8071" i="1" s="1"/>
  <c r="G8070" i="1"/>
  <c r="H8070" i="1" s="1"/>
  <c r="G8069" i="1"/>
  <c r="H8069" i="1" s="1"/>
  <c r="G8068" i="1"/>
  <c r="H8068" i="1" s="1"/>
  <c r="G8067" i="1"/>
  <c r="H8067" i="1" s="1"/>
  <c r="G8066" i="1"/>
  <c r="H8066" i="1" s="1"/>
  <c r="G8065" i="1"/>
  <c r="H8065" i="1" s="1"/>
  <c r="G8064" i="1"/>
  <c r="H8064" i="1" s="1"/>
  <c r="G8063" i="1"/>
  <c r="H8063" i="1" s="1"/>
  <c r="G8062" i="1"/>
  <c r="H8062" i="1" s="1"/>
  <c r="G8061" i="1"/>
  <c r="H8061" i="1" s="1"/>
  <c r="G8060" i="1"/>
  <c r="H8060" i="1" s="1"/>
  <c r="G8059" i="1"/>
  <c r="H8059" i="1" s="1"/>
  <c r="G8058" i="1"/>
  <c r="H8058" i="1" s="1"/>
  <c r="G8057" i="1"/>
  <c r="H8057" i="1" s="1"/>
  <c r="G8056" i="1"/>
  <c r="H8056" i="1" s="1"/>
  <c r="G8055" i="1"/>
  <c r="H8055" i="1" s="1"/>
  <c r="G8054" i="1"/>
  <c r="H8054" i="1" s="1"/>
  <c r="G8053" i="1"/>
  <c r="H8053" i="1" s="1"/>
  <c r="G8052" i="1"/>
  <c r="H8052" i="1" s="1"/>
  <c r="G8051" i="1"/>
  <c r="H8051" i="1" s="1"/>
  <c r="G8050" i="1"/>
  <c r="H8050" i="1" s="1"/>
  <c r="G8049" i="1"/>
  <c r="H8049" i="1" s="1"/>
  <c r="G8048" i="1"/>
  <c r="H8048" i="1" s="1"/>
  <c r="G8047" i="1"/>
  <c r="H8047" i="1" s="1"/>
  <c r="G8046" i="1"/>
  <c r="H8046" i="1" s="1"/>
  <c r="G8045" i="1"/>
  <c r="H8045" i="1" s="1"/>
  <c r="G8044" i="1"/>
  <c r="H8044" i="1" s="1"/>
  <c r="G8043" i="1"/>
  <c r="H8043" i="1" s="1"/>
  <c r="G8042" i="1"/>
  <c r="H8042" i="1" s="1"/>
  <c r="G8041" i="1"/>
  <c r="H8041" i="1" s="1"/>
  <c r="G8040" i="1"/>
  <c r="H8040" i="1" s="1"/>
  <c r="G8039" i="1"/>
  <c r="H8039" i="1" s="1"/>
  <c r="G8038" i="1"/>
  <c r="H8038" i="1" s="1"/>
  <c r="G8037" i="1"/>
  <c r="H8037" i="1" s="1"/>
  <c r="G8036" i="1"/>
  <c r="H8036" i="1" s="1"/>
  <c r="G8035" i="1"/>
  <c r="H8035" i="1" s="1"/>
  <c r="G8034" i="1"/>
  <c r="H8034" i="1" s="1"/>
  <c r="G8033" i="1"/>
  <c r="H8033" i="1" s="1"/>
  <c r="G8032" i="1"/>
  <c r="H8032" i="1" s="1"/>
  <c r="G8031" i="1"/>
  <c r="H8031" i="1" s="1"/>
  <c r="G8030" i="1"/>
  <c r="H8030" i="1" s="1"/>
  <c r="G8029" i="1"/>
  <c r="H8029" i="1" s="1"/>
  <c r="G8028" i="1"/>
  <c r="H8028" i="1" s="1"/>
  <c r="G8027" i="1"/>
  <c r="H8027" i="1" s="1"/>
  <c r="G8026" i="1"/>
  <c r="H8026" i="1" s="1"/>
  <c r="G8025" i="1"/>
  <c r="H8025" i="1" s="1"/>
  <c r="G8024" i="1"/>
  <c r="H8024" i="1" s="1"/>
  <c r="G8023" i="1"/>
  <c r="H8023" i="1" s="1"/>
  <c r="G8022" i="1"/>
  <c r="H8022" i="1" s="1"/>
  <c r="G8021" i="1"/>
  <c r="H8021" i="1" s="1"/>
  <c r="G8020" i="1"/>
  <c r="H8020" i="1" s="1"/>
  <c r="G8019" i="1"/>
  <c r="H8019" i="1" s="1"/>
  <c r="G8018" i="1"/>
  <c r="H8018" i="1" s="1"/>
  <c r="G8017" i="1"/>
  <c r="H8017" i="1" s="1"/>
  <c r="G8016" i="1"/>
  <c r="H8016" i="1" s="1"/>
  <c r="G8015" i="1"/>
  <c r="H8015" i="1" s="1"/>
  <c r="G8014" i="1"/>
  <c r="H8014" i="1" s="1"/>
  <c r="G8013" i="1"/>
  <c r="H8013" i="1" s="1"/>
  <c r="G8012" i="1"/>
  <c r="H8012" i="1" s="1"/>
  <c r="G8011" i="1"/>
  <c r="H8011" i="1" s="1"/>
  <c r="G8010" i="1"/>
  <c r="H8010" i="1" s="1"/>
  <c r="G8009" i="1"/>
  <c r="H8009" i="1" s="1"/>
  <c r="G8008" i="1"/>
  <c r="H8008" i="1" s="1"/>
  <c r="G8007" i="1"/>
  <c r="H8007" i="1" s="1"/>
  <c r="G8006" i="1"/>
  <c r="H8006" i="1" s="1"/>
  <c r="G8005" i="1"/>
  <c r="H8005" i="1" s="1"/>
  <c r="G8004" i="1"/>
  <c r="H8004" i="1" s="1"/>
  <c r="G8003" i="1"/>
  <c r="H8003" i="1" s="1"/>
  <c r="G8002" i="1"/>
  <c r="H8002" i="1" s="1"/>
  <c r="G8001" i="1"/>
  <c r="H8001" i="1" s="1"/>
  <c r="G8000" i="1"/>
  <c r="H8000" i="1" s="1"/>
  <c r="G7999" i="1"/>
  <c r="H7999" i="1" s="1"/>
  <c r="G7998" i="1"/>
  <c r="H7998" i="1" s="1"/>
  <c r="G7997" i="1"/>
  <c r="H7997" i="1" s="1"/>
  <c r="G7996" i="1"/>
  <c r="H7996" i="1" s="1"/>
  <c r="G7995" i="1"/>
  <c r="H7995" i="1" s="1"/>
  <c r="G7994" i="1"/>
  <c r="H7994" i="1" s="1"/>
  <c r="G7993" i="1"/>
  <c r="H7993" i="1" s="1"/>
  <c r="G7992" i="1"/>
  <c r="H7992" i="1" s="1"/>
  <c r="G7991" i="1"/>
  <c r="H7991" i="1" s="1"/>
  <c r="G7990" i="1"/>
  <c r="H7990" i="1" s="1"/>
  <c r="G7989" i="1"/>
  <c r="H7989" i="1" s="1"/>
  <c r="G7988" i="1"/>
  <c r="H7988" i="1" s="1"/>
  <c r="G7987" i="1"/>
  <c r="H7987" i="1" s="1"/>
  <c r="G7986" i="1"/>
  <c r="H7986" i="1" s="1"/>
  <c r="G7985" i="1"/>
  <c r="H7985" i="1" s="1"/>
  <c r="G7984" i="1"/>
  <c r="H7984" i="1" s="1"/>
  <c r="G7983" i="1"/>
  <c r="H7983" i="1" s="1"/>
  <c r="G7982" i="1"/>
  <c r="H7982" i="1" s="1"/>
  <c r="G7981" i="1"/>
  <c r="H7981" i="1" s="1"/>
  <c r="G7980" i="1"/>
  <c r="H7980" i="1" s="1"/>
  <c r="G7979" i="1"/>
  <c r="H7979" i="1" s="1"/>
  <c r="G7978" i="1"/>
  <c r="H7978" i="1" s="1"/>
  <c r="G7977" i="1"/>
  <c r="H7977" i="1" s="1"/>
  <c r="G7976" i="1"/>
  <c r="H7976" i="1" s="1"/>
  <c r="G7975" i="1"/>
  <c r="H7975" i="1" s="1"/>
  <c r="G7974" i="1"/>
  <c r="H7974" i="1" s="1"/>
  <c r="G7973" i="1"/>
  <c r="H7973" i="1" s="1"/>
  <c r="G7972" i="1"/>
  <c r="H7972" i="1" s="1"/>
  <c r="G7971" i="1"/>
  <c r="H7971" i="1" s="1"/>
  <c r="G7970" i="1"/>
  <c r="H7970" i="1" s="1"/>
  <c r="G7969" i="1"/>
  <c r="H7969" i="1" s="1"/>
  <c r="G7968" i="1"/>
  <c r="H7968" i="1" s="1"/>
  <c r="G7967" i="1"/>
  <c r="H7967" i="1" s="1"/>
  <c r="G7966" i="1"/>
  <c r="H7966" i="1" s="1"/>
  <c r="G7965" i="1"/>
  <c r="H7965" i="1" s="1"/>
  <c r="G7964" i="1"/>
  <c r="H7964" i="1" s="1"/>
  <c r="G7963" i="1"/>
  <c r="H7963" i="1" s="1"/>
  <c r="G7962" i="1"/>
  <c r="H7962" i="1" s="1"/>
  <c r="G7961" i="1"/>
  <c r="H7961" i="1" s="1"/>
  <c r="G7960" i="1"/>
  <c r="H7960" i="1" s="1"/>
  <c r="G7959" i="1"/>
  <c r="H7959" i="1" s="1"/>
  <c r="G7958" i="1"/>
  <c r="H7958" i="1" s="1"/>
  <c r="G7957" i="1"/>
  <c r="H7957" i="1" s="1"/>
  <c r="G7956" i="1"/>
  <c r="H7956" i="1" s="1"/>
  <c r="G7955" i="1"/>
  <c r="H7955" i="1" s="1"/>
  <c r="G7954" i="1"/>
  <c r="H7954" i="1" s="1"/>
  <c r="G7953" i="1"/>
  <c r="H7953" i="1" s="1"/>
  <c r="G7952" i="1"/>
  <c r="H7952" i="1" s="1"/>
  <c r="G7951" i="1"/>
  <c r="H7951" i="1" s="1"/>
  <c r="G7950" i="1"/>
  <c r="H7950" i="1" s="1"/>
  <c r="G7949" i="1"/>
  <c r="H7949" i="1" s="1"/>
  <c r="G7948" i="1"/>
  <c r="H7948" i="1" s="1"/>
  <c r="G7947" i="1"/>
  <c r="H7947" i="1" s="1"/>
  <c r="G7946" i="1"/>
  <c r="H7946" i="1" s="1"/>
  <c r="G7945" i="1"/>
  <c r="H7945" i="1" s="1"/>
  <c r="G7944" i="1"/>
  <c r="H7944" i="1" s="1"/>
  <c r="G7943" i="1"/>
  <c r="H7943" i="1" s="1"/>
  <c r="G7942" i="1"/>
  <c r="H7942" i="1" s="1"/>
  <c r="G7941" i="1"/>
  <c r="H7941" i="1" s="1"/>
  <c r="G7940" i="1"/>
  <c r="H7940" i="1" s="1"/>
  <c r="G7939" i="1"/>
  <c r="H7939" i="1" s="1"/>
  <c r="G7938" i="1"/>
  <c r="H7938" i="1" s="1"/>
  <c r="G7937" i="1"/>
  <c r="H7937" i="1" s="1"/>
  <c r="G7936" i="1"/>
  <c r="H7936" i="1" s="1"/>
  <c r="G7935" i="1"/>
  <c r="H7935" i="1" s="1"/>
  <c r="G7934" i="1"/>
  <c r="H7934" i="1" s="1"/>
  <c r="G7933" i="1"/>
  <c r="H7933" i="1" s="1"/>
  <c r="G7932" i="1"/>
  <c r="H7932" i="1" s="1"/>
  <c r="G7931" i="1"/>
  <c r="H7931" i="1" s="1"/>
  <c r="G7930" i="1"/>
  <c r="H7930" i="1" s="1"/>
  <c r="G7929" i="1"/>
  <c r="H7929" i="1" s="1"/>
  <c r="G7928" i="1"/>
  <c r="H7928" i="1" s="1"/>
  <c r="G7927" i="1"/>
  <c r="H7927" i="1" s="1"/>
  <c r="G7926" i="1"/>
  <c r="H7926" i="1" s="1"/>
  <c r="G7925" i="1"/>
  <c r="H7925" i="1" s="1"/>
  <c r="G7924" i="1"/>
  <c r="H7924" i="1" s="1"/>
  <c r="G7923" i="1"/>
  <c r="H7923" i="1" s="1"/>
  <c r="G7922" i="1"/>
  <c r="H7922" i="1" s="1"/>
  <c r="G7921" i="1"/>
  <c r="H7921" i="1" s="1"/>
  <c r="G7920" i="1"/>
  <c r="H7920" i="1" s="1"/>
  <c r="G7919" i="1"/>
  <c r="H7919" i="1" s="1"/>
  <c r="G7918" i="1"/>
  <c r="H7918" i="1" s="1"/>
  <c r="G7917" i="1"/>
  <c r="H7917" i="1" s="1"/>
  <c r="G7916" i="1"/>
  <c r="H7916" i="1" s="1"/>
  <c r="G7915" i="1"/>
  <c r="H7915" i="1" s="1"/>
  <c r="G7914" i="1"/>
  <c r="H7914" i="1" s="1"/>
  <c r="G7913" i="1"/>
  <c r="H7913" i="1" s="1"/>
  <c r="G7912" i="1"/>
  <c r="H7912" i="1" s="1"/>
  <c r="G7911" i="1"/>
  <c r="H7911" i="1" s="1"/>
  <c r="G7910" i="1"/>
  <c r="H7910" i="1" s="1"/>
  <c r="G7909" i="1"/>
  <c r="H7909" i="1" s="1"/>
  <c r="G7908" i="1"/>
  <c r="H7908" i="1" s="1"/>
  <c r="G7907" i="1"/>
  <c r="H7907" i="1" s="1"/>
  <c r="G7906" i="1"/>
  <c r="H7906" i="1" s="1"/>
  <c r="G7905" i="1"/>
  <c r="H7905" i="1" s="1"/>
  <c r="G7904" i="1"/>
  <c r="H7904" i="1" s="1"/>
  <c r="G7903" i="1"/>
  <c r="H7903" i="1" s="1"/>
  <c r="G7902" i="1"/>
  <c r="H7902" i="1" s="1"/>
  <c r="G7901" i="1"/>
  <c r="H7901" i="1" s="1"/>
  <c r="G7900" i="1"/>
  <c r="H7900" i="1" s="1"/>
  <c r="G7899" i="1"/>
  <c r="H7899" i="1" s="1"/>
  <c r="G7898" i="1"/>
  <c r="H7898" i="1" s="1"/>
  <c r="G7897" i="1"/>
  <c r="H7897" i="1" s="1"/>
  <c r="G7896" i="1"/>
  <c r="H7896" i="1" s="1"/>
  <c r="G7895" i="1"/>
  <c r="H7895" i="1" s="1"/>
  <c r="G7894" i="1"/>
  <c r="H7894" i="1" s="1"/>
  <c r="G7893" i="1"/>
  <c r="H7893" i="1" s="1"/>
  <c r="G7892" i="1"/>
  <c r="H7892" i="1" s="1"/>
  <c r="G7891" i="1"/>
  <c r="H7891" i="1" s="1"/>
  <c r="G7890" i="1"/>
  <c r="H7890" i="1" s="1"/>
  <c r="G7889" i="1"/>
  <c r="H7889" i="1" s="1"/>
  <c r="G7888" i="1"/>
  <c r="H7888" i="1" s="1"/>
  <c r="G7887" i="1"/>
  <c r="H7887" i="1" s="1"/>
  <c r="G7886" i="1"/>
  <c r="H7886" i="1" s="1"/>
  <c r="G7885" i="1"/>
  <c r="H7885" i="1" s="1"/>
  <c r="G7884" i="1"/>
  <c r="H7884" i="1" s="1"/>
  <c r="G7883" i="1"/>
  <c r="H7883" i="1" s="1"/>
  <c r="G7882" i="1"/>
  <c r="H7882" i="1" s="1"/>
  <c r="G7881" i="1"/>
  <c r="H7881" i="1" s="1"/>
  <c r="G7880" i="1"/>
  <c r="H7880" i="1" s="1"/>
  <c r="G7879" i="1"/>
  <c r="H7879" i="1" s="1"/>
  <c r="G7878" i="1"/>
  <c r="H7878" i="1" s="1"/>
  <c r="G7877" i="1"/>
  <c r="H7877" i="1" s="1"/>
  <c r="G7876" i="1"/>
  <c r="H7876" i="1" s="1"/>
  <c r="G7875" i="1"/>
  <c r="H7875" i="1" s="1"/>
  <c r="G7874" i="1"/>
  <c r="H7874" i="1" s="1"/>
  <c r="G7873" i="1"/>
  <c r="H7873" i="1" s="1"/>
  <c r="G7872" i="1"/>
  <c r="H7872" i="1" s="1"/>
  <c r="G7871" i="1"/>
  <c r="H7871" i="1" s="1"/>
  <c r="G7870" i="1"/>
  <c r="H7870" i="1" s="1"/>
  <c r="G7869" i="1"/>
  <c r="H7869" i="1" s="1"/>
  <c r="G7868" i="1"/>
  <c r="H7868" i="1" s="1"/>
  <c r="G7867" i="1"/>
  <c r="H7867" i="1" s="1"/>
  <c r="G7866" i="1"/>
  <c r="H7866" i="1" s="1"/>
  <c r="G7865" i="1"/>
  <c r="H7865" i="1" s="1"/>
  <c r="G7864" i="1"/>
  <c r="H7864" i="1" s="1"/>
  <c r="G7863" i="1"/>
  <c r="H7863" i="1" s="1"/>
  <c r="G7862" i="1"/>
  <c r="H7862" i="1" s="1"/>
  <c r="G7861" i="1"/>
  <c r="H7861" i="1" s="1"/>
  <c r="G7860" i="1"/>
  <c r="H7860" i="1" s="1"/>
  <c r="G7859" i="1"/>
  <c r="H7859" i="1" s="1"/>
  <c r="G7858" i="1"/>
  <c r="H7858" i="1" s="1"/>
  <c r="G7857" i="1"/>
  <c r="H7857" i="1" s="1"/>
  <c r="G7856" i="1"/>
  <c r="H7856" i="1" s="1"/>
  <c r="G7855" i="1"/>
  <c r="H7855" i="1" s="1"/>
  <c r="G7854" i="1"/>
  <c r="H7854" i="1" s="1"/>
  <c r="G7853" i="1"/>
  <c r="H7853" i="1" s="1"/>
  <c r="G7852" i="1"/>
  <c r="H7852" i="1" s="1"/>
  <c r="G7851" i="1"/>
  <c r="H7851" i="1" s="1"/>
  <c r="G7850" i="1"/>
  <c r="H7850" i="1" s="1"/>
  <c r="G7849" i="1"/>
  <c r="H7849" i="1" s="1"/>
  <c r="G7848" i="1"/>
  <c r="H7848" i="1" s="1"/>
  <c r="G7847" i="1"/>
  <c r="H7847" i="1" s="1"/>
  <c r="G7846" i="1"/>
  <c r="H7846" i="1" s="1"/>
  <c r="G7845" i="1"/>
  <c r="H7845" i="1" s="1"/>
  <c r="G7844" i="1"/>
  <c r="H7844" i="1" s="1"/>
  <c r="G7843" i="1"/>
  <c r="H7843" i="1" s="1"/>
  <c r="G7842" i="1"/>
  <c r="H7842" i="1" s="1"/>
  <c r="G7841" i="1"/>
  <c r="H7841" i="1" s="1"/>
  <c r="G7840" i="1"/>
  <c r="H7840" i="1" s="1"/>
  <c r="G7839" i="1"/>
  <c r="H7839" i="1" s="1"/>
  <c r="G7838" i="1"/>
  <c r="H7838" i="1" s="1"/>
  <c r="G7837" i="1"/>
  <c r="H7837" i="1" s="1"/>
  <c r="G7836" i="1"/>
  <c r="H7836" i="1" s="1"/>
  <c r="G7835" i="1"/>
  <c r="H7835" i="1" s="1"/>
  <c r="G7834" i="1"/>
  <c r="H7834" i="1" s="1"/>
  <c r="G7833" i="1"/>
  <c r="H7833" i="1" s="1"/>
  <c r="G7832" i="1"/>
  <c r="H7832" i="1" s="1"/>
  <c r="G7831" i="1"/>
  <c r="H7831" i="1" s="1"/>
  <c r="G7830" i="1"/>
  <c r="H7830" i="1" s="1"/>
  <c r="G7829" i="1"/>
  <c r="H7829" i="1" s="1"/>
  <c r="G7828" i="1"/>
  <c r="H7828" i="1" s="1"/>
  <c r="G7827" i="1"/>
  <c r="H7827" i="1" s="1"/>
  <c r="G7826" i="1"/>
  <c r="H7826" i="1" s="1"/>
  <c r="G7825" i="1"/>
  <c r="H7825" i="1" s="1"/>
  <c r="G7824" i="1"/>
  <c r="H7824" i="1" s="1"/>
  <c r="G7823" i="1"/>
  <c r="H7823" i="1" s="1"/>
  <c r="G7822" i="1"/>
  <c r="H7822" i="1" s="1"/>
  <c r="G7821" i="1"/>
  <c r="H7821" i="1" s="1"/>
  <c r="G7820" i="1"/>
  <c r="H7820" i="1" s="1"/>
  <c r="G7819" i="1"/>
  <c r="H7819" i="1" s="1"/>
  <c r="G7818" i="1"/>
  <c r="H7818" i="1" s="1"/>
  <c r="G7817" i="1"/>
  <c r="H7817" i="1" s="1"/>
  <c r="G7816" i="1"/>
  <c r="H7816" i="1" s="1"/>
  <c r="G7815" i="1"/>
  <c r="H7815" i="1" s="1"/>
  <c r="G7814" i="1"/>
  <c r="H7814" i="1" s="1"/>
  <c r="G7813" i="1"/>
  <c r="H7813" i="1" s="1"/>
  <c r="G7812" i="1"/>
  <c r="H7812" i="1" s="1"/>
  <c r="G7811" i="1"/>
  <c r="H7811" i="1" s="1"/>
  <c r="G7810" i="1"/>
  <c r="H7810" i="1" s="1"/>
  <c r="G7809" i="1"/>
  <c r="H7809" i="1" s="1"/>
  <c r="G7808" i="1"/>
  <c r="H7808" i="1" s="1"/>
  <c r="G7807" i="1"/>
  <c r="H7807" i="1" s="1"/>
  <c r="G7806" i="1"/>
  <c r="H7806" i="1" s="1"/>
  <c r="G7805" i="1"/>
  <c r="H7805" i="1" s="1"/>
  <c r="G7804" i="1"/>
  <c r="H7804" i="1" s="1"/>
  <c r="G7803" i="1"/>
  <c r="H7803" i="1" s="1"/>
  <c r="G7802" i="1"/>
  <c r="H7802" i="1" s="1"/>
  <c r="G7801" i="1"/>
  <c r="H7801" i="1" s="1"/>
  <c r="G7800" i="1"/>
  <c r="H7800" i="1" s="1"/>
  <c r="G7799" i="1"/>
  <c r="H7799" i="1" s="1"/>
  <c r="G7798" i="1"/>
  <c r="H7798" i="1" s="1"/>
  <c r="G7797" i="1"/>
  <c r="H7797" i="1" s="1"/>
  <c r="G7796" i="1"/>
  <c r="H7796" i="1" s="1"/>
  <c r="G7795" i="1"/>
  <c r="H7795" i="1" s="1"/>
  <c r="G7794" i="1"/>
  <c r="H7794" i="1" s="1"/>
  <c r="G7793" i="1"/>
  <c r="H7793" i="1" s="1"/>
  <c r="G7792" i="1"/>
  <c r="H7792" i="1" s="1"/>
  <c r="G7791" i="1"/>
  <c r="H7791" i="1" s="1"/>
  <c r="G7790" i="1"/>
  <c r="H7790" i="1" s="1"/>
  <c r="G7789" i="1"/>
  <c r="H7789" i="1" s="1"/>
  <c r="G7788" i="1"/>
  <c r="H7788" i="1" s="1"/>
  <c r="G7787" i="1"/>
  <c r="H7787" i="1" s="1"/>
  <c r="G7786" i="1"/>
  <c r="H7786" i="1" s="1"/>
  <c r="G7785" i="1"/>
  <c r="H7785" i="1" s="1"/>
  <c r="G7784" i="1"/>
  <c r="H7784" i="1" s="1"/>
  <c r="G7783" i="1"/>
  <c r="H7783" i="1" s="1"/>
  <c r="G7782" i="1"/>
  <c r="H7782" i="1" s="1"/>
  <c r="G7781" i="1"/>
  <c r="H7781" i="1" s="1"/>
  <c r="G7780" i="1"/>
  <c r="H7780" i="1" s="1"/>
  <c r="G7779" i="1"/>
  <c r="H7779" i="1" s="1"/>
  <c r="G7778" i="1"/>
  <c r="H7778" i="1" s="1"/>
  <c r="G7777" i="1"/>
  <c r="H7777" i="1" s="1"/>
  <c r="G7776" i="1"/>
  <c r="H7776" i="1" s="1"/>
  <c r="G7775" i="1"/>
  <c r="H7775" i="1" s="1"/>
  <c r="G7774" i="1"/>
  <c r="H7774" i="1" s="1"/>
  <c r="G7773" i="1"/>
  <c r="H7773" i="1" s="1"/>
  <c r="G7772" i="1"/>
  <c r="H7772" i="1" s="1"/>
  <c r="G7771" i="1"/>
  <c r="H7771" i="1" s="1"/>
  <c r="G7770" i="1"/>
  <c r="H7770" i="1" s="1"/>
  <c r="G7769" i="1"/>
  <c r="H7769" i="1" s="1"/>
  <c r="G7768" i="1"/>
  <c r="H7768" i="1" s="1"/>
  <c r="G7767" i="1"/>
  <c r="H7767" i="1" s="1"/>
  <c r="G7766" i="1"/>
  <c r="H7766" i="1" s="1"/>
  <c r="G7765" i="1"/>
  <c r="H7765" i="1" s="1"/>
  <c r="G7764" i="1"/>
  <c r="H7764" i="1" s="1"/>
  <c r="G7763" i="1"/>
  <c r="H7763" i="1" s="1"/>
  <c r="G7762" i="1"/>
  <c r="H7762" i="1" s="1"/>
  <c r="G7761" i="1"/>
  <c r="H7761" i="1" s="1"/>
  <c r="G7760" i="1"/>
  <c r="H7760" i="1" s="1"/>
  <c r="G7759" i="1"/>
  <c r="H7759" i="1" s="1"/>
  <c r="G7758" i="1"/>
  <c r="H7758" i="1" s="1"/>
  <c r="G7757" i="1"/>
  <c r="H7757" i="1" s="1"/>
  <c r="G7756" i="1"/>
  <c r="H7756" i="1" s="1"/>
  <c r="G7755" i="1"/>
  <c r="H7755" i="1" s="1"/>
  <c r="G7754" i="1"/>
  <c r="H7754" i="1" s="1"/>
  <c r="G7753" i="1"/>
  <c r="H7753" i="1" s="1"/>
  <c r="G7752" i="1"/>
  <c r="H7752" i="1" s="1"/>
  <c r="G7751" i="1"/>
  <c r="H7751" i="1" s="1"/>
  <c r="G7750" i="1"/>
  <c r="H7750" i="1" s="1"/>
  <c r="G7749" i="1"/>
  <c r="H7749" i="1" s="1"/>
  <c r="G7748" i="1"/>
  <c r="H7748" i="1" s="1"/>
  <c r="G7747" i="1"/>
  <c r="H7747" i="1" s="1"/>
  <c r="G7746" i="1"/>
  <c r="H7746" i="1" s="1"/>
  <c r="G7745" i="1"/>
  <c r="H7745" i="1" s="1"/>
  <c r="G7744" i="1"/>
  <c r="H7744" i="1" s="1"/>
  <c r="G7743" i="1"/>
  <c r="H7743" i="1" s="1"/>
  <c r="G7742" i="1"/>
  <c r="H7742" i="1" s="1"/>
  <c r="G7741" i="1"/>
  <c r="H7741" i="1" s="1"/>
  <c r="G7740" i="1"/>
  <c r="H7740" i="1" s="1"/>
  <c r="G7739" i="1"/>
  <c r="H7739" i="1" s="1"/>
  <c r="G7738" i="1"/>
  <c r="H7738" i="1" s="1"/>
  <c r="G7737" i="1"/>
  <c r="H7737" i="1" s="1"/>
  <c r="G7736" i="1"/>
  <c r="H7736" i="1" s="1"/>
  <c r="G7735" i="1"/>
  <c r="H7735" i="1" s="1"/>
  <c r="G7734" i="1"/>
  <c r="H7734" i="1" s="1"/>
  <c r="G7733" i="1"/>
  <c r="H7733" i="1" s="1"/>
  <c r="G7732" i="1"/>
  <c r="H7732" i="1" s="1"/>
  <c r="G7731" i="1"/>
  <c r="H7731" i="1" s="1"/>
  <c r="G7730" i="1"/>
  <c r="H7730" i="1" s="1"/>
  <c r="G7729" i="1"/>
  <c r="H7729" i="1" s="1"/>
  <c r="G7728" i="1"/>
  <c r="H7728" i="1" s="1"/>
  <c r="G7727" i="1"/>
  <c r="H7727" i="1" s="1"/>
  <c r="G7726" i="1"/>
  <c r="H7726" i="1" s="1"/>
  <c r="G7725" i="1"/>
  <c r="H7725" i="1" s="1"/>
  <c r="G7724" i="1"/>
  <c r="H7724" i="1" s="1"/>
  <c r="G7723" i="1"/>
  <c r="H7723" i="1" s="1"/>
  <c r="G7722" i="1"/>
  <c r="H7722" i="1" s="1"/>
  <c r="G7721" i="1"/>
  <c r="H7721" i="1" s="1"/>
  <c r="G7720" i="1"/>
  <c r="H7720" i="1" s="1"/>
  <c r="G7719" i="1"/>
  <c r="H7719" i="1" s="1"/>
  <c r="G7718" i="1"/>
  <c r="H7718" i="1" s="1"/>
  <c r="G7717" i="1"/>
  <c r="H7717" i="1" s="1"/>
  <c r="G7716" i="1"/>
  <c r="H7716" i="1" s="1"/>
  <c r="G7715" i="1"/>
  <c r="H7715" i="1" s="1"/>
  <c r="G7714" i="1"/>
  <c r="H7714" i="1" s="1"/>
  <c r="G7713" i="1"/>
  <c r="H7713" i="1" s="1"/>
  <c r="G7712" i="1"/>
  <c r="H7712" i="1" s="1"/>
  <c r="G7711" i="1"/>
  <c r="H7711" i="1" s="1"/>
  <c r="G7710" i="1"/>
  <c r="H7710" i="1" s="1"/>
  <c r="G7709" i="1"/>
  <c r="H7709" i="1" s="1"/>
  <c r="G7708" i="1"/>
  <c r="H7708" i="1" s="1"/>
  <c r="G7707" i="1"/>
  <c r="H7707" i="1" s="1"/>
  <c r="G7706" i="1"/>
  <c r="H7706" i="1" s="1"/>
  <c r="G7705" i="1"/>
  <c r="H7705" i="1" s="1"/>
  <c r="G7704" i="1"/>
  <c r="H7704" i="1" s="1"/>
  <c r="G7703" i="1"/>
  <c r="H7703" i="1" s="1"/>
  <c r="G7702" i="1"/>
  <c r="H7702" i="1" s="1"/>
  <c r="G7701" i="1"/>
  <c r="H7701" i="1" s="1"/>
  <c r="G7700" i="1"/>
  <c r="H7700" i="1" s="1"/>
  <c r="G7699" i="1"/>
  <c r="H7699" i="1" s="1"/>
  <c r="G7698" i="1"/>
  <c r="H7698" i="1" s="1"/>
  <c r="G7697" i="1"/>
  <c r="H7697" i="1" s="1"/>
  <c r="G7696" i="1"/>
  <c r="H7696" i="1" s="1"/>
  <c r="G7695" i="1"/>
  <c r="H7695" i="1" s="1"/>
  <c r="G7694" i="1"/>
  <c r="H7694" i="1" s="1"/>
  <c r="G7693" i="1"/>
  <c r="H7693" i="1" s="1"/>
  <c r="G7692" i="1"/>
  <c r="H7692" i="1" s="1"/>
  <c r="G7691" i="1"/>
  <c r="H7691" i="1" s="1"/>
  <c r="G7690" i="1"/>
  <c r="H7690" i="1" s="1"/>
  <c r="G7689" i="1"/>
  <c r="H7689" i="1" s="1"/>
  <c r="G7688" i="1"/>
  <c r="H7688" i="1" s="1"/>
  <c r="G7687" i="1"/>
  <c r="H7687" i="1" s="1"/>
  <c r="G7686" i="1"/>
  <c r="H7686" i="1" s="1"/>
  <c r="G7685" i="1"/>
  <c r="H7685" i="1" s="1"/>
  <c r="G7684" i="1"/>
  <c r="H7684" i="1" s="1"/>
  <c r="G7683" i="1"/>
  <c r="H7683" i="1" s="1"/>
  <c r="G7682" i="1"/>
  <c r="H7682" i="1" s="1"/>
  <c r="G7681" i="1"/>
  <c r="H7681" i="1" s="1"/>
  <c r="G7680" i="1"/>
  <c r="H7680" i="1" s="1"/>
  <c r="G7679" i="1"/>
  <c r="H7679" i="1" s="1"/>
  <c r="G7678" i="1"/>
  <c r="H7678" i="1" s="1"/>
  <c r="G7677" i="1"/>
  <c r="H7677" i="1" s="1"/>
  <c r="G7676" i="1"/>
  <c r="H7676" i="1" s="1"/>
  <c r="G7675" i="1"/>
  <c r="H7675" i="1" s="1"/>
  <c r="G7674" i="1"/>
  <c r="H7674" i="1" s="1"/>
  <c r="G7673" i="1"/>
  <c r="H7673" i="1" s="1"/>
  <c r="G7672" i="1"/>
  <c r="H7672" i="1" s="1"/>
  <c r="G7671" i="1"/>
  <c r="H7671" i="1" s="1"/>
  <c r="G7670" i="1"/>
  <c r="H7670" i="1" s="1"/>
  <c r="G7669" i="1"/>
  <c r="H7669" i="1" s="1"/>
  <c r="G7668" i="1"/>
  <c r="H7668" i="1" s="1"/>
  <c r="G7667" i="1"/>
  <c r="H7667" i="1" s="1"/>
  <c r="G7666" i="1"/>
  <c r="H7666" i="1" s="1"/>
  <c r="G7665" i="1"/>
  <c r="H7665" i="1" s="1"/>
  <c r="G7664" i="1"/>
  <c r="H7664" i="1" s="1"/>
  <c r="G7663" i="1"/>
  <c r="H7663" i="1" s="1"/>
  <c r="G7662" i="1"/>
  <c r="H7662" i="1" s="1"/>
  <c r="G7661" i="1"/>
  <c r="H7661" i="1" s="1"/>
  <c r="G7660" i="1"/>
  <c r="H7660" i="1" s="1"/>
  <c r="G7659" i="1"/>
  <c r="H7659" i="1" s="1"/>
  <c r="G7658" i="1"/>
  <c r="H7658" i="1" s="1"/>
  <c r="G7657" i="1"/>
  <c r="H7657" i="1" s="1"/>
  <c r="G7656" i="1"/>
  <c r="H7656" i="1" s="1"/>
  <c r="G7655" i="1"/>
  <c r="H7655" i="1" s="1"/>
  <c r="G7654" i="1"/>
  <c r="H7654" i="1" s="1"/>
  <c r="G7653" i="1"/>
  <c r="H7653" i="1" s="1"/>
  <c r="G7652" i="1"/>
  <c r="H7652" i="1" s="1"/>
  <c r="G7651" i="1"/>
  <c r="H7651" i="1" s="1"/>
  <c r="G7650" i="1"/>
  <c r="H7650" i="1" s="1"/>
  <c r="G7649" i="1"/>
  <c r="H7649" i="1" s="1"/>
  <c r="G7648" i="1"/>
  <c r="H7648" i="1" s="1"/>
  <c r="G7647" i="1"/>
  <c r="H7647" i="1" s="1"/>
  <c r="G7646" i="1"/>
  <c r="H7646" i="1" s="1"/>
  <c r="G7645" i="1"/>
  <c r="H7645" i="1" s="1"/>
  <c r="G7644" i="1"/>
  <c r="H7644" i="1" s="1"/>
  <c r="G7643" i="1"/>
  <c r="H7643" i="1" s="1"/>
  <c r="G7642" i="1"/>
  <c r="H7642" i="1" s="1"/>
  <c r="G7641" i="1"/>
  <c r="H7641" i="1" s="1"/>
  <c r="G7640" i="1"/>
  <c r="H7640" i="1" s="1"/>
  <c r="G7639" i="1"/>
  <c r="H7639" i="1" s="1"/>
  <c r="G7638" i="1"/>
  <c r="H7638" i="1" s="1"/>
  <c r="G7637" i="1"/>
  <c r="H7637" i="1" s="1"/>
  <c r="G7636" i="1"/>
  <c r="H7636" i="1" s="1"/>
  <c r="G7635" i="1"/>
  <c r="H7635" i="1" s="1"/>
  <c r="G7634" i="1"/>
  <c r="H7634" i="1" s="1"/>
  <c r="G7633" i="1"/>
  <c r="H7633" i="1" s="1"/>
  <c r="G7632" i="1"/>
  <c r="H7632" i="1" s="1"/>
  <c r="G7631" i="1"/>
  <c r="H7631" i="1" s="1"/>
  <c r="G7630" i="1"/>
  <c r="H7630" i="1" s="1"/>
  <c r="G7629" i="1"/>
  <c r="H7629" i="1" s="1"/>
  <c r="G7628" i="1"/>
  <c r="H7628" i="1" s="1"/>
  <c r="G7627" i="1"/>
  <c r="H7627" i="1" s="1"/>
  <c r="G7626" i="1"/>
  <c r="H7626" i="1" s="1"/>
  <c r="G7625" i="1"/>
  <c r="H7625" i="1" s="1"/>
  <c r="G7624" i="1"/>
  <c r="H7624" i="1" s="1"/>
  <c r="G7623" i="1"/>
  <c r="H7623" i="1" s="1"/>
  <c r="G7622" i="1"/>
  <c r="H7622" i="1" s="1"/>
  <c r="G7621" i="1"/>
  <c r="H7621" i="1" s="1"/>
  <c r="G7620" i="1"/>
  <c r="H7620" i="1" s="1"/>
  <c r="G7619" i="1"/>
  <c r="H7619" i="1" s="1"/>
  <c r="G7618" i="1"/>
  <c r="H7618" i="1" s="1"/>
  <c r="G7617" i="1"/>
  <c r="H7617" i="1" s="1"/>
  <c r="G7616" i="1"/>
  <c r="H7616" i="1" s="1"/>
  <c r="G7615" i="1"/>
  <c r="H7615" i="1" s="1"/>
  <c r="G7614" i="1"/>
  <c r="H7614" i="1" s="1"/>
  <c r="G7613" i="1"/>
  <c r="H7613" i="1" s="1"/>
  <c r="G7612" i="1"/>
  <c r="H7612" i="1" s="1"/>
  <c r="G7611" i="1"/>
  <c r="H7611" i="1" s="1"/>
  <c r="G7610" i="1"/>
  <c r="H7610" i="1" s="1"/>
  <c r="G7609" i="1"/>
  <c r="H7609" i="1" s="1"/>
  <c r="G7608" i="1"/>
  <c r="H7608" i="1" s="1"/>
  <c r="G7607" i="1"/>
  <c r="H7607" i="1" s="1"/>
  <c r="G7606" i="1"/>
  <c r="H7606" i="1" s="1"/>
  <c r="G7605" i="1"/>
  <c r="H7605" i="1" s="1"/>
  <c r="G7604" i="1"/>
  <c r="H7604" i="1" s="1"/>
  <c r="G7603" i="1"/>
  <c r="H7603" i="1" s="1"/>
  <c r="G7602" i="1"/>
  <c r="H7602" i="1" s="1"/>
  <c r="G7601" i="1"/>
  <c r="H7601" i="1" s="1"/>
  <c r="G7600" i="1"/>
  <c r="H7600" i="1" s="1"/>
  <c r="G7599" i="1"/>
  <c r="H7599" i="1" s="1"/>
  <c r="G7598" i="1"/>
  <c r="H7598" i="1" s="1"/>
  <c r="G7597" i="1"/>
  <c r="H7597" i="1" s="1"/>
  <c r="G7596" i="1"/>
  <c r="H7596" i="1" s="1"/>
  <c r="G7595" i="1"/>
  <c r="H7595" i="1" s="1"/>
  <c r="G7594" i="1"/>
  <c r="H7594" i="1" s="1"/>
  <c r="G7593" i="1"/>
  <c r="H7593" i="1" s="1"/>
  <c r="G7592" i="1"/>
  <c r="H7592" i="1" s="1"/>
  <c r="G7591" i="1"/>
  <c r="H7591" i="1" s="1"/>
  <c r="G7590" i="1"/>
  <c r="H7590" i="1" s="1"/>
  <c r="G7589" i="1"/>
  <c r="H7589" i="1" s="1"/>
  <c r="G7588" i="1"/>
  <c r="H7588" i="1" s="1"/>
  <c r="G7587" i="1"/>
  <c r="H7587" i="1" s="1"/>
  <c r="G7586" i="1"/>
  <c r="H7586" i="1" s="1"/>
  <c r="G7585" i="1"/>
  <c r="H7585" i="1" s="1"/>
  <c r="G7584" i="1"/>
  <c r="H7584" i="1" s="1"/>
  <c r="G7583" i="1"/>
  <c r="H7583" i="1" s="1"/>
  <c r="G7582" i="1"/>
  <c r="H7582" i="1" s="1"/>
  <c r="G7581" i="1"/>
  <c r="H7581" i="1" s="1"/>
  <c r="G7580" i="1"/>
  <c r="H7580" i="1" s="1"/>
  <c r="G7579" i="1"/>
  <c r="H7579" i="1" s="1"/>
  <c r="G7578" i="1"/>
  <c r="H7578" i="1" s="1"/>
  <c r="G7577" i="1"/>
  <c r="H7577" i="1" s="1"/>
  <c r="G7576" i="1"/>
  <c r="H7576" i="1" s="1"/>
  <c r="G7575" i="1"/>
  <c r="H7575" i="1" s="1"/>
  <c r="G7574" i="1"/>
  <c r="H7574" i="1" s="1"/>
  <c r="G7573" i="1"/>
  <c r="H7573" i="1" s="1"/>
  <c r="G7572" i="1"/>
  <c r="H7572" i="1" s="1"/>
  <c r="G7571" i="1"/>
  <c r="H7571" i="1" s="1"/>
  <c r="G7570" i="1"/>
  <c r="H7570" i="1" s="1"/>
  <c r="G7569" i="1"/>
  <c r="H7569" i="1" s="1"/>
  <c r="G7568" i="1"/>
  <c r="H7568" i="1" s="1"/>
  <c r="G7567" i="1"/>
  <c r="H7567" i="1" s="1"/>
  <c r="G7566" i="1"/>
  <c r="H7566" i="1" s="1"/>
  <c r="G7565" i="1"/>
  <c r="H7565" i="1" s="1"/>
  <c r="G7564" i="1"/>
  <c r="H7564" i="1" s="1"/>
  <c r="G7563" i="1"/>
  <c r="H7563" i="1" s="1"/>
  <c r="G7562" i="1"/>
  <c r="H7562" i="1" s="1"/>
  <c r="G7561" i="1"/>
  <c r="H7561" i="1" s="1"/>
  <c r="G7560" i="1"/>
  <c r="H7560" i="1" s="1"/>
  <c r="G7559" i="1"/>
  <c r="H7559" i="1" s="1"/>
  <c r="G7558" i="1"/>
  <c r="H7558" i="1" s="1"/>
  <c r="G7557" i="1"/>
  <c r="H7557" i="1" s="1"/>
  <c r="G7556" i="1"/>
  <c r="H7556" i="1" s="1"/>
  <c r="G7555" i="1"/>
  <c r="H7555" i="1" s="1"/>
  <c r="G7554" i="1"/>
  <c r="H7554" i="1" s="1"/>
  <c r="G7553" i="1"/>
  <c r="H7553" i="1" s="1"/>
  <c r="G7552" i="1"/>
  <c r="H7552" i="1" s="1"/>
  <c r="G7551" i="1"/>
  <c r="H7551" i="1" s="1"/>
  <c r="G7550" i="1"/>
  <c r="H7550" i="1" s="1"/>
  <c r="G7549" i="1"/>
  <c r="H7549" i="1" s="1"/>
  <c r="G7548" i="1"/>
  <c r="H7548" i="1" s="1"/>
  <c r="G7547" i="1"/>
  <c r="H7547" i="1" s="1"/>
  <c r="G7546" i="1"/>
  <c r="H7546" i="1" s="1"/>
  <c r="G7545" i="1"/>
  <c r="H7545" i="1" s="1"/>
  <c r="G7544" i="1"/>
  <c r="H7544" i="1" s="1"/>
  <c r="G7543" i="1"/>
  <c r="H7543" i="1" s="1"/>
  <c r="G7542" i="1"/>
  <c r="H7542" i="1" s="1"/>
  <c r="G7541" i="1"/>
  <c r="H7541" i="1" s="1"/>
  <c r="G7540" i="1"/>
  <c r="H7540" i="1" s="1"/>
  <c r="G7539" i="1"/>
  <c r="H7539" i="1" s="1"/>
  <c r="G7538" i="1"/>
  <c r="H7538" i="1" s="1"/>
  <c r="G7537" i="1"/>
  <c r="H7537" i="1" s="1"/>
  <c r="G7536" i="1"/>
  <c r="H7536" i="1" s="1"/>
  <c r="G7535" i="1"/>
  <c r="H7535" i="1" s="1"/>
  <c r="G7534" i="1"/>
  <c r="H7534" i="1" s="1"/>
  <c r="G7533" i="1"/>
  <c r="H7533" i="1" s="1"/>
  <c r="G7532" i="1"/>
  <c r="H7532" i="1" s="1"/>
  <c r="G7531" i="1"/>
  <c r="H7531" i="1" s="1"/>
  <c r="G7530" i="1"/>
  <c r="H7530" i="1" s="1"/>
  <c r="G7529" i="1"/>
  <c r="H7529" i="1" s="1"/>
  <c r="G7528" i="1"/>
  <c r="H7528" i="1" s="1"/>
  <c r="G7527" i="1"/>
  <c r="H7527" i="1" s="1"/>
  <c r="G7526" i="1"/>
  <c r="H7526" i="1" s="1"/>
  <c r="G7525" i="1"/>
  <c r="H7525" i="1" s="1"/>
  <c r="G7524" i="1"/>
  <c r="H7524" i="1" s="1"/>
  <c r="G7523" i="1"/>
  <c r="H7523" i="1" s="1"/>
  <c r="G7522" i="1"/>
  <c r="H7522" i="1" s="1"/>
  <c r="G7521" i="1"/>
  <c r="H7521" i="1" s="1"/>
  <c r="G7520" i="1"/>
  <c r="H7520" i="1" s="1"/>
  <c r="G7519" i="1"/>
  <c r="H7519" i="1" s="1"/>
  <c r="G7518" i="1"/>
  <c r="H7518" i="1" s="1"/>
  <c r="G7517" i="1"/>
  <c r="H7517" i="1" s="1"/>
  <c r="G7516" i="1"/>
  <c r="H7516" i="1" s="1"/>
  <c r="G7515" i="1"/>
  <c r="H7515" i="1" s="1"/>
  <c r="G7514" i="1"/>
  <c r="H7514" i="1" s="1"/>
  <c r="G7513" i="1"/>
  <c r="H7513" i="1" s="1"/>
  <c r="G7512" i="1"/>
  <c r="H7512" i="1" s="1"/>
  <c r="G7511" i="1"/>
  <c r="H7511" i="1" s="1"/>
  <c r="G7510" i="1"/>
  <c r="H7510" i="1" s="1"/>
  <c r="G7509" i="1"/>
  <c r="H7509" i="1" s="1"/>
  <c r="G7508" i="1"/>
  <c r="H7508" i="1" s="1"/>
  <c r="G7507" i="1"/>
  <c r="H7507" i="1" s="1"/>
  <c r="G7506" i="1"/>
  <c r="H7506" i="1" s="1"/>
  <c r="G7505" i="1"/>
  <c r="H7505" i="1" s="1"/>
  <c r="G7504" i="1"/>
  <c r="H7504" i="1" s="1"/>
  <c r="G7503" i="1"/>
  <c r="H7503" i="1" s="1"/>
  <c r="G7502" i="1"/>
  <c r="H7502" i="1" s="1"/>
  <c r="G7501" i="1"/>
  <c r="H7501" i="1" s="1"/>
  <c r="G7500" i="1"/>
  <c r="H7500" i="1" s="1"/>
  <c r="G7499" i="1"/>
  <c r="H7499" i="1" s="1"/>
  <c r="G7498" i="1"/>
  <c r="H7498" i="1" s="1"/>
  <c r="G7497" i="1"/>
  <c r="H7497" i="1" s="1"/>
  <c r="G7496" i="1"/>
  <c r="H7496" i="1" s="1"/>
  <c r="G7495" i="1"/>
  <c r="H7495" i="1" s="1"/>
  <c r="G7494" i="1"/>
  <c r="H7494" i="1" s="1"/>
  <c r="G7493" i="1"/>
  <c r="H7493" i="1" s="1"/>
  <c r="G7492" i="1"/>
  <c r="H7492" i="1" s="1"/>
  <c r="G7491" i="1"/>
  <c r="H7491" i="1" s="1"/>
  <c r="G7490" i="1"/>
  <c r="H7490" i="1" s="1"/>
  <c r="G7489" i="1"/>
  <c r="H7489" i="1" s="1"/>
  <c r="G7488" i="1"/>
  <c r="H7488" i="1" s="1"/>
  <c r="G7487" i="1"/>
  <c r="H7487" i="1" s="1"/>
  <c r="G7486" i="1"/>
  <c r="H7486" i="1" s="1"/>
  <c r="G7485" i="1"/>
  <c r="H7485" i="1" s="1"/>
  <c r="G7484" i="1"/>
  <c r="H7484" i="1" s="1"/>
  <c r="G7483" i="1"/>
  <c r="H7483" i="1" s="1"/>
  <c r="G7482" i="1"/>
  <c r="H7482" i="1" s="1"/>
  <c r="G7481" i="1"/>
  <c r="H7481" i="1" s="1"/>
  <c r="G7480" i="1"/>
  <c r="H7480" i="1" s="1"/>
  <c r="G7479" i="1"/>
  <c r="H7479" i="1" s="1"/>
  <c r="G7478" i="1"/>
  <c r="H7478" i="1" s="1"/>
  <c r="G7477" i="1"/>
  <c r="H7477" i="1" s="1"/>
  <c r="G7476" i="1"/>
  <c r="H7476" i="1" s="1"/>
  <c r="G7475" i="1"/>
  <c r="H7475" i="1" s="1"/>
  <c r="G7474" i="1"/>
  <c r="H7474" i="1" s="1"/>
  <c r="G7473" i="1"/>
  <c r="H7473" i="1" s="1"/>
  <c r="G7472" i="1"/>
  <c r="H7472" i="1" s="1"/>
  <c r="G7471" i="1"/>
  <c r="H7471" i="1" s="1"/>
  <c r="G7470" i="1"/>
  <c r="H7470" i="1" s="1"/>
  <c r="G7469" i="1"/>
  <c r="H7469" i="1" s="1"/>
  <c r="G7468" i="1"/>
  <c r="H7468" i="1" s="1"/>
  <c r="G7467" i="1"/>
  <c r="H7467" i="1" s="1"/>
  <c r="G7466" i="1"/>
  <c r="H7466" i="1" s="1"/>
  <c r="G7465" i="1"/>
  <c r="H7465" i="1" s="1"/>
  <c r="G7464" i="1"/>
  <c r="H7464" i="1" s="1"/>
  <c r="G7463" i="1"/>
  <c r="H7463" i="1" s="1"/>
  <c r="G7462" i="1"/>
  <c r="H7462" i="1" s="1"/>
  <c r="G7461" i="1"/>
  <c r="H7461" i="1" s="1"/>
  <c r="G7460" i="1"/>
  <c r="H7460" i="1" s="1"/>
  <c r="G7459" i="1"/>
  <c r="H7459" i="1" s="1"/>
  <c r="G7458" i="1"/>
  <c r="H7458" i="1" s="1"/>
  <c r="G7457" i="1"/>
  <c r="H7457" i="1" s="1"/>
  <c r="G7456" i="1"/>
  <c r="H7456" i="1" s="1"/>
  <c r="G7455" i="1"/>
  <c r="H7455" i="1" s="1"/>
  <c r="G7454" i="1"/>
  <c r="H7454" i="1" s="1"/>
  <c r="G7453" i="1"/>
  <c r="H7453" i="1" s="1"/>
  <c r="G7452" i="1"/>
  <c r="H7452" i="1" s="1"/>
  <c r="G7451" i="1"/>
  <c r="H7451" i="1" s="1"/>
  <c r="G7450" i="1"/>
  <c r="H7450" i="1" s="1"/>
  <c r="G7449" i="1"/>
  <c r="H7449" i="1" s="1"/>
  <c r="G7448" i="1"/>
  <c r="H7448" i="1" s="1"/>
  <c r="G7447" i="1"/>
  <c r="H7447" i="1" s="1"/>
  <c r="G7446" i="1"/>
  <c r="H7446" i="1" s="1"/>
  <c r="G7445" i="1"/>
  <c r="H7445" i="1" s="1"/>
  <c r="G7444" i="1"/>
  <c r="H7444" i="1" s="1"/>
  <c r="G7443" i="1"/>
  <c r="H7443" i="1" s="1"/>
  <c r="G7442" i="1"/>
  <c r="H7442" i="1" s="1"/>
  <c r="G7441" i="1"/>
  <c r="H7441" i="1" s="1"/>
  <c r="G7440" i="1"/>
  <c r="H7440" i="1" s="1"/>
  <c r="G7439" i="1"/>
  <c r="H7439" i="1" s="1"/>
  <c r="G7438" i="1"/>
  <c r="H7438" i="1" s="1"/>
  <c r="G7437" i="1"/>
  <c r="H7437" i="1" s="1"/>
  <c r="G7436" i="1"/>
  <c r="H7436" i="1" s="1"/>
  <c r="G7435" i="1"/>
  <c r="H7435" i="1" s="1"/>
  <c r="G7434" i="1"/>
  <c r="H7434" i="1" s="1"/>
  <c r="G7433" i="1"/>
  <c r="H7433" i="1" s="1"/>
  <c r="G7432" i="1"/>
  <c r="H7432" i="1" s="1"/>
  <c r="G7431" i="1"/>
  <c r="H7431" i="1" s="1"/>
  <c r="G7430" i="1"/>
  <c r="H7430" i="1" s="1"/>
  <c r="G7429" i="1"/>
  <c r="H7429" i="1" s="1"/>
  <c r="G7428" i="1"/>
  <c r="H7428" i="1" s="1"/>
  <c r="G7427" i="1"/>
  <c r="H7427" i="1" s="1"/>
  <c r="G7426" i="1"/>
  <c r="H7426" i="1" s="1"/>
  <c r="G7425" i="1"/>
  <c r="H7425" i="1" s="1"/>
  <c r="G7424" i="1"/>
  <c r="H7424" i="1" s="1"/>
  <c r="G7423" i="1"/>
  <c r="H7423" i="1" s="1"/>
  <c r="G7422" i="1"/>
  <c r="H7422" i="1" s="1"/>
  <c r="G7421" i="1"/>
  <c r="H7421" i="1" s="1"/>
  <c r="G7420" i="1"/>
  <c r="H7420" i="1" s="1"/>
  <c r="G7419" i="1"/>
  <c r="H7419" i="1" s="1"/>
  <c r="G7418" i="1"/>
  <c r="H7418" i="1" s="1"/>
  <c r="G7417" i="1"/>
  <c r="H7417" i="1" s="1"/>
  <c r="G7416" i="1"/>
  <c r="H7416" i="1" s="1"/>
  <c r="G7415" i="1"/>
  <c r="H7415" i="1" s="1"/>
  <c r="G7414" i="1"/>
  <c r="H7414" i="1" s="1"/>
  <c r="G7413" i="1"/>
  <c r="H7413" i="1" s="1"/>
  <c r="G7412" i="1"/>
  <c r="H7412" i="1" s="1"/>
  <c r="G7411" i="1"/>
  <c r="H7411" i="1" s="1"/>
  <c r="G7410" i="1"/>
  <c r="H7410" i="1" s="1"/>
  <c r="G7409" i="1"/>
  <c r="H7409" i="1" s="1"/>
  <c r="G7408" i="1"/>
  <c r="H7408" i="1" s="1"/>
  <c r="G7407" i="1"/>
  <c r="H7407" i="1" s="1"/>
  <c r="G7406" i="1"/>
  <c r="H7406" i="1" s="1"/>
  <c r="G7405" i="1"/>
  <c r="H7405" i="1" s="1"/>
  <c r="G7404" i="1"/>
  <c r="H7404" i="1" s="1"/>
  <c r="G7403" i="1"/>
  <c r="H7403" i="1" s="1"/>
  <c r="G7402" i="1"/>
  <c r="H7402" i="1" s="1"/>
  <c r="G7401" i="1"/>
  <c r="H7401" i="1" s="1"/>
  <c r="G7400" i="1"/>
  <c r="H7400" i="1" s="1"/>
  <c r="G7399" i="1"/>
  <c r="H7399" i="1" s="1"/>
  <c r="G7398" i="1"/>
  <c r="H7398" i="1" s="1"/>
  <c r="G7397" i="1"/>
  <c r="H7397" i="1" s="1"/>
  <c r="G7396" i="1"/>
  <c r="H7396" i="1" s="1"/>
  <c r="G7395" i="1"/>
  <c r="H7395" i="1" s="1"/>
  <c r="G7394" i="1"/>
  <c r="H7394" i="1" s="1"/>
  <c r="G7393" i="1"/>
  <c r="H7393" i="1" s="1"/>
  <c r="G7392" i="1"/>
  <c r="H7392" i="1" s="1"/>
  <c r="G7391" i="1"/>
  <c r="H7391" i="1" s="1"/>
  <c r="G7390" i="1"/>
  <c r="H7390" i="1" s="1"/>
  <c r="G7389" i="1"/>
  <c r="H7389" i="1" s="1"/>
  <c r="G7388" i="1"/>
  <c r="H7388" i="1" s="1"/>
  <c r="G7387" i="1"/>
  <c r="H7387" i="1" s="1"/>
  <c r="G7386" i="1"/>
  <c r="H7386" i="1" s="1"/>
  <c r="G7385" i="1"/>
  <c r="H7385" i="1" s="1"/>
  <c r="G7384" i="1"/>
  <c r="H7384" i="1" s="1"/>
  <c r="G7383" i="1"/>
  <c r="H7383" i="1" s="1"/>
  <c r="G7382" i="1"/>
  <c r="H7382" i="1" s="1"/>
  <c r="G7381" i="1"/>
  <c r="H7381" i="1" s="1"/>
  <c r="G7380" i="1"/>
  <c r="H7380" i="1" s="1"/>
  <c r="G7379" i="1"/>
  <c r="H7379" i="1" s="1"/>
  <c r="G7378" i="1"/>
  <c r="H7378" i="1" s="1"/>
  <c r="G7377" i="1"/>
  <c r="H7377" i="1" s="1"/>
  <c r="G7376" i="1"/>
  <c r="H7376" i="1" s="1"/>
  <c r="G7375" i="1"/>
  <c r="H7375" i="1" s="1"/>
  <c r="G7374" i="1"/>
  <c r="H7374" i="1" s="1"/>
  <c r="G7373" i="1"/>
  <c r="H7373" i="1" s="1"/>
  <c r="G7372" i="1"/>
  <c r="H7372" i="1" s="1"/>
  <c r="G7371" i="1"/>
  <c r="H7371" i="1" s="1"/>
  <c r="G7370" i="1"/>
  <c r="H7370" i="1" s="1"/>
  <c r="G7369" i="1"/>
  <c r="H7369" i="1" s="1"/>
  <c r="G7368" i="1"/>
  <c r="H7368" i="1" s="1"/>
  <c r="G7367" i="1"/>
  <c r="H7367" i="1" s="1"/>
  <c r="G7366" i="1"/>
  <c r="H7366" i="1" s="1"/>
  <c r="G7365" i="1"/>
  <c r="H7365" i="1" s="1"/>
  <c r="G7364" i="1"/>
  <c r="H7364" i="1" s="1"/>
  <c r="G7363" i="1"/>
  <c r="H7363" i="1" s="1"/>
  <c r="G7362" i="1"/>
  <c r="H7362" i="1" s="1"/>
  <c r="G7361" i="1"/>
  <c r="H7361" i="1" s="1"/>
  <c r="G7360" i="1"/>
  <c r="H7360" i="1" s="1"/>
  <c r="G7359" i="1"/>
  <c r="H7359" i="1" s="1"/>
  <c r="G7358" i="1"/>
  <c r="H7358" i="1" s="1"/>
  <c r="G7357" i="1"/>
  <c r="H7357" i="1" s="1"/>
  <c r="G7356" i="1"/>
  <c r="H7356" i="1" s="1"/>
  <c r="G7355" i="1"/>
  <c r="H7355" i="1" s="1"/>
  <c r="G7354" i="1"/>
  <c r="H7354" i="1" s="1"/>
  <c r="G7353" i="1"/>
  <c r="H7353" i="1" s="1"/>
  <c r="G7352" i="1"/>
  <c r="H7352" i="1" s="1"/>
  <c r="G7351" i="1"/>
  <c r="H7351" i="1" s="1"/>
  <c r="G7350" i="1"/>
  <c r="H7350" i="1" s="1"/>
  <c r="G7349" i="1"/>
  <c r="H7349" i="1" s="1"/>
  <c r="G7348" i="1"/>
  <c r="H7348" i="1" s="1"/>
  <c r="G7347" i="1"/>
  <c r="H7347" i="1" s="1"/>
  <c r="G7346" i="1"/>
  <c r="H7346" i="1" s="1"/>
  <c r="G7345" i="1"/>
  <c r="H7345" i="1" s="1"/>
  <c r="G7344" i="1"/>
  <c r="H7344" i="1" s="1"/>
  <c r="G7343" i="1"/>
  <c r="H7343" i="1" s="1"/>
  <c r="G7342" i="1"/>
  <c r="H7342" i="1" s="1"/>
  <c r="G7341" i="1"/>
  <c r="H7341" i="1" s="1"/>
  <c r="G7340" i="1"/>
  <c r="H7340" i="1" s="1"/>
  <c r="G7339" i="1"/>
  <c r="H7339" i="1" s="1"/>
  <c r="G7338" i="1"/>
  <c r="H7338" i="1" s="1"/>
  <c r="G7337" i="1"/>
  <c r="H7337" i="1" s="1"/>
  <c r="G7336" i="1"/>
  <c r="H7336" i="1" s="1"/>
  <c r="G7335" i="1"/>
  <c r="H7335" i="1" s="1"/>
  <c r="G7334" i="1"/>
  <c r="H7334" i="1" s="1"/>
  <c r="G7333" i="1"/>
  <c r="H7333" i="1" s="1"/>
  <c r="G7332" i="1"/>
  <c r="H7332" i="1" s="1"/>
  <c r="G7331" i="1"/>
  <c r="H7331" i="1" s="1"/>
  <c r="G7330" i="1"/>
  <c r="H7330" i="1" s="1"/>
  <c r="G7329" i="1"/>
  <c r="H7329" i="1" s="1"/>
  <c r="G7328" i="1"/>
  <c r="H7328" i="1" s="1"/>
  <c r="G7327" i="1"/>
  <c r="H7327" i="1" s="1"/>
  <c r="G7326" i="1"/>
  <c r="H7326" i="1" s="1"/>
  <c r="G7325" i="1"/>
  <c r="H7325" i="1" s="1"/>
  <c r="G7324" i="1"/>
  <c r="H7324" i="1" s="1"/>
  <c r="G7323" i="1"/>
  <c r="H7323" i="1" s="1"/>
  <c r="G7322" i="1"/>
  <c r="H7322" i="1" s="1"/>
  <c r="G7321" i="1"/>
  <c r="H7321" i="1" s="1"/>
  <c r="G7320" i="1"/>
  <c r="H7320" i="1" s="1"/>
  <c r="G7319" i="1"/>
  <c r="H7319" i="1" s="1"/>
  <c r="G7318" i="1"/>
  <c r="H7318" i="1" s="1"/>
  <c r="G7317" i="1"/>
  <c r="H7317" i="1" s="1"/>
  <c r="G7316" i="1"/>
  <c r="H7316" i="1" s="1"/>
  <c r="G7315" i="1"/>
  <c r="H7315" i="1" s="1"/>
  <c r="G7314" i="1"/>
  <c r="H7314" i="1" s="1"/>
  <c r="G7313" i="1"/>
  <c r="H7313" i="1" s="1"/>
  <c r="G7312" i="1"/>
  <c r="H7312" i="1" s="1"/>
  <c r="G7311" i="1"/>
  <c r="H7311" i="1" s="1"/>
  <c r="G7310" i="1"/>
  <c r="H7310" i="1" s="1"/>
  <c r="G7309" i="1"/>
  <c r="H7309" i="1" s="1"/>
  <c r="G7308" i="1"/>
  <c r="H7308" i="1" s="1"/>
  <c r="G7307" i="1"/>
  <c r="H7307" i="1" s="1"/>
  <c r="G7306" i="1"/>
  <c r="H7306" i="1" s="1"/>
  <c r="G7305" i="1"/>
  <c r="H7305" i="1" s="1"/>
  <c r="G7304" i="1"/>
  <c r="H7304" i="1" s="1"/>
  <c r="G7303" i="1"/>
  <c r="H7303" i="1" s="1"/>
  <c r="G7302" i="1"/>
  <c r="H7302" i="1" s="1"/>
  <c r="G7301" i="1"/>
  <c r="H7301" i="1" s="1"/>
  <c r="G7300" i="1"/>
  <c r="H7300" i="1" s="1"/>
  <c r="G7299" i="1"/>
  <c r="H7299" i="1" s="1"/>
  <c r="G7298" i="1"/>
  <c r="H7298" i="1" s="1"/>
  <c r="G7297" i="1"/>
  <c r="H7297" i="1" s="1"/>
  <c r="G7296" i="1"/>
  <c r="H7296" i="1" s="1"/>
  <c r="G7295" i="1"/>
  <c r="H7295" i="1" s="1"/>
  <c r="G7294" i="1"/>
  <c r="H7294" i="1" s="1"/>
  <c r="G7293" i="1"/>
  <c r="H7293" i="1" s="1"/>
  <c r="G7292" i="1"/>
  <c r="H7292" i="1" s="1"/>
  <c r="G7291" i="1"/>
  <c r="H7291" i="1" s="1"/>
  <c r="G7290" i="1"/>
  <c r="H7290" i="1" s="1"/>
  <c r="G7289" i="1"/>
  <c r="H7289" i="1" s="1"/>
  <c r="G7288" i="1"/>
  <c r="H7288" i="1" s="1"/>
  <c r="G7287" i="1"/>
  <c r="H7287" i="1" s="1"/>
  <c r="G7286" i="1"/>
  <c r="H7286" i="1" s="1"/>
  <c r="G7285" i="1"/>
  <c r="H7285" i="1" s="1"/>
  <c r="G7284" i="1"/>
  <c r="H7284" i="1" s="1"/>
  <c r="G7283" i="1"/>
  <c r="H7283" i="1" s="1"/>
  <c r="G7282" i="1"/>
  <c r="H7282" i="1" s="1"/>
  <c r="G7281" i="1"/>
  <c r="H7281" i="1" s="1"/>
  <c r="G7280" i="1"/>
  <c r="H7280" i="1" s="1"/>
  <c r="G7279" i="1"/>
  <c r="H7279" i="1" s="1"/>
  <c r="G7278" i="1"/>
  <c r="H7278" i="1" s="1"/>
  <c r="G7277" i="1"/>
  <c r="H7277" i="1" s="1"/>
  <c r="G7276" i="1"/>
  <c r="H7276" i="1" s="1"/>
  <c r="G7275" i="1"/>
  <c r="H7275" i="1" s="1"/>
  <c r="G7274" i="1"/>
  <c r="H7274" i="1" s="1"/>
  <c r="G7273" i="1"/>
  <c r="H7273" i="1" s="1"/>
  <c r="G7272" i="1"/>
  <c r="H7272" i="1" s="1"/>
  <c r="G7271" i="1"/>
  <c r="H7271" i="1" s="1"/>
  <c r="G7270" i="1"/>
  <c r="H7270" i="1" s="1"/>
  <c r="G7269" i="1"/>
  <c r="H7269" i="1" s="1"/>
  <c r="G7268" i="1"/>
  <c r="H7268" i="1" s="1"/>
  <c r="G7267" i="1"/>
  <c r="H7267" i="1" s="1"/>
  <c r="G7266" i="1"/>
  <c r="H7266" i="1" s="1"/>
  <c r="G7265" i="1"/>
  <c r="H7265" i="1" s="1"/>
  <c r="G7264" i="1"/>
  <c r="H7264" i="1" s="1"/>
  <c r="G7263" i="1"/>
  <c r="H7263" i="1" s="1"/>
  <c r="G7262" i="1"/>
  <c r="H7262" i="1" s="1"/>
  <c r="G7261" i="1"/>
  <c r="H7261" i="1" s="1"/>
  <c r="G7260" i="1"/>
  <c r="H7260" i="1" s="1"/>
  <c r="G7259" i="1"/>
  <c r="H7259" i="1" s="1"/>
  <c r="G7258" i="1"/>
  <c r="H7258" i="1" s="1"/>
  <c r="G7257" i="1"/>
  <c r="H7257" i="1" s="1"/>
  <c r="G7256" i="1"/>
  <c r="H7256" i="1" s="1"/>
  <c r="G7255" i="1"/>
  <c r="H7255" i="1" s="1"/>
  <c r="G7254" i="1"/>
  <c r="H7254" i="1" s="1"/>
  <c r="G7253" i="1"/>
  <c r="H7253" i="1" s="1"/>
  <c r="G7252" i="1"/>
  <c r="H7252" i="1" s="1"/>
  <c r="G7251" i="1"/>
  <c r="H7251" i="1" s="1"/>
  <c r="G7250" i="1"/>
  <c r="H7250" i="1" s="1"/>
  <c r="G7249" i="1"/>
  <c r="H7249" i="1" s="1"/>
  <c r="G7248" i="1"/>
  <c r="H7248" i="1" s="1"/>
  <c r="G7247" i="1"/>
  <c r="H7247" i="1" s="1"/>
  <c r="G7246" i="1"/>
  <c r="H7246" i="1" s="1"/>
  <c r="G7245" i="1"/>
  <c r="H7245" i="1" s="1"/>
  <c r="G7244" i="1"/>
  <c r="H7244" i="1" s="1"/>
  <c r="G7243" i="1"/>
  <c r="H7243" i="1" s="1"/>
  <c r="G7242" i="1"/>
  <c r="H7242" i="1" s="1"/>
  <c r="G7241" i="1"/>
  <c r="H7241" i="1" s="1"/>
  <c r="G7240" i="1"/>
  <c r="H7240" i="1" s="1"/>
  <c r="G7239" i="1"/>
  <c r="H7239" i="1" s="1"/>
  <c r="G7238" i="1"/>
  <c r="H7238" i="1" s="1"/>
  <c r="G7237" i="1"/>
  <c r="H7237" i="1" s="1"/>
  <c r="G7236" i="1"/>
  <c r="H7236" i="1" s="1"/>
  <c r="G7235" i="1"/>
  <c r="H7235" i="1" s="1"/>
  <c r="G7234" i="1"/>
  <c r="H7234" i="1" s="1"/>
  <c r="G7233" i="1"/>
  <c r="H7233" i="1" s="1"/>
  <c r="G7232" i="1"/>
  <c r="H7232" i="1" s="1"/>
  <c r="G7231" i="1"/>
  <c r="H7231" i="1" s="1"/>
  <c r="G7230" i="1"/>
  <c r="H7230" i="1" s="1"/>
  <c r="G7229" i="1"/>
  <c r="H7229" i="1" s="1"/>
  <c r="G7228" i="1"/>
  <c r="H7228" i="1" s="1"/>
  <c r="G7227" i="1"/>
  <c r="H7227" i="1" s="1"/>
  <c r="G7226" i="1"/>
  <c r="H7226" i="1" s="1"/>
  <c r="G7225" i="1"/>
  <c r="H7225" i="1" s="1"/>
  <c r="G7224" i="1"/>
  <c r="H7224" i="1" s="1"/>
  <c r="G7223" i="1"/>
  <c r="H7223" i="1" s="1"/>
  <c r="G7222" i="1"/>
  <c r="H7222" i="1" s="1"/>
  <c r="G7221" i="1"/>
  <c r="H7221" i="1" s="1"/>
  <c r="G7220" i="1"/>
  <c r="H7220" i="1" s="1"/>
  <c r="G7219" i="1"/>
  <c r="H7219" i="1" s="1"/>
  <c r="G7218" i="1"/>
  <c r="H7218" i="1" s="1"/>
  <c r="G7217" i="1"/>
  <c r="H7217" i="1" s="1"/>
  <c r="G7216" i="1"/>
  <c r="H7216" i="1" s="1"/>
  <c r="G7215" i="1"/>
  <c r="H7215" i="1" s="1"/>
  <c r="G7214" i="1"/>
  <c r="H7214" i="1" s="1"/>
  <c r="G7213" i="1"/>
  <c r="H7213" i="1" s="1"/>
  <c r="G7212" i="1"/>
  <c r="H7212" i="1" s="1"/>
  <c r="G7211" i="1"/>
  <c r="H7211" i="1" s="1"/>
  <c r="G7210" i="1"/>
  <c r="H7210" i="1" s="1"/>
  <c r="G7209" i="1"/>
  <c r="H7209" i="1" s="1"/>
  <c r="G7208" i="1"/>
  <c r="H7208" i="1" s="1"/>
  <c r="G7207" i="1"/>
  <c r="H7207" i="1" s="1"/>
  <c r="G7206" i="1"/>
  <c r="H7206" i="1" s="1"/>
  <c r="G7205" i="1"/>
  <c r="H7205" i="1" s="1"/>
  <c r="G7204" i="1"/>
  <c r="H7204" i="1" s="1"/>
  <c r="G7203" i="1"/>
  <c r="H7203" i="1" s="1"/>
  <c r="G7202" i="1"/>
  <c r="H7202" i="1" s="1"/>
  <c r="G7201" i="1"/>
  <c r="H7201" i="1" s="1"/>
  <c r="G7200" i="1"/>
  <c r="H7200" i="1" s="1"/>
  <c r="G7199" i="1"/>
  <c r="H7199" i="1" s="1"/>
  <c r="G7198" i="1"/>
  <c r="H7198" i="1" s="1"/>
  <c r="G7197" i="1"/>
  <c r="H7197" i="1" s="1"/>
  <c r="G7196" i="1"/>
  <c r="H7196" i="1" s="1"/>
  <c r="G7195" i="1"/>
  <c r="H7195" i="1" s="1"/>
  <c r="G7194" i="1"/>
  <c r="H7194" i="1" s="1"/>
  <c r="G7193" i="1"/>
  <c r="H7193" i="1" s="1"/>
  <c r="G7192" i="1"/>
  <c r="H7192" i="1" s="1"/>
  <c r="G7191" i="1"/>
  <c r="H7191" i="1" s="1"/>
  <c r="G7190" i="1"/>
  <c r="H7190" i="1" s="1"/>
  <c r="G7189" i="1"/>
  <c r="H7189" i="1" s="1"/>
  <c r="G7188" i="1"/>
  <c r="H7188" i="1" s="1"/>
  <c r="G7187" i="1"/>
  <c r="H7187" i="1" s="1"/>
  <c r="G7186" i="1"/>
  <c r="H7186" i="1" s="1"/>
  <c r="G7185" i="1"/>
  <c r="H7185" i="1" s="1"/>
  <c r="G7184" i="1"/>
  <c r="H7184" i="1" s="1"/>
  <c r="G7183" i="1"/>
  <c r="H7183" i="1" s="1"/>
  <c r="G7182" i="1"/>
  <c r="H7182" i="1" s="1"/>
  <c r="G7181" i="1"/>
  <c r="H7181" i="1" s="1"/>
  <c r="G7180" i="1"/>
  <c r="H7180" i="1" s="1"/>
  <c r="G7179" i="1"/>
  <c r="H7179" i="1" s="1"/>
  <c r="G7178" i="1"/>
  <c r="H7178" i="1" s="1"/>
  <c r="G7177" i="1"/>
  <c r="H7177" i="1" s="1"/>
  <c r="G7176" i="1"/>
  <c r="H7176" i="1" s="1"/>
  <c r="G7175" i="1"/>
  <c r="H7175" i="1" s="1"/>
  <c r="G7174" i="1"/>
  <c r="H7174" i="1" s="1"/>
  <c r="G7173" i="1"/>
  <c r="H7173" i="1" s="1"/>
  <c r="G7172" i="1"/>
  <c r="H7172" i="1" s="1"/>
  <c r="G7171" i="1"/>
  <c r="H7171" i="1" s="1"/>
  <c r="G7170" i="1"/>
  <c r="H7170" i="1" s="1"/>
  <c r="G7169" i="1"/>
  <c r="H7169" i="1" s="1"/>
  <c r="G7168" i="1"/>
  <c r="H7168" i="1" s="1"/>
  <c r="G7167" i="1"/>
  <c r="H7167" i="1" s="1"/>
  <c r="G7166" i="1"/>
  <c r="H7166" i="1" s="1"/>
  <c r="G7165" i="1"/>
  <c r="H7165" i="1" s="1"/>
  <c r="G7164" i="1"/>
  <c r="H7164" i="1" s="1"/>
  <c r="G7163" i="1"/>
  <c r="H7163" i="1" s="1"/>
  <c r="G7162" i="1"/>
  <c r="H7162" i="1" s="1"/>
  <c r="G7161" i="1"/>
  <c r="H7161" i="1" s="1"/>
  <c r="G7160" i="1"/>
  <c r="H7160" i="1" s="1"/>
  <c r="G7159" i="1"/>
  <c r="H7159" i="1" s="1"/>
  <c r="G7158" i="1"/>
  <c r="H7158" i="1" s="1"/>
  <c r="G7157" i="1"/>
  <c r="H7157" i="1" s="1"/>
  <c r="G7156" i="1"/>
  <c r="H7156" i="1" s="1"/>
  <c r="G7155" i="1"/>
  <c r="H7155" i="1" s="1"/>
  <c r="G7154" i="1"/>
  <c r="H7154" i="1" s="1"/>
  <c r="G7153" i="1"/>
  <c r="H7153" i="1" s="1"/>
  <c r="G7152" i="1"/>
  <c r="H7152" i="1" s="1"/>
  <c r="G7151" i="1"/>
  <c r="H7151" i="1" s="1"/>
  <c r="G7150" i="1"/>
  <c r="H7150" i="1" s="1"/>
  <c r="G7149" i="1"/>
  <c r="H7149" i="1" s="1"/>
  <c r="G7148" i="1"/>
  <c r="H7148" i="1" s="1"/>
  <c r="G7147" i="1"/>
  <c r="H7147" i="1" s="1"/>
  <c r="G7146" i="1"/>
  <c r="H7146" i="1" s="1"/>
  <c r="G7145" i="1"/>
  <c r="H7145" i="1" s="1"/>
  <c r="G7144" i="1"/>
  <c r="H7144" i="1" s="1"/>
  <c r="G7143" i="1"/>
  <c r="H7143" i="1" s="1"/>
  <c r="G7142" i="1"/>
  <c r="H7142" i="1" s="1"/>
  <c r="G7141" i="1"/>
  <c r="H7141" i="1" s="1"/>
  <c r="G7140" i="1"/>
  <c r="H7140" i="1" s="1"/>
  <c r="G7139" i="1"/>
  <c r="H7139" i="1" s="1"/>
  <c r="G7138" i="1"/>
  <c r="H7138" i="1" s="1"/>
  <c r="G7137" i="1"/>
  <c r="H7137" i="1" s="1"/>
  <c r="G7136" i="1"/>
  <c r="H7136" i="1" s="1"/>
  <c r="G7135" i="1"/>
  <c r="H7135" i="1" s="1"/>
  <c r="G7134" i="1"/>
  <c r="H7134" i="1" s="1"/>
  <c r="G7133" i="1"/>
  <c r="H7133" i="1" s="1"/>
  <c r="G7132" i="1"/>
  <c r="H7132" i="1" s="1"/>
  <c r="G7131" i="1"/>
  <c r="H7131" i="1" s="1"/>
  <c r="G7130" i="1"/>
  <c r="H7130" i="1" s="1"/>
  <c r="G7129" i="1"/>
  <c r="H7129" i="1" s="1"/>
  <c r="G7128" i="1"/>
  <c r="H7128" i="1" s="1"/>
  <c r="G7127" i="1"/>
  <c r="H7127" i="1" s="1"/>
  <c r="G7126" i="1"/>
  <c r="H7126" i="1" s="1"/>
  <c r="G7125" i="1"/>
  <c r="H7125" i="1" s="1"/>
  <c r="G7124" i="1"/>
  <c r="H7124" i="1" s="1"/>
  <c r="G7123" i="1"/>
  <c r="H7123" i="1" s="1"/>
  <c r="G7122" i="1"/>
  <c r="H7122" i="1" s="1"/>
  <c r="G7121" i="1"/>
  <c r="H7121" i="1" s="1"/>
  <c r="G7120" i="1"/>
  <c r="H7120" i="1" s="1"/>
  <c r="G7119" i="1"/>
  <c r="H7119" i="1" s="1"/>
  <c r="G7118" i="1"/>
  <c r="H7118" i="1" s="1"/>
  <c r="G7117" i="1"/>
  <c r="H7117" i="1" s="1"/>
  <c r="G7116" i="1"/>
  <c r="H7116" i="1" s="1"/>
  <c r="G7115" i="1"/>
  <c r="H7115" i="1" s="1"/>
  <c r="G7114" i="1"/>
  <c r="H7114" i="1" s="1"/>
  <c r="G7113" i="1"/>
  <c r="H7113" i="1" s="1"/>
  <c r="G7112" i="1"/>
  <c r="H7112" i="1" s="1"/>
  <c r="G7111" i="1"/>
  <c r="H7111" i="1" s="1"/>
  <c r="G7110" i="1"/>
  <c r="H7110" i="1" s="1"/>
  <c r="G7109" i="1"/>
  <c r="H7109" i="1" s="1"/>
  <c r="G7108" i="1"/>
  <c r="H7108" i="1" s="1"/>
  <c r="G7107" i="1"/>
  <c r="H7107" i="1" s="1"/>
  <c r="G7106" i="1"/>
  <c r="H7106" i="1" s="1"/>
  <c r="G7105" i="1"/>
  <c r="H7105" i="1" s="1"/>
  <c r="G7104" i="1"/>
  <c r="H7104" i="1" s="1"/>
  <c r="G7103" i="1"/>
  <c r="H7103" i="1" s="1"/>
  <c r="G7102" i="1"/>
  <c r="H7102" i="1" s="1"/>
  <c r="G7101" i="1"/>
  <c r="H7101" i="1" s="1"/>
  <c r="G7100" i="1"/>
  <c r="H7100" i="1" s="1"/>
  <c r="G7099" i="1"/>
  <c r="H7099" i="1" s="1"/>
  <c r="G7098" i="1"/>
  <c r="H7098" i="1" s="1"/>
  <c r="G7097" i="1"/>
  <c r="H7097" i="1" s="1"/>
  <c r="G7096" i="1"/>
  <c r="H7096" i="1" s="1"/>
  <c r="G7095" i="1"/>
  <c r="H7095" i="1" s="1"/>
  <c r="G7094" i="1"/>
  <c r="H7094" i="1" s="1"/>
  <c r="G7093" i="1"/>
  <c r="H7093" i="1" s="1"/>
  <c r="G7092" i="1"/>
  <c r="H7092" i="1" s="1"/>
  <c r="G7091" i="1"/>
  <c r="H7091" i="1" s="1"/>
  <c r="G7090" i="1"/>
  <c r="H7090" i="1" s="1"/>
  <c r="G7089" i="1"/>
  <c r="H7089" i="1" s="1"/>
  <c r="G7088" i="1"/>
  <c r="H7088" i="1" s="1"/>
  <c r="G7087" i="1"/>
  <c r="H7087" i="1" s="1"/>
  <c r="G7086" i="1"/>
  <c r="H7086" i="1" s="1"/>
  <c r="G7085" i="1"/>
  <c r="H7085" i="1" s="1"/>
  <c r="G7084" i="1"/>
  <c r="H7084" i="1" s="1"/>
  <c r="G7083" i="1"/>
  <c r="H7083" i="1" s="1"/>
  <c r="G7082" i="1"/>
  <c r="H7082" i="1" s="1"/>
  <c r="G7081" i="1"/>
  <c r="H7081" i="1" s="1"/>
  <c r="G7080" i="1"/>
  <c r="H7080" i="1" s="1"/>
  <c r="G7079" i="1"/>
  <c r="H7079" i="1" s="1"/>
  <c r="G7078" i="1"/>
  <c r="H7078" i="1" s="1"/>
  <c r="G7077" i="1"/>
  <c r="H7077" i="1" s="1"/>
  <c r="G7076" i="1"/>
  <c r="H7076" i="1" s="1"/>
  <c r="G7075" i="1"/>
  <c r="H7075" i="1" s="1"/>
  <c r="G7074" i="1"/>
  <c r="H7074" i="1" s="1"/>
  <c r="G7073" i="1"/>
  <c r="H7073" i="1" s="1"/>
  <c r="G7072" i="1"/>
  <c r="H7072" i="1" s="1"/>
  <c r="G7071" i="1"/>
  <c r="H7071" i="1" s="1"/>
  <c r="G7070" i="1"/>
  <c r="H7070" i="1" s="1"/>
  <c r="G7069" i="1"/>
  <c r="H7069" i="1" s="1"/>
  <c r="G7068" i="1"/>
  <c r="H7068" i="1" s="1"/>
  <c r="G7067" i="1"/>
  <c r="H7067" i="1" s="1"/>
  <c r="G7066" i="1"/>
  <c r="H7066" i="1" s="1"/>
  <c r="G7065" i="1"/>
  <c r="H7065" i="1" s="1"/>
  <c r="G7064" i="1"/>
  <c r="H7064" i="1" s="1"/>
  <c r="G7063" i="1"/>
  <c r="H7063" i="1" s="1"/>
  <c r="G7062" i="1"/>
  <c r="H7062" i="1" s="1"/>
  <c r="G7061" i="1"/>
  <c r="H7061" i="1" s="1"/>
  <c r="G7060" i="1"/>
  <c r="H7060" i="1" s="1"/>
  <c r="G7059" i="1"/>
  <c r="H7059" i="1" s="1"/>
  <c r="G7058" i="1"/>
  <c r="H7058" i="1" s="1"/>
  <c r="G7057" i="1"/>
  <c r="H7057" i="1" s="1"/>
  <c r="G7056" i="1"/>
  <c r="H7056" i="1" s="1"/>
  <c r="G7055" i="1"/>
  <c r="H7055" i="1" s="1"/>
  <c r="G7054" i="1"/>
  <c r="H7054" i="1" s="1"/>
  <c r="G7053" i="1"/>
  <c r="H7053" i="1" s="1"/>
  <c r="G7052" i="1"/>
  <c r="H7052" i="1" s="1"/>
  <c r="G7051" i="1"/>
  <c r="H7051" i="1" s="1"/>
  <c r="G7050" i="1"/>
  <c r="H7050" i="1" s="1"/>
  <c r="G7049" i="1"/>
  <c r="H7049" i="1" s="1"/>
  <c r="G7048" i="1"/>
  <c r="H7048" i="1" s="1"/>
  <c r="G7047" i="1"/>
  <c r="H7047" i="1" s="1"/>
  <c r="G7046" i="1"/>
  <c r="H7046" i="1" s="1"/>
  <c r="G7045" i="1"/>
  <c r="H7045" i="1" s="1"/>
  <c r="G7044" i="1"/>
  <c r="H7044" i="1" s="1"/>
  <c r="G7043" i="1"/>
  <c r="H7043" i="1" s="1"/>
  <c r="G7042" i="1"/>
  <c r="H7042" i="1" s="1"/>
  <c r="G7041" i="1"/>
  <c r="H7041" i="1" s="1"/>
  <c r="G7040" i="1"/>
  <c r="H7040" i="1" s="1"/>
  <c r="G7039" i="1"/>
  <c r="H7039" i="1" s="1"/>
  <c r="G7038" i="1"/>
  <c r="H7038" i="1" s="1"/>
  <c r="G7037" i="1"/>
  <c r="H7037" i="1" s="1"/>
  <c r="G7036" i="1"/>
  <c r="H7036" i="1" s="1"/>
  <c r="G7035" i="1"/>
  <c r="H7035" i="1" s="1"/>
  <c r="G7034" i="1"/>
  <c r="H7034" i="1" s="1"/>
  <c r="G7033" i="1"/>
  <c r="H7033" i="1" s="1"/>
  <c r="G7032" i="1"/>
  <c r="H7032" i="1" s="1"/>
  <c r="G7031" i="1"/>
  <c r="H7031" i="1" s="1"/>
  <c r="G7030" i="1"/>
  <c r="H7030" i="1" s="1"/>
  <c r="G7029" i="1"/>
  <c r="H7029" i="1" s="1"/>
  <c r="G7028" i="1"/>
  <c r="H7028" i="1" s="1"/>
  <c r="G7027" i="1"/>
  <c r="H7027" i="1" s="1"/>
  <c r="G7026" i="1"/>
  <c r="H7026" i="1" s="1"/>
  <c r="G7025" i="1"/>
  <c r="H7025" i="1" s="1"/>
  <c r="G7024" i="1"/>
  <c r="H7024" i="1" s="1"/>
  <c r="G7023" i="1"/>
  <c r="H7023" i="1" s="1"/>
  <c r="G7022" i="1"/>
  <c r="H7022" i="1" s="1"/>
  <c r="G7021" i="1"/>
  <c r="H7021" i="1" s="1"/>
  <c r="G7020" i="1"/>
  <c r="H7020" i="1" s="1"/>
  <c r="G7019" i="1"/>
  <c r="H7019" i="1" s="1"/>
  <c r="G7018" i="1"/>
  <c r="H7018" i="1" s="1"/>
  <c r="G7017" i="1"/>
  <c r="H7017" i="1" s="1"/>
  <c r="G7016" i="1"/>
  <c r="H7016" i="1" s="1"/>
  <c r="G7015" i="1"/>
  <c r="H7015" i="1" s="1"/>
  <c r="G7014" i="1"/>
  <c r="H7014" i="1" s="1"/>
  <c r="G7013" i="1"/>
  <c r="H7013" i="1" s="1"/>
  <c r="G7012" i="1"/>
  <c r="H7012" i="1" s="1"/>
  <c r="G7011" i="1"/>
  <c r="H7011" i="1" s="1"/>
  <c r="G7010" i="1"/>
  <c r="H7010" i="1" s="1"/>
  <c r="G7009" i="1"/>
  <c r="H7009" i="1" s="1"/>
  <c r="G7008" i="1"/>
  <c r="H7008" i="1" s="1"/>
  <c r="G7007" i="1"/>
  <c r="H7007" i="1" s="1"/>
  <c r="G7006" i="1"/>
  <c r="H7006" i="1" s="1"/>
  <c r="G7005" i="1"/>
  <c r="H7005" i="1" s="1"/>
  <c r="G7004" i="1"/>
  <c r="H7004" i="1" s="1"/>
  <c r="G7003" i="1"/>
  <c r="H7003" i="1" s="1"/>
  <c r="G7002" i="1"/>
  <c r="H7002" i="1" s="1"/>
  <c r="G7001" i="1"/>
  <c r="H7001" i="1" s="1"/>
  <c r="G7000" i="1"/>
  <c r="H7000" i="1" s="1"/>
  <c r="G6999" i="1"/>
  <c r="H6999" i="1" s="1"/>
  <c r="G6998" i="1"/>
  <c r="H6998" i="1" s="1"/>
  <c r="G6997" i="1"/>
  <c r="H6997" i="1" s="1"/>
  <c r="G6996" i="1"/>
  <c r="H6996" i="1" s="1"/>
  <c r="G6995" i="1"/>
  <c r="H6995" i="1" s="1"/>
  <c r="G6994" i="1"/>
  <c r="H6994" i="1" s="1"/>
  <c r="G6993" i="1"/>
  <c r="H6993" i="1" s="1"/>
  <c r="G6992" i="1"/>
  <c r="H6992" i="1" s="1"/>
  <c r="G6991" i="1"/>
  <c r="H6991" i="1" s="1"/>
  <c r="G6990" i="1"/>
  <c r="H6990" i="1" s="1"/>
  <c r="G6989" i="1"/>
  <c r="H6989" i="1" s="1"/>
  <c r="G6988" i="1"/>
  <c r="H6988" i="1" s="1"/>
  <c r="G6987" i="1"/>
  <c r="H6987" i="1" s="1"/>
  <c r="G6986" i="1"/>
  <c r="H6986" i="1" s="1"/>
  <c r="G6985" i="1"/>
  <c r="H6985" i="1" s="1"/>
  <c r="G6984" i="1"/>
  <c r="H6984" i="1" s="1"/>
  <c r="G6983" i="1"/>
  <c r="H6983" i="1" s="1"/>
  <c r="G6982" i="1"/>
  <c r="H6982" i="1" s="1"/>
  <c r="G6981" i="1"/>
  <c r="H6981" i="1" s="1"/>
  <c r="G6980" i="1"/>
  <c r="H6980" i="1" s="1"/>
  <c r="G6979" i="1"/>
  <c r="H6979" i="1" s="1"/>
  <c r="G6978" i="1"/>
  <c r="H6978" i="1" s="1"/>
  <c r="G6977" i="1"/>
  <c r="H6977" i="1" s="1"/>
  <c r="G6976" i="1"/>
  <c r="H6976" i="1" s="1"/>
  <c r="G6975" i="1"/>
  <c r="H6975" i="1" s="1"/>
  <c r="G6974" i="1"/>
  <c r="H6974" i="1" s="1"/>
  <c r="G6973" i="1"/>
  <c r="H6973" i="1" s="1"/>
  <c r="G6972" i="1"/>
  <c r="H6972" i="1" s="1"/>
  <c r="G6971" i="1"/>
  <c r="H6971" i="1" s="1"/>
  <c r="G6970" i="1"/>
  <c r="H6970" i="1" s="1"/>
  <c r="G6969" i="1"/>
  <c r="H6969" i="1" s="1"/>
  <c r="G6968" i="1"/>
  <c r="H6968" i="1" s="1"/>
  <c r="G6967" i="1"/>
  <c r="H6967" i="1" s="1"/>
  <c r="G6966" i="1"/>
  <c r="H6966" i="1" s="1"/>
  <c r="G6965" i="1"/>
  <c r="H6965" i="1" s="1"/>
  <c r="G6964" i="1"/>
  <c r="H6964" i="1" s="1"/>
  <c r="G6963" i="1"/>
  <c r="H6963" i="1" s="1"/>
  <c r="G6962" i="1"/>
  <c r="H6962" i="1" s="1"/>
  <c r="G6961" i="1"/>
  <c r="H6961" i="1" s="1"/>
  <c r="G6960" i="1"/>
  <c r="H6960" i="1" s="1"/>
  <c r="G6959" i="1"/>
  <c r="H6959" i="1" s="1"/>
  <c r="G6958" i="1"/>
  <c r="H6958" i="1" s="1"/>
  <c r="G6957" i="1"/>
  <c r="H6957" i="1" s="1"/>
  <c r="G6956" i="1"/>
  <c r="H6956" i="1" s="1"/>
  <c r="G6955" i="1"/>
  <c r="H6955" i="1" s="1"/>
  <c r="G6954" i="1"/>
  <c r="H6954" i="1" s="1"/>
  <c r="G6953" i="1"/>
  <c r="H6953" i="1" s="1"/>
  <c r="G6952" i="1"/>
  <c r="H6952" i="1" s="1"/>
  <c r="G6951" i="1"/>
  <c r="H6951" i="1" s="1"/>
  <c r="G6950" i="1"/>
  <c r="H6950" i="1" s="1"/>
  <c r="G6949" i="1"/>
  <c r="H6949" i="1" s="1"/>
  <c r="G6948" i="1"/>
  <c r="H6948" i="1" s="1"/>
  <c r="G6947" i="1"/>
  <c r="H6947" i="1" s="1"/>
  <c r="G6946" i="1"/>
  <c r="H6946" i="1" s="1"/>
  <c r="G6945" i="1"/>
  <c r="H6945" i="1" s="1"/>
  <c r="G6944" i="1"/>
  <c r="H6944" i="1" s="1"/>
  <c r="G6943" i="1"/>
  <c r="H6943" i="1" s="1"/>
  <c r="G6942" i="1"/>
  <c r="H6942" i="1" s="1"/>
  <c r="G6941" i="1"/>
  <c r="H6941" i="1" s="1"/>
  <c r="G6940" i="1"/>
  <c r="H6940" i="1" s="1"/>
  <c r="G6939" i="1"/>
  <c r="H6939" i="1" s="1"/>
  <c r="G6938" i="1"/>
  <c r="H6938" i="1" s="1"/>
  <c r="G6937" i="1"/>
  <c r="H6937" i="1" s="1"/>
  <c r="G6936" i="1"/>
  <c r="H6936" i="1" s="1"/>
  <c r="G6935" i="1"/>
  <c r="H6935" i="1" s="1"/>
  <c r="G6934" i="1"/>
  <c r="H6934" i="1" s="1"/>
  <c r="G6933" i="1"/>
  <c r="H6933" i="1" s="1"/>
  <c r="G6932" i="1"/>
  <c r="H6932" i="1" s="1"/>
  <c r="G6931" i="1"/>
  <c r="H6931" i="1" s="1"/>
  <c r="G6930" i="1"/>
  <c r="H6930" i="1" s="1"/>
  <c r="G6929" i="1"/>
  <c r="H6929" i="1" s="1"/>
  <c r="G6928" i="1"/>
  <c r="H6928" i="1" s="1"/>
  <c r="G6927" i="1"/>
  <c r="H6927" i="1" s="1"/>
  <c r="G6926" i="1"/>
  <c r="H6926" i="1" s="1"/>
  <c r="G6925" i="1"/>
  <c r="H6925" i="1" s="1"/>
  <c r="G6924" i="1"/>
  <c r="H6924" i="1" s="1"/>
  <c r="G6923" i="1"/>
  <c r="H6923" i="1" s="1"/>
  <c r="G6922" i="1"/>
  <c r="H6922" i="1" s="1"/>
  <c r="G6921" i="1"/>
  <c r="H6921" i="1" s="1"/>
  <c r="G6920" i="1"/>
  <c r="H6920" i="1" s="1"/>
  <c r="G6919" i="1"/>
  <c r="H6919" i="1" s="1"/>
  <c r="G6918" i="1"/>
  <c r="H6918" i="1" s="1"/>
  <c r="G6917" i="1"/>
  <c r="H6917" i="1" s="1"/>
  <c r="G6916" i="1"/>
  <c r="H6916" i="1" s="1"/>
  <c r="G6915" i="1"/>
  <c r="H6915" i="1" s="1"/>
  <c r="G6914" i="1"/>
  <c r="H6914" i="1" s="1"/>
  <c r="G6913" i="1"/>
  <c r="H6913" i="1" s="1"/>
  <c r="G6912" i="1"/>
  <c r="H6912" i="1" s="1"/>
  <c r="G6911" i="1"/>
  <c r="H6911" i="1" s="1"/>
  <c r="G6910" i="1"/>
  <c r="H6910" i="1" s="1"/>
  <c r="G6909" i="1"/>
  <c r="H6909" i="1" s="1"/>
  <c r="G6908" i="1"/>
  <c r="H6908" i="1" s="1"/>
  <c r="G6907" i="1"/>
  <c r="H6907" i="1" s="1"/>
  <c r="G6906" i="1"/>
  <c r="H6906" i="1" s="1"/>
  <c r="G6905" i="1"/>
  <c r="H6905" i="1" s="1"/>
  <c r="G6904" i="1"/>
  <c r="H6904" i="1" s="1"/>
  <c r="G6903" i="1"/>
  <c r="H6903" i="1" s="1"/>
  <c r="G6902" i="1"/>
  <c r="H6902" i="1" s="1"/>
  <c r="G6901" i="1"/>
  <c r="H6901" i="1" s="1"/>
  <c r="G6900" i="1"/>
  <c r="H6900" i="1" s="1"/>
  <c r="G6899" i="1"/>
  <c r="H6899" i="1" s="1"/>
  <c r="G6898" i="1"/>
  <c r="H6898" i="1" s="1"/>
  <c r="G6897" i="1"/>
  <c r="H6897" i="1" s="1"/>
  <c r="G6896" i="1"/>
  <c r="H6896" i="1" s="1"/>
  <c r="G6895" i="1"/>
  <c r="H6895" i="1" s="1"/>
  <c r="G6894" i="1"/>
  <c r="H6894" i="1" s="1"/>
  <c r="G6893" i="1"/>
  <c r="H6893" i="1" s="1"/>
  <c r="G6892" i="1"/>
  <c r="H6892" i="1" s="1"/>
  <c r="G6891" i="1"/>
  <c r="H6891" i="1" s="1"/>
  <c r="G6890" i="1"/>
  <c r="H6890" i="1" s="1"/>
  <c r="G6889" i="1"/>
  <c r="H6889" i="1" s="1"/>
  <c r="G6888" i="1"/>
  <c r="H6888" i="1" s="1"/>
  <c r="G6887" i="1"/>
  <c r="H6887" i="1" s="1"/>
  <c r="G6886" i="1"/>
  <c r="H6886" i="1" s="1"/>
  <c r="G6885" i="1"/>
  <c r="H6885" i="1" s="1"/>
  <c r="G6884" i="1"/>
  <c r="H6884" i="1" s="1"/>
  <c r="G6883" i="1"/>
  <c r="H6883" i="1" s="1"/>
  <c r="G6882" i="1"/>
  <c r="H6882" i="1" s="1"/>
  <c r="G6881" i="1"/>
  <c r="H6881" i="1" s="1"/>
  <c r="G6880" i="1"/>
  <c r="H6880" i="1" s="1"/>
  <c r="G6879" i="1"/>
  <c r="H6879" i="1" s="1"/>
  <c r="G6878" i="1"/>
  <c r="H6878" i="1" s="1"/>
  <c r="G6877" i="1"/>
  <c r="H6877" i="1" s="1"/>
  <c r="G6876" i="1"/>
  <c r="H6876" i="1" s="1"/>
  <c r="G6875" i="1"/>
  <c r="H6875" i="1" s="1"/>
  <c r="G6874" i="1"/>
  <c r="H6874" i="1" s="1"/>
  <c r="G6873" i="1"/>
  <c r="H6873" i="1" s="1"/>
  <c r="G6872" i="1"/>
  <c r="H6872" i="1" s="1"/>
  <c r="G6871" i="1"/>
  <c r="H6871" i="1" s="1"/>
  <c r="G6870" i="1"/>
  <c r="H6870" i="1" s="1"/>
  <c r="G6869" i="1"/>
  <c r="H6869" i="1" s="1"/>
  <c r="G6868" i="1"/>
  <c r="H6868" i="1" s="1"/>
  <c r="G6867" i="1"/>
  <c r="H6867" i="1" s="1"/>
  <c r="G6866" i="1"/>
  <c r="H6866" i="1" s="1"/>
  <c r="G6865" i="1"/>
  <c r="H6865" i="1" s="1"/>
  <c r="G6864" i="1"/>
  <c r="H6864" i="1" s="1"/>
  <c r="G6863" i="1"/>
  <c r="H6863" i="1" s="1"/>
  <c r="G6862" i="1"/>
  <c r="H6862" i="1" s="1"/>
  <c r="G6861" i="1"/>
  <c r="H6861" i="1" s="1"/>
  <c r="G6860" i="1"/>
  <c r="H6860" i="1" s="1"/>
  <c r="G6859" i="1"/>
  <c r="H6859" i="1" s="1"/>
  <c r="G6858" i="1"/>
  <c r="H6858" i="1" s="1"/>
  <c r="G6857" i="1"/>
  <c r="H6857" i="1" s="1"/>
  <c r="G6856" i="1"/>
  <c r="H6856" i="1" s="1"/>
  <c r="G6855" i="1"/>
  <c r="H6855" i="1" s="1"/>
  <c r="G6854" i="1"/>
  <c r="H6854" i="1" s="1"/>
  <c r="G6853" i="1"/>
  <c r="H6853" i="1" s="1"/>
  <c r="G6852" i="1"/>
  <c r="H6852" i="1" s="1"/>
  <c r="G6851" i="1"/>
  <c r="H6851" i="1" s="1"/>
  <c r="G6850" i="1"/>
  <c r="H6850" i="1" s="1"/>
  <c r="G6849" i="1"/>
  <c r="H6849" i="1" s="1"/>
  <c r="G6848" i="1"/>
  <c r="H6848" i="1" s="1"/>
  <c r="G6847" i="1"/>
  <c r="H6847" i="1" s="1"/>
  <c r="G6846" i="1"/>
  <c r="H6846" i="1" s="1"/>
  <c r="G6845" i="1"/>
  <c r="H6845" i="1" s="1"/>
  <c r="G6844" i="1"/>
  <c r="H6844" i="1" s="1"/>
  <c r="G6843" i="1"/>
  <c r="H6843" i="1" s="1"/>
  <c r="G6842" i="1"/>
  <c r="H6842" i="1" s="1"/>
  <c r="G6841" i="1"/>
  <c r="H6841" i="1" s="1"/>
  <c r="G6840" i="1"/>
  <c r="H6840" i="1" s="1"/>
  <c r="G6839" i="1"/>
  <c r="H6839" i="1" s="1"/>
  <c r="G6838" i="1"/>
  <c r="H6838" i="1" s="1"/>
  <c r="G6837" i="1"/>
  <c r="H6837" i="1" s="1"/>
  <c r="G6836" i="1"/>
  <c r="H6836" i="1" s="1"/>
  <c r="G6835" i="1"/>
  <c r="H6835" i="1" s="1"/>
  <c r="G6834" i="1"/>
  <c r="H6834" i="1" s="1"/>
  <c r="G6833" i="1"/>
  <c r="H6833" i="1" s="1"/>
  <c r="G6832" i="1"/>
  <c r="H6832" i="1" s="1"/>
  <c r="G6831" i="1"/>
  <c r="H6831" i="1" s="1"/>
  <c r="G6830" i="1"/>
  <c r="H6830" i="1" s="1"/>
  <c r="G6829" i="1"/>
  <c r="H6829" i="1" s="1"/>
  <c r="G6828" i="1"/>
  <c r="H6828" i="1" s="1"/>
  <c r="G6827" i="1"/>
  <c r="H6827" i="1" s="1"/>
  <c r="G6826" i="1"/>
  <c r="H6826" i="1" s="1"/>
  <c r="G6825" i="1"/>
  <c r="H6825" i="1" s="1"/>
  <c r="G6824" i="1"/>
  <c r="H6824" i="1" s="1"/>
  <c r="G6823" i="1"/>
  <c r="H6823" i="1" s="1"/>
  <c r="G6822" i="1"/>
  <c r="H6822" i="1" s="1"/>
  <c r="G6821" i="1"/>
  <c r="H6821" i="1" s="1"/>
  <c r="G6820" i="1"/>
  <c r="H6820" i="1" s="1"/>
  <c r="G6819" i="1"/>
  <c r="H6819" i="1" s="1"/>
  <c r="G6818" i="1"/>
  <c r="H6818" i="1" s="1"/>
  <c r="G6817" i="1"/>
  <c r="H6817" i="1" s="1"/>
  <c r="G6816" i="1"/>
  <c r="H6816" i="1" s="1"/>
  <c r="G6815" i="1"/>
  <c r="H6815" i="1" s="1"/>
  <c r="G6814" i="1"/>
  <c r="H6814" i="1" s="1"/>
  <c r="G6813" i="1"/>
  <c r="H6813" i="1" s="1"/>
  <c r="G6812" i="1"/>
  <c r="H6812" i="1" s="1"/>
  <c r="G6811" i="1"/>
  <c r="H6811" i="1" s="1"/>
  <c r="G6810" i="1"/>
  <c r="H6810" i="1" s="1"/>
  <c r="G6809" i="1"/>
  <c r="H6809" i="1" s="1"/>
  <c r="G6808" i="1"/>
  <c r="H6808" i="1" s="1"/>
  <c r="G6807" i="1"/>
  <c r="H6807" i="1" s="1"/>
  <c r="G6806" i="1"/>
  <c r="H6806" i="1" s="1"/>
  <c r="G6805" i="1"/>
  <c r="H6805" i="1" s="1"/>
  <c r="G6804" i="1"/>
  <c r="H6804" i="1" s="1"/>
  <c r="G6803" i="1"/>
  <c r="H6803" i="1" s="1"/>
  <c r="G6802" i="1"/>
  <c r="H6802" i="1" s="1"/>
  <c r="G6801" i="1"/>
  <c r="H6801" i="1" s="1"/>
  <c r="G6800" i="1"/>
  <c r="H6800" i="1" s="1"/>
  <c r="G6799" i="1"/>
  <c r="H6799" i="1" s="1"/>
  <c r="G6798" i="1"/>
  <c r="H6798" i="1" s="1"/>
  <c r="G6797" i="1"/>
  <c r="H6797" i="1" s="1"/>
  <c r="G6796" i="1"/>
  <c r="H6796" i="1" s="1"/>
  <c r="G6795" i="1"/>
  <c r="H6795" i="1" s="1"/>
  <c r="G6794" i="1"/>
  <c r="H6794" i="1" s="1"/>
  <c r="G6793" i="1"/>
  <c r="H6793" i="1" s="1"/>
  <c r="G6792" i="1"/>
  <c r="H6792" i="1" s="1"/>
  <c r="G6791" i="1"/>
  <c r="H6791" i="1" s="1"/>
  <c r="G6790" i="1"/>
  <c r="H6790" i="1" s="1"/>
  <c r="G6789" i="1"/>
  <c r="H6789" i="1" s="1"/>
  <c r="G6788" i="1"/>
  <c r="H6788" i="1" s="1"/>
  <c r="G6787" i="1"/>
  <c r="H6787" i="1" s="1"/>
  <c r="G6786" i="1"/>
  <c r="H6786" i="1" s="1"/>
  <c r="G6785" i="1"/>
  <c r="H6785" i="1" s="1"/>
  <c r="G6784" i="1"/>
  <c r="H6784" i="1" s="1"/>
  <c r="G6783" i="1"/>
  <c r="H6783" i="1" s="1"/>
  <c r="G6782" i="1"/>
  <c r="H6782" i="1" s="1"/>
  <c r="G6781" i="1"/>
  <c r="H6781" i="1" s="1"/>
  <c r="G6780" i="1"/>
  <c r="H6780" i="1" s="1"/>
  <c r="G6779" i="1"/>
  <c r="H6779" i="1" s="1"/>
  <c r="G6778" i="1"/>
  <c r="H6778" i="1" s="1"/>
  <c r="G6777" i="1"/>
  <c r="H6777" i="1" s="1"/>
  <c r="G6776" i="1"/>
  <c r="H6776" i="1" s="1"/>
  <c r="G6775" i="1"/>
  <c r="H6775" i="1" s="1"/>
  <c r="G6774" i="1"/>
  <c r="H6774" i="1" s="1"/>
  <c r="G6773" i="1"/>
  <c r="H6773" i="1" s="1"/>
  <c r="G6772" i="1"/>
  <c r="H6772" i="1" s="1"/>
  <c r="G6771" i="1"/>
  <c r="H6771" i="1" s="1"/>
  <c r="G6770" i="1"/>
  <c r="H6770" i="1" s="1"/>
  <c r="G6769" i="1"/>
  <c r="H6769" i="1" s="1"/>
  <c r="G6768" i="1"/>
  <c r="H6768" i="1" s="1"/>
  <c r="G6767" i="1"/>
  <c r="H6767" i="1" s="1"/>
  <c r="G6766" i="1"/>
  <c r="H6766" i="1" s="1"/>
  <c r="G6765" i="1"/>
  <c r="H6765" i="1" s="1"/>
  <c r="G6764" i="1"/>
  <c r="H6764" i="1" s="1"/>
  <c r="G6763" i="1"/>
  <c r="H6763" i="1" s="1"/>
  <c r="G6762" i="1"/>
  <c r="H6762" i="1" s="1"/>
  <c r="G6761" i="1"/>
  <c r="H6761" i="1" s="1"/>
  <c r="G6760" i="1"/>
  <c r="H6760" i="1" s="1"/>
  <c r="G6759" i="1"/>
  <c r="H6759" i="1" s="1"/>
  <c r="G6758" i="1"/>
  <c r="H6758" i="1" s="1"/>
  <c r="G6757" i="1"/>
  <c r="H6757" i="1" s="1"/>
  <c r="G6756" i="1"/>
  <c r="H6756" i="1" s="1"/>
  <c r="G6755" i="1"/>
  <c r="H6755" i="1" s="1"/>
  <c r="G6754" i="1"/>
  <c r="H6754" i="1" s="1"/>
  <c r="G6753" i="1"/>
  <c r="H6753" i="1" s="1"/>
  <c r="G6752" i="1"/>
  <c r="H6752" i="1" s="1"/>
  <c r="G6751" i="1"/>
  <c r="H6751" i="1" s="1"/>
  <c r="G6750" i="1"/>
  <c r="H6750" i="1" s="1"/>
  <c r="G6749" i="1"/>
  <c r="H6749" i="1" s="1"/>
  <c r="G6748" i="1"/>
  <c r="H6748" i="1" s="1"/>
  <c r="G6747" i="1"/>
  <c r="H6747" i="1" s="1"/>
  <c r="G6746" i="1"/>
  <c r="H6746" i="1" s="1"/>
  <c r="G6745" i="1"/>
  <c r="H6745" i="1" s="1"/>
  <c r="G6744" i="1"/>
  <c r="H6744" i="1" s="1"/>
  <c r="G6743" i="1"/>
  <c r="H6743" i="1" s="1"/>
  <c r="G6742" i="1"/>
  <c r="H6742" i="1" s="1"/>
  <c r="G6741" i="1"/>
  <c r="H6741" i="1" s="1"/>
  <c r="G6740" i="1"/>
  <c r="H6740" i="1" s="1"/>
  <c r="G6739" i="1"/>
  <c r="H6739" i="1" s="1"/>
  <c r="G6738" i="1"/>
  <c r="H6738" i="1" s="1"/>
  <c r="G6737" i="1"/>
  <c r="H6737" i="1" s="1"/>
  <c r="G6736" i="1"/>
  <c r="H6736" i="1" s="1"/>
  <c r="G6735" i="1"/>
  <c r="H6735" i="1" s="1"/>
  <c r="G6734" i="1"/>
  <c r="H6734" i="1" s="1"/>
  <c r="G6733" i="1"/>
  <c r="H6733" i="1" s="1"/>
  <c r="G6732" i="1"/>
  <c r="H6732" i="1" s="1"/>
  <c r="G6731" i="1"/>
  <c r="H6731" i="1" s="1"/>
  <c r="G6730" i="1"/>
  <c r="H6730" i="1" s="1"/>
  <c r="G6729" i="1"/>
  <c r="H6729" i="1" s="1"/>
  <c r="G6728" i="1"/>
  <c r="H6728" i="1" s="1"/>
  <c r="G6727" i="1"/>
  <c r="H6727" i="1" s="1"/>
  <c r="G6726" i="1"/>
  <c r="H6726" i="1" s="1"/>
  <c r="G6725" i="1"/>
  <c r="H6725" i="1" s="1"/>
  <c r="G6724" i="1"/>
  <c r="H6724" i="1" s="1"/>
  <c r="G6723" i="1"/>
  <c r="H6723" i="1" s="1"/>
  <c r="G6722" i="1"/>
  <c r="H6722" i="1" s="1"/>
  <c r="G6721" i="1"/>
  <c r="H6721" i="1" s="1"/>
  <c r="G6720" i="1"/>
  <c r="H6720" i="1" s="1"/>
  <c r="G6719" i="1"/>
  <c r="H6719" i="1" s="1"/>
  <c r="G6718" i="1"/>
  <c r="H6718" i="1" s="1"/>
  <c r="G6717" i="1"/>
  <c r="H6717" i="1" s="1"/>
  <c r="G6716" i="1"/>
  <c r="H6716" i="1" s="1"/>
  <c r="G6715" i="1"/>
  <c r="H6715" i="1" s="1"/>
  <c r="G6714" i="1"/>
  <c r="H6714" i="1" s="1"/>
  <c r="G6713" i="1"/>
  <c r="H6713" i="1" s="1"/>
  <c r="G6712" i="1"/>
  <c r="H6712" i="1" s="1"/>
  <c r="G6711" i="1"/>
  <c r="H6711" i="1" s="1"/>
  <c r="G6710" i="1"/>
  <c r="H6710" i="1" s="1"/>
  <c r="G6709" i="1"/>
  <c r="H6709" i="1" s="1"/>
  <c r="G6708" i="1"/>
  <c r="H6708" i="1" s="1"/>
  <c r="G6707" i="1"/>
  <c r="H6707" i="1" s="1"/>
  <c r="G6706" i="1"/>
  <c r="H6706" i="1" s="1"/>
  <c r="G6705" i="1"/>
  <c r="H6705" i="1" s="1"/>
  <c r="G6704" i="1"/>
  <c r="H6704" i="1" s="1"/>
  <c r="G6703" i="1"/>
  <c r="H6703" i="1" s="1"/>
  <c r="G6702" i="1"/>
  <c r="H6702" i="1" s="1"/>
  <c r="G6701" i="1"/>
  <c r="H6701" i="1" s="1"/>
  <c r="G6700" i="1"/>
  <c r="H6700" i="1" s="1"/>
  <c r="G6699" i="1"/>
  <c r="H6699" i="1" s="1"/>
  <c r="G6698" i="1"/>
  <c r="H6698" i="1" s="1"/>
  <c r="G6697" i="1"/>
  <c r="H6697" i="1" s="1"/>
  <c r="G6696" i="1"/>
  <c r="H6696" i="1" s="1"/>
  <c r="G6695" i="1"/>
  <c r="H6695" i="1" s="1"/>
  <c r="G6694" i="1"/>
  <c r="H6694" i="1" s="1"/>
  <c r="G6693" i="1"/>
  <c r="H6693" i="1" s="1"/>
  <c r="G6692" i="1"/>
  <c r="H6692" i="1" s="1"/>
  <c r="G6691" i="1"/>
  <c r="H6691" i="1" s="1"/>
  <c r="G6690" i="1"/>
  <c r="H6690" i="1" s="1"/>
  <c r="G6689" i="1"/>
  <c r="H6689" i="1" s="1"/>
  <c r="G6688" i="1"/>
  <c r="H6688" i="1" s="1"/>
  <c r="G6687" i="1"/>
  <c r="H6687" i="1" s="1"/>
  <c r="G6686" i="1"/>
  <c r="H6686" i="1" s="1"/>
  <c r="G6685" i="1"/>
  <c r="H6685" i="1" s="1"/>
  <c r="G6684" i="1"/>
  <c r="H6684" i="1" s="1"/>
  <c r="G6683" i="1"/>
  <c r="H6683" i="1" s="1"/>
  <c r="G6682" i="1"/>
  <c r="H6682" i="1" s="1"/>
  <c r="G6681" i="1"/>
  <c r="H6681" i="1" s="1"/>
  <c r="G6680" i="1"/>
  <c r="H6680" i="1" s="1"/>
  <c r="G6679" i="1"/>
  <c r="H6679" i="1" s="1"/>
  <c r="G6678" i="1"/>
  <c r="H6678" i="1" s="1"/>
  <c r="G6677" i="1"/>
  <c r="H6677" i="1" s="1"/>
  <c r="G6676" i="1"/>
  <c r="H6676" i="1" s="1"/>
  <c r="G6675" i="1"/>
  <c r="H6675" i="1" s="1"/>
  <c r="G6674" i="1"/>
  <c r="H6674" i="1" s="1"/>
  <c r="G6673" i="1"/>
  <c r="H6673" i="1" s="1"/>
  <c r="G6672" i="1"/>
  <c r="H6672" i="1" s="1"/>
  <c r="G6671" i="1"/>
  <c r="H6671" i="1" s="1"/>
  <c r="G6670" i="1"/>
  <c r="H6670" i="1" s="1"/>
  <c r="G6669" i="1"/>
  <c r="H6669" i="1" s="1"/>
  <c r="G6668" i="1"/>
  <c r="H6668" i="1" s="1"/>
  <c r="G6667" i="1"/>
  <c r="H6667" i="1" s="1"/>
  <c r="G6666" i="1"/>
  <c r="H6666" i="1" s="1"/>
  <c r="G6665" i="1"/>
  <c r="H6665" i="1" s="1"/>
  <c r="G6664" i="1"/>
  <c r="H6664" i="1" s="1"/>
  <c r="G6663" i="1"/>
  <c r="H6663" i="1" s="1"/>
  <c r="G6662" i="1"/>
  <c r="H6662" i="1" s="1"/>
  <c r="G6661" i="1"/>
  <c r="H6661" i="1" s="1"/>
  <c r="G6660" i="1"/>
  <c r="H6660" i="1" s="1"/>
  <c r="G6659" i="1"/>
  <c r="H6659" i="1" s="1"/>
  <c r="G6658" i="1"/>
  <c r="H6658" i="1" s="1"/>
  <c r="G6657" i="1"/>
  <c r="H6657" i="1" s="1"/>
  <c r="G6656" i="1"/>
  <c r="H6656" i="1" s="1"/>
  <c r="G6655" i="1"/>
  <c r="H6655" i="1" s="1"/>
  <c r="G6654" i="1"/>
  <c r="H6654" i="1" s="1"/>
  <c r="G6653" i="1"/>
  <c r="H6653" i="1" s="1"/>
  <c r="G6652" i="1"/>
  <c r="H6652" i="1" s="1"/>
  <c r="G6651" i="1"/>
  <c r="H6651" i="1" s="1"/>
  <c r="G6650" i="1"/>
  <c r="H6650" i="1" s="1"/>
  <c r="G6649" i="1"/>
  <c r="H6649" i="1" s="1"/>
  <c r="G6648" i="1"/>
  <c r="H6648" i="1" s="1"/>
  <c r="G6647" i="1"/>
  <c r="H6647" i="1" s="1"/>
  <c r="G6646" i="1"/>
  <c r="H6646" i="1" s="1"/>
  <c r="G6645" i="1"/>
  <c r="H6645" i="1" s="1"/>
  <c r="G6644" i="1"/>
  <c r="H6644" i="1" s="1"/>
  <c r="G6643" i="1"/>
  <c r="H6643" i="1" s="1"/>
  <c r="G6642" i="1"/>
  <c r="H6642" i="1" s="1"/>
  <c r="G6641" i="1"/>
  <c r="H6641" i="1" s="1"/>
  <c r="G6640" i="1"/>
  <c r="H6640" i="1" s="1"/>
  <c r="G6639" i="1"/>
  <c r="H6639" i="1" s="1"/>
  <c r="G6638" i="1"/>
  <c r="H6638" i="1" s="1"/>
  <c r="G6637" i="1"/>
  <c r="H6637" i="1" s="1"/>
  <c r="G6636" i="1"/>
  <c r="H6636" i="1" s="1"/>
  <c r="G6635" i="1"/>
  <c r="H6635" i="1" s="1"/>
  <c r="G6634" i="1"/>
  <c r="H6634" i="1" s="1"/>
  <c r="G6633" i="1"/>
  <c r="H6633" i="1" s="1"/>
  <c r="G6632" i="1"/>
  <c r="H6632" i="1" s="1"/>
  <c r="G6631" i="1"/>
  <c r="H6631" i="1" s="1"/>
  <c r="G6630" i="1"/>
  <c r="H6630" i="1" s="1"/>
  <c r="G6629" i="1"/>
  <c r="H6629" i="1" s="1"/>
  <c r="G6628" i="1"/>
  <c r="H6628" i="1" s="1"/>
  <c r="G6627" i="1"/>
  <c r="H6627" i="1" s="1"/>
  <c r="G6626" i="1"/>
  <c r="H6626" i="1" s="1"/>
  <c r="G6625" i="1"/>
  <c r="H6625" i="1" s="1"/>
  <c r="G6624" i="1"/>
  <c r="H6624" i="1" s="1"/>
  <c r="G6623" i="1"/>
  <c r="H6623" i="1" s="1"/>
  <c r="G6622" i="1"/>
  <c r="H6622" i="1" s="1"/>
  <c r="G6621" i="1"/>
  <c r="H6621" i="1" s="1"/>
  <c r="G6620" i="1"/>
  <c r="H6620" i="1" s="1"/>
  <c r="G6619" i="1"/>
  <c r="H6619" i="1" s="1"/>
  <c r="G6618" i="1"/>
  <c r="H6618" i="1" s="1"/>
  <c r="G6617" i="1"/>
  <c r="H6617" i="1" s="1"/>
  <c r="G6616" i="1"/>
  <c r="H6616" i="1" s="1"/>
  <c r="G6615" i="1"/>
  <c r="H6615" i="1" s="1"/>
  <c r="G6614" i="1"/>
  <c r="H6614" i="1" s="1"/>
  <c r="G6613" i="1"/>
  <c r="H6613" i="1" s="1"/>
  <c r="G6612" i="1"/>
  <c r="H6612" i="1" s="1"/>
  <c r="G6611" i="1"/>
  <c r="H6611" i="1" s="1"/>
  <c r="G6610" i="1"/>
  <c r="H6610" i="1" s="1"/>
  <c r="G6609" i="1"/>
  <c r="H6609" i="1" s="1"/>
  <c r="G6608" i="1"/>
  <c r="H6608" i="1" s="1"/>
  <c r="G6607" i="1"/>
  <c r="H6607" i="1" s="1"/>
  <c r="G6606" i="1"/>
  <c r="H6606" i="1" s="1"/>
  <c r="G6605" i="1"/>
  <c r="H6605" i="1" s="1"/>
  <c r="G6604" i="1"/>
  <c r="H6604" i="1" s="1"/>
  <c r="G6603" i="1"/>
  <c r="H6603" i="1" s="1"/>
  <c r="G6602" i="1"/>
  <c r="H6602" i="1" s="1"/>
  <c r="G6601" i="1"/>
  <c r="H6601" i="1" s="1"/>
  <c r="G6600" i="1"/>
  <c r="H6600" i="1" s="1"/>
  <c r="G6599" i="1"/>
  <c r="H6599" i="1" s="1"/>
  <c r="G6598" i="1"/>
  <c r="H6598" i="1" s="1"/>
  <c r="G6597" i="1"/>
  <c r="H6597" i="1" s="1"/>
  <c r="G6596" i="1"/>
  <c r="H6596" i="1" s="1"/>
  <c r="G6595" i="1"/>
  <c r="H6595" i="1" s="1"/>
  <c r="G6594" i="1"/>
  <c r="H6594" i="1" s="1"/>
  <c r="G6593" i="1"/>
  <c r="H6593" i="1" s="1"/>
  <c r="G6592" i="1"/>
  <c r="H6592" i="1" s="1"/>
  <c r="G6591" i="1"/>
  <c r="H6591" i="1" s="1"/>
  <c r="G6590" i="1"/>
  <c r="H6590" i="1" s="1"/>
  <c r="G6589" i="1"/>
  <c r="H6589" i="1" s="1"/>
  <c r="G6588" i="1"/>
  <c r="H6588" i="1" s="1"/>
  <c r="G6587" i="1"/>
  <c r="H6587" i="1" s="1"/>
  <c r="G6586" i="1"/>
  <c r="H6586" i="1" s="1"/>
  <c r="G6585" i="1"/>
  <c r="H6585" i="1" s="1"/>
  <c r="G6584" i="1"/>
  <c r="H6584" i="1" s="1"/>
  <c r="G6583" i="1"/>
  <c r="H6583" i="1" s="1"/>
  <c r="G6582" i="1"/>
  <c r="H6582" i="1" s="1"/>
  <c r="G6581" i="1"/>
  <c r="H6581" i="1" s="1"/>
  <c r="G6580" i="1"/>
  <c r="H6580" i="1" s="1"/>
  <c r="G6579" i="1"/>
  <c r="H6579" i="1" s="1"/>
  <c r="G6578" i="1"/>
  <c r="H6578" i="1" s="1"/>
  <c r="G6577" i="1"/>
  <c r="H6577" i="1" s="1"/>
  <c r="G6576" i="1"/>
  <c r="H6576" i="1" s="1"/>
  <c r="G6575" i="1"/>
  <c r="H6575" i="1" s="1"/>
  <c r="G6574" i="1"/>
  <c r="H6574" i="1" s="1"/>
  <c r="G6573" i="1"/>
  <c r="H6573" i="1" s="1"/>
  <c r="G6572" i="1"/>
  <c r="H6572" i="1" s="1"/>
  <c r="G6571" i="1"/>
  <c r="H6571" i="1" s="1"/>
  <c r="G6570" i="1"/>
  <c r="H6570" i="1" s="1"/>
  <c r="G6569" i="1"/>
  <c r="H6569" i="1" s="1"/>
  <c r="G6568" i="1"/>
  <c r="H6568" i="1" s="1"/>
  <c r="G6567" i="1"/>
  <c r="H6567" i="1" s="1"/>
  <c r="G6566" i="1"/>
  <c r="H6566" i="1" s="1"/>
  <c r="G6565" i="1"/>
  <c r="H6565" i="1" s="1"/>
  <c r="G6564" i="1"/>
  <c r="H6564" i="1" s="1"/>
  <c r="G6563" i="1"/>
  <c r="H6563" i="1" s="1"/>
  <c r="G6562" i="1"/>
  <c r="H6562" i="1" s="1"/>
  <c r="G6561" i="1"/>
  <c r="H6561" i="1" s="1"/>
  <c r="G6560" i="1"/>
  <c r="H6560" i="1" s="1"/>
  <c r="G6559" i="1"/>
  <c r="H6559" i="1" s="1"/>
  <c r="G6558" i="1"/>
  <c r="H6558" i="1" s="1"/>
  <c r="G6557" i="1"/>
  <c r="H6557" i="1" s="1"/>
  <c r="G6556" i="1"/>
  <c r="H6556" i="1" s="1"/>
  <c r="G6555" i="1"/>
  <c r="H6555" i="1" s="1"/>
  <c r="G6554" i="1"/>
  <c r="H6554" i="1" s="1"/>
  <c r="G6553" i="1"/>
  <c r="H6553" i="1" s="1"/>
  <c r="G6552" i="1"/>
  <c r="H6552" i="1" s="1"/>
  <c r="G6551" i="1"/>
  <c r="H6551" i="1" s="1"/>
  <c r="G6550" i="1"/>
  <c r="H6550" i="1" s="1"/>
  <c r="G6549" i="1"/>
  <c r="H6549" i="1" s="1"/>
  <c r="G6548" i="1"/>
  <c r="H6548" i="1" s="1"/>
  <c r="G6547" i="1"/>
  <c r="H6547" i="1" s="1"/>
  <c r="G6546" i="1"/>
  <c r="H6546" i="1" s="1"/>
  <c r="G6545" i="1"/>
  <c r="H6545" i="1" s="1"/>
  <c r="G6544" i="1"/>
  <c r="H6544" i="1" s="1"/>
  <c r="G6543" i="1"/>
  <c r="H6543" i="1" s="1"/>
  <c r="G6542" i="1"/>
  <c r="H6542" i="1" s="1"/>
  <c r="G6541" i="1"/>
  <c r="H6541" i="1" s="1"/>
  <c r="G6540" i="1"/>
  <c r="H6540" i="1" s="1"/>
  <c r="G6539" i="1"/>
  <c r="H6539" i="1" s="1"/>
  <c r="G6538" i="1"/>
  <c r="H6538" i="1" s="1"/>
  <c r="G6537" i="1"/>
  <c r="H6537" i="1" s="1"/>
  <c r="G6536" i="1"/>
  <c r="H6536" i="1" s="1"/>
  <c r="G6535" i="1"/>
  <c r="H6535" i="1" s="1"/>
  <c r="G6534" i="1"/>
  <c r="H6534" i="1" s="1"/>
  <c r="G6533" i="1"/>
  <c r="H6533" i="1" s="1"/>
  <c r="G6532" i="1"/>
  <c r="H6532" i="1" s="1"/>
  <c r="G6531" i="1"/>
  <c r="H6531" i="1" s="1"/>
  <c r="G6530" i="1"/>
  <c r="H6530" i="1" s="1"/>
  <c r="G6529" i="1"/>
  <c r="H6529" i="1" s="1"/>
  <c r="G6528" i="1"/>
  <c r="H6528" i="1" s="1"/>
  <c r="G6527" i="1"/>
  <c r="H6527" i="1" s="1"/>
  <c r="G6526" i="1"/>
  <c r="H6526" i="1" s="1"/>
  <c r="G6525" i="1"/>
  <c r="H6525" i="1" s="1"/>
  <c r="G6524" i="1"/>
  <c r="H6524" i="1" s="1"/>
  <c r="G6523" i="1"/>
  <c r="H6523" i="1" s="1"/>
  <c r="G6522" i="1"/>
  <c r="H6522" i="1" s="1"/>
  <c r="G6521" i="1"/>
  <c r="H6521" i="1" s="1"/>
  <c r="G6520" i="1"/>
  <c r="H6520" i="1" s="1"/>
  <c r="G6519" i="1"/>
  <c r="H6519" i="1" s="1"/>
  <c r="G6518" i="1"/>
  <c r="H6518" i="1" s="1"/>
  <c r="G6517" i="1"/>
  <c r="H6517" i="1" s="1"/>
  <c r="G6516" i="1"/>
  <c r="H6516" i="1" s="1"/>
  <c r="G6515" i="1"/>
  <c r="H6515" i="1" s="1"/>
  <c r="G6514" i="1"/>
  <c r="H6514" i="1" s="1"/>
  <c r="G6513" i="1"/>
  <c r="H6513" i="1" s="1"/>
  <c r="G6512" i="1"/>
  <c r="H6512" i="1" s="1"/>
  <c r="G6511" i="1"/>
  <c r="H6511" i="1" s="1"/>
  <c r="G6510" i="1"/>
  <c r="H6510" i="1" s="1"/>
  <c r="G6509" i="1"/>
  <c r="H6509" i="1" s="1"/>
  <c r="G6508" i="1"/>
  <c r="H6508" i="1" s="1"/>
  <c r="G6507" i="1"/>
  <c r="H6507" i="1" s="1"/>
  <c r="G6506" i="1"/>
  <c r="H6506" i="1" s="1"/>
  <c r="G6505" i="1"/>
  <c r="H6505" i="1" s="1"/>
  <c r="G6504" i="1"/>
  <c r="H6504" i="1" s="1"/>
  <c r="G6503" i="1"/>
  <c r="H6503" i="1" s="1"/>
  <c r="G6502" i="1"/>
  <c r="H6502" i="1" s="1"/>
  <c r="G6501" i="1"/>
  <c r="H6501" i="1" s="1"/>
  <c r="G6500" i="1"/>
  <c r="H6500" i="1" s="1"/>
  <c r="G6499" i="1"/>
  <c r="H6499" i="1" s="1"/>
  <c r="G6498" i="1"/>
  <c r="H6498" i="1" s="1"/>
  <c r="G6497" i="1"/>
  <c r="H6497" i="1" s="1"/>
  <c r="G6496" i="1"/>
  <c r="H6496" i="1" s="1"/>
  <c r="G6495" i="1"/>
  <c r="H6495" i="1" s="1"/>
  <c r="G6494" i="1"/>
  <c r="H6494" i="1" s="1"/>
  <c r="G6493" i="1"/>
  <c r="H6493" i="1" s="1"/>
  <c r="G6492" i="1"/>
  <c r="H6492" i="1" s="1"/>
  <c r="G6491" i="1"/>
  <c r="H6491" i="1" s="1"/>
  <c r="G6490" i="1"/>
  <c r="H6490" i="1" s="1"/>
  <c r="G6489" i="1"/>
  <c r="H6489" i="1" s="1"/>
  <c r="G6488" i="1"/>
  <c r="H6488" i="1" s="1"/>
  <c r="G6487" i="1"/>
  <c r="H6487" i="1" s="1"/>
  <c r="G6486" i="1"/>
  <c r="H6486" i="1" s="1"/>
  <c r="G6485" i="1"/>
  <c r="H6485" i="1" s="1"/>
  <c r="G6484" i="1"/>
  <c r="H6484" i="1" s="1"/>
  <c r="G6483" i="1"/>
  <c r="H6483" i="1" s="1"/>
  <c r="G6482" i="1"/>
  <c r="H6482" i="1" s="1"/>
  <c r="G6481" i="1"/>
  <c r="H6481" i="1" s="1"/>
  <c r="G6480" i="1"/>
  <c r="H6480" i="1" s="1"/>
  <c r="G6479" i="1"/>
  <c r="H6479" i="1" s="1"/>
  <c r="G6478" i="1"/>
  <c r="H6478" i="1" s="1"/>
  <c r="G6477" i="1"/>
  <c r="H6477" i="1" s="1"/>
  <c r="G6476" i="1"/>
  <c r="H6476" i="1" s="1"/>
  <c r="G6475" i="1"/>
  <c r="H6475" i="1" s="1"/>
  <c r="G6474" i="1"/>
  <c r="H6474" i="1" s="1"/>
  <c r="G6473" i="1"/>
  <c r="H6473" i="1" s="1"/>
  <c r="G6472" i="1"/>
  <c r="H6472" i="1" s="1"/>
  <c r="G6471" i="1"/>
  <c r="H6471" i="1" s="1"/>
  <c r="G6470" i="1"/>
  <c r="H6470" i="1" s="1"/>
  <c r="G6469" i="1"/>
  <c r="H6469" i="1" s="1"/>
  <c r="G6468" i="1"/>
  <c r="H6468" i="1" s="1"/>
  <c r="G6467" i="1"/>
  <c r="H6467" i="1" s="1"/>
  <c r="G6466" i="1"/>
  <c r="H6466" i="1" s="1"/>
  <c r="G6465" i="1"/>
  <c r="H6465" i="1" s="1"/>
  <c r="G6464" i="1"/>
  <c r="H6464" i="1" s="1"/>
  <c r="G6463" i="1"/>
  <c r="H6463" i="1" s="1"/>
  <c r="G6462" i="1"/>
  <c r="H6462" i="1" s="1"/>
  <c r="G6461" i="1"/>
  <c r="H6461" i="1" s="1"/>
  <c r="G6460" i="1"/>
  <c r="H6460" i="1" s="1"/>
  <c r="G6459" i="1"/>
  <c r="H6459" i="1" s="1"/>
  <c r="G6458" i="1"/>
  <c r="H6458" i="1" s="1"/>
  <c r="G6457" i="1"/>
  <c r="H6457" i="1" s="1"/>
  <c r="G6456" i="1"/>
  <c r="H6456" i="1" s="1"/>
  <c r="G6455" i="1"/>
  <c r="H6455" i="1" s="1"/>
  <c r="G6454" i="1"/>
  <c r="H6454" i="1" s="1"/>
  <c r="G6453" i="1"/>
  <c r="H6453" i="1" s="1"/>
  <c r="G6452" i="1"/>
  <c r="H6452" i="1" s="1"/>
  <c r="G6451" i="1"/>
  <c r="H6451" i="1" s="1"/>
  <c r="G6450" i="1"/>
  <c r="H6450" i="1" s="1"/>
  <c r="G6449" i="1"/>
  <c r="H6449" i="1" s="1"/>
  <c r="G6448" i="1"/>
  <c r="H6448" i="1" s="1"/>
  <c r="G6447" i="1"/>
  <c r="H6447" i="1" s="1"/>
  <c r="G6446" i="1"/>
  <c r="H6446" i="1" s="1"/>
  <c r="G6445" i="1"/>
  <c r="H6445" i="1" s="1"/>
  <c r="G6444" i="1"/>
  <c r="H6444" i="1" s="1"/>
  <c r="G6443" i="1"/>
  <c r="H6443" i="1" s="1"/>
  <c r="G6442" i="1"/>
  <c r="H6442" i="1" s="1"/>
  <c r="G6441" i="1"/>
  <c r="H6441" i="1" s="1"/>
  <c r="G6440" i="1"/>
  <c r="H6440" i="1" s="1"/>
  <c r="G6439" i="1"/>
  <c r="H6439" i="1" s="1"/>
  <c r="G6438" i="1"/>
  <c r="H6438" i="1" s="1"/>
  <c r="G6437" i="1"/>
  <c r="H6437" i="1" s="1"/>
  <c r="G6436" i="1"/>
  <c r="H6436" i="1" s="1"/>
  <c r="G6435" i="1"/>
  <c r="H6435" i="1" s="1"/>
  <c r="G6434" i="1"/>
  <c r="H6434" i="1" s="1"/>
  <c r="G6433" i="1"/>
  <c r="H6433" i="1" s="1"/>
  <c r="G6432" i="1"/>
  <c r="H6432" i="1" s="1"/>
  <c r="G6431" i="1"/>
  <c r="H6431" i="1" s="1"/>
  <c r="G6430" i="1"/>
  <c r="H6430" i="1" s="1"/>
  <c r="G6429" i="1"/>
  <c r="H6429" i="1" s="1"/>
  <c r="G6428" i="1"/>
  <c r="H6428" i="1" s="1"/>
  <c r="G6427" i="1"/>
  <c r="H6427" i="1" s="1"/>
  <c r="G6426" i="1"/>
  <c r="H6426" i="1" s="1"/>
  <c r="G6425" i="1"/>
  <c r="H6425" i="1" s="1"/>
  <c r="G6424" i="1"/>
  <c r="H6424" i="1" s="1"/>
  <c r="G6423" i="1"/>
  <c r="H6423" i="1" s="1"/>
  <c r="G6422" i="1"/>
  <c r="H6422" i="1" s="1"/>
  <c r="G6421" i="1"/>
  <c r="H6421" i="1" s="1"/>
  <c r="G6420" i="1"/>
  <c r="H6420" i="1" s="1"/>
  <c r="G6419" i="1"/>
  <c r="H6419" i="1" s="1"/>
  <c r="G6418" i="1"/>
  <c r="H6418" i="1" s="1"/>
  <c r="G6417" i="1"/>
  <c r="H6417" i="1" s="1"/>
  <c r="G6416" i="1"/>
  <c r="H6416" i="1" s="1"/>
  <c r="G6415" i="1"/>
  <c r="H6415" i="1" s="1"/>
  <c r="G6414" i="1"/>
  <c r="H6414" i="1" s="1"/>
  <c r="G6413" i="1"/>
  <c r="H6413" i="1" s="1"/>
  <c r="G6412" i="1"/>
  <c r="H6412" i="1" s="1"/>
  <c r="G6411" i="1"/>
  <c r="H6411" i="1" s="1"/>
  <c r="G6410" i="1"/>
  <c r="H6410" i="1" s="1"/>
  <c r="G6409" i="1"/>
  <c r="H6409" i="1" s="1"/>
  <c r="G6408" i="1"/>
  <c r="H6408" i="1" s="1"/>
  <c r="G6407" i="1"/>
  <c r="H6407" i="1" s="1"/>
  <c r="G6406" i="1"/>
  <c r="H6406" i="1" s="1"/>
  <c r="G6405" i="1"/>
  <c r="H6405" i="1" s="1"/>
  <c r="G6404" i="1"/>
  <c r="H6404" i="1" s="1"/>
  <c r="G6403" i="1"/>
  <c r="H6403" i="1" s="1"/>
  <c r="G6402" i="1"/>
  <c r="H6402" i="1" s="1"/>
  <c r="G6401" i="1"/>
  <c r="H6401" i="1" s="1"/>
  <c r="G6400" i="1"/>
  <c r="H6400" i="1" s="1"/>
  <c r="G6399" i="1"/>
  <c r="H6399" i="1" s="1"/>
  <c r="G6398" i="1"/>
  <c r="H6398" i="1" s="1"/>
  <c r="G6397" i="1"/>
  <c r="H6397" i="1" s="1"/>
  <c r="G6396" i="1"/>
  <c r="H6396" i="1" s="1"/>
  <c r="G6395" i="1"/>
  <c r="H6395" i="1" s="1"/>
  <c r="G6394" i="1"/>
  <c r="H6394" i="1" s="1"/>
  <c r="G6393" i="1"/>
  <c r="H6393" i="1" s="1"/>
  <c r="G6392" i="1"/>
  <c r="H6392" i="1" s="1"/>
  <c r="G6391" i="1"/>
  <c r="H6391" i="1" s="1"/>
  <c r="G6390" i="1"/>
  <c r="H6390" i="1" s="1"/>
  <c r="G6389" i="1"/>
  <c r="H6389" i="1" s="1"/>
  <c r="G6388" i="1"/>
  <c r="H6388" i="1" s="1"/>
  <c r="G6387" i="1"/>
  <c r="H6387" i="1" s="1"/>
  <c r="G6386" i="1"/>
  <c r="H6386" i="1" s="1"/>
  <c r="G6385" i="1"/>
  <c r="H6385" i="1" s="1"/>
  <c r="G6384" i="1"/>
  <c r="H6384" i="1" s="1"/>
  <c r="G6383" i="1"/>
  <c r="H6383" i="1" s="1"/>
  <c r="G6382" i="1"/>
  <c r="H6382" i="1" s="1"/>
  <c r="G6381" i="1"/>
  <c r="H6381" i="1" s="1"/>
  <c r="G6380" i="1"/>
  <c r="H6380" i="1" s="1"/>
  <c r="G6379" i="1"/>
  <c r="H6379" i="1" s="1"/>
  <c r="G6378" i="1"/>
  <c r="H6378" i="1" s="1"/>
  <c r="G6377" i="1"/>
  <c r="H6377" i="1" s="1"/>
  <c r="G6376" i="1"/>
  <c r="H6376" i="1" s="1"/>
  <c r="G6375" i="1"/>
  <c r="H6375" i="1" s="1"/>
  <c r="G6374" i="1"/>
  <c r="H6374" i="1" s="1"/>
  <c r="G6373" i="1"/>
  <c r="H6373" i="1" s="1"/>
  <c r="G6372" i="1"/>
  <c r="H6372" i="1" s="1"/>
  <c r="G6371" i="1"/>
  <c r="H6371" i="1" s="1"/>
  <c r="G6370" i="1"/>
  <c r="H6370" i="1" s="1"/>
  <c r="G6369" i="1"/>
  <c r="H6369" i="1" s="1"/>
  <c r="G6368" i="1"/>
  <c r="H6368" i="1" s="1"/>
  <c r="G6367" i="1"/>
  <c r="H6367" i="1" s="1"/>
  <c r="G6366" i="1"/>
  <c r="H6366" i="1" s="1"/>
  <c r="G6365" i="1"/>
  <c r="H6365" i="1" s="1"/>
  <c r="G6364" i="1"/>
  <c r="H6364" i="1" s="1"/>
  <c r="G6363" i="1"/>
  <c r="H6363" i="1" s="1"/>
  <c r="G6362" i="1"/>
  <c r="H6362" i="1" s="1"/>
  <c r="G6361" i="1"/>
  <c r="H6361" i="1" s="1"/>
  <c r="G6360" i="1"/>
  <c r="H6360" i="1" s="1"/>
  <c r="G6359" i="1"/>
  <c r="H6359" i="1" s="1"/>
  <c r="G6358" i="1"/>
  <c r="H6358" i="1" s="1"/>
  <c r="G6357" i="1"/>
  <c r="H6357" i="1" s="1"/>
  <c r="G6356" i="1"/>
  <c r="H6356" i="1" s="1"/>
  <c r="G6355" i="1"/>
  <c r="H6355" i="1" s="1"/>
  <c r="G6354" i="1"/>
  <c r="H6354" i="1" s="1"/>
  <c r="G6353" i="1"/>
  <c r="H6353" i="1" s="1"/>
  <c r="G6352" i="1"/>
  <c r="H6352" i="1" s="1"/>
  <c r="G6351" i="1"/>
  <c r="H6351" i="1" s="1"/>
  <c r="G6350" i="1"/>
  <c r="H6350" i="1" s="1"/>
  <c r="G6349" i="1"/>
  <c r="H6349" i="1" s="1"/>
  <c r="G6348" i="1"/>
  <c r="H6348" i="1" s="1"/>
  <c r="G6347" i="1"/>
  <c r="H6347" i="1" s="1"/>
  <c r="G6346" i="1"/>
  <c r="H6346" i="1" s="1"/>
  <c r="G6345" i="1"/>
  <c r="H6345" i="1" s="1"/>
  <c r="G6344" i="1"/>
  <c r="H6344" i="1" s="1"/>
  <c r="G6343" i="1"/>
  <c r="H6343" i="1" s="1"/>
  <c r="G6342" i="1"/>
  <c r="H6342" i="1" s="1"/>
  <c r="G6341" i="1"/>
  <c r="H6341" i="1" s="1"/>
  <c r="G6340" i="1"/>
  <c r="H6340" i="1" s="1"/>
  <c r="G6339" i="1"/>
  <c r="H6339" i="1" s="1"/>
  <c r="G6338" i="1"/>
  <c r="H6338" i="1" s="1"/>
  <c r="G6337" i="1"/>
  <c r="H6337" i="1" s="1"/>
  <c r="G6336" i="1"/>
  <c r="H6336" i="1" s="1"/>
  <c r="G6335" i="1"/>
  <c r="H6335" i="1" s="1"/>
  <c r="G6334" i="1"/>
  <c r="H6334" i="1" s="1"/>
  <c r="G6333" i="1"/>
  <c r="H6333" i="1" s="1"/>
  <c r="G6332" i="1"/>
  <c r="H6332" i="1" s="1"/>
  <c r="G6331" i="1"/>
  <c r="H6331" i="1" s="1"/>
  <c r="G6330" i="1"/>
  <c r="H6330" i="1" s="1"/>
  <c r="G6329" i="1"/>
  <c r="H6329" i="1" s="1"/>
  <c r="G6328" i="1"/>
  <c r="H6328" i="1" s="1"/>
  <c r="G6327" i="1"/>
  <c r="H6327" i="1" s="1"/>
  <c r="G6326" i="1"/>
  <c r="H6326" i="1" s="1"/>
  <c r="G6325" i="1"/>
  <c r="H6325" i="1" s="1"/>
  <c r="G6324" i="1"/>
  <c r="H6324" i="1" s="1"/>
  <c r="G6323" i="1"/>
  <c r="H6323" i="1" s="1"/>
  <c r="G6322" i="1"/>
  <c r="H6322" i="1" s="1"/>
  <c r="G6321" i="1"/>
  <c r="H6321" i="1" s="1"/>
  <c r="G6320" i="1"/>
  <c r="H6320" i="1" s="1"/>
  <c r="G6319" i="1"/>
  <c r="H6319" i="1" s="1"/>
  <c r="G6318" i="1"/>
  <c r="H6318" i="1" s="1"/>
  <c r="G6317" i="1"/>
  <c r="H6317" i="1" s="1"/>
  <c r="G6316" i="1"/>
  <c r="H6316" i="1" s="1"/>
  <c r="G6315" i="1"/>
  <c r="H6315" i="1" s="1"/>
  <c r="G6314" i="1"/>
  <c r="H6314" i="1" s="1"/>
  <c r="G6313" i="1"/>
  <c r="H6313" i="1" s="1"/>
  <c r="G6312" i="1"/>
  <c r="H6312" i="1" s="1"/>
  <c r="G6311" i="1"/>
  <c r="H6311" i="1" s="1"/>
  <c r="G6310" i="1"/>
  <c r="H6310" i="1" s="1"/>
  <c r="G6309" i="1"/>
  <c r="H6309" i="1" s="1"/>
  <c r="G6308" i="1"/>
  <c r="H6308" i="1" s="1"/>
  <c r="G6307" i="1"/>
  <c r="H6307" i="1" s="1"/>
  <c r="G6306" i="1"/>
  <c r="H6306" i="1" s="1"/>
  <c r="G6305" i="1"/>
  <c r="H6305" i="1" s="1"/>
  <c r="G6304" i="1"/>
  <c r="H6304" i="1" s="1"/>
  <c r="G6303" i="1"/>
  <c r="H6303" i="1" s="1"/>
  <c r="G6302" i="1"/>
  <c r="H6302" i="1" s="1"/>
  <c r="G6301" i="1"/>
  <c r="H6301" i="1" s="1"/>
  <c r="G6300" i="1"/>
  <c r="H6300" i="1" s="1"/>
  <c r="G6299" i="1"/>
  <c r="H6299" i="1" s="1"/>
  <c r="G6298" i="1"/>
  <c r="H6298" i="1" s="1"/>
  <c r="G6297" i="1"/>
  <c r="H6297" i="1" s="1"/>
  <c r="G6296" i="1"/>
  <c r="H6296" i="1" s="1"/>
  <c r="G6295" i="1"/>
  <c r="H6295" i="1" s="1"/>
  <c r="G6294" i="1"/>
  <c r="H6294" i="1" s="1"/>
  <c r="G6293" i="1"/>
  <c r="H6293" i="1" s="1"/>
  <c r="G6292" i="1"/>
  <c r="H6292" i="1" s="1"/>
  <c r="G6291" i="1"/>
  <c r="H6291" i="1" s="1"/>
  <c r="G6290" i="1"/>
  <c r="H6290" i="1" s="1"/>
  <c r="G6289" i="1"/>
  <c r="H6289" i="1" s="1"/>
  <c r="G6288" i="1"/>
  <c r="H6288" i="1" s="1"/>
  <c r="G6287" i="1"/>
  <c r="H6287" i="1" s="1"/>
  <c r="G6286" i="1"/>
  <c r="H6286" i="1" s="1"/>
  <c r="G6285" i="1"/>
  <c r="H6285" i="1" s="1"/>
  <c r="G6284" i="1"/>
  <c r="H6284" i="1" s="1"/>
  <c r="G6283" i="1"/>
  <c r="H6283" i="1" s="1"/>
  <c r="G6282" i="1"/>
  <c r="H6282" i="1" s="1"/>
  <c r="G6281" i="1"/>
  <c r="H6281" i="1" s="1"/>
  <c r="G6280" i="1"/>
  <c r="H6280" i="1" s="1"/>
  <c r="G6279" i="1"/>
  <c r="H6279" i="1" s="1"/>
  <c r="G6278" i="1"/>
  <c r="H6278" i="1" s="1"/>
  <c r="G6277" i="1"/>
  <c r="H6277" i="1" s="1"/>
  <c r="G6276" i="1"/>
  <c r="H6276" i="1" s="1"/>
  <c r="G6275" i="1"/>
  <c r="H6275" i="1" s="1"/>
  <c r="G6274" i="1"/>
  <c r="H6274" i="1" s="1"/>
  <c r="G6273" i="1"/>
  <c r="H6273" i="1" s="1"/>
  <c r="G6272" i="1"/>
  <c r="H6272" i="1" s="1"/>
  <c r="G6271" i="1"/>
  <c r="H6271" i="1" s="1"/>
  <c r="G6270" i="1"/>
  <c r="H6270" i="1" s="1"/>
  <c r="G6269" i="1"/>
  <c r="H6269" i="1" s="1"/>
  <c r="G6268" i="1"/>
  <c r="H6268" i="1" s="1"/>
  <c r="G6267" i="1"/>
  <c r="H6267" i="1" s="1"/>
  <c r="G6266" i="1"/>
  <c r="H6266" i="1" s="1"/>
  <c r="G6265" i="1"/>
  <c r="H6265" i="1" s="1"/>
  <c r="G6264" i="1"/>
  <c r="H6264" i="1" s="1"/>
  <c r="G6263" i="1"/>
  <c r="H6263" i="1" s="1"/>
  <c r="G6262" i="1"/>
  <c r="H6262" i="1" s="1"/>
  <c r="G6261" i="1"/>
  <c r="H6261" i="1" s="1"/>
  <c r="G6260" i="1"/>
  <c r="H6260" i="1" s="1"/>
  <c r="G6259" i="1"/>
  <c r="H6259" i="1" s="1"/>
  <c r="G6258" i="1"/>
  <c r="H6258" i="1" s="1"/>
  <c r="G6257" i="1"/>
  <c r="H6257" i="1" s="1"/>
  <c r="G6256" i="1"/>
  <c r="H6256" i="1" s="1"/>
  <c r="G6255" i="1"/>
  <c r="H6255" i="1" s="1"/>
  <c r="G6254" i="1"/>
  <c r="H6254" i="1" s="1"/>
  <c r="G6253" i="1"/>
  <c r="H6253" i="1" s="1"/>
  <c r="G6252" i="1"/>
  <c r="H6252" i="1" s="1"/>
  <c r="G6251" i="1"/>
  <c r="H6251" i="1" s="1"/>
  <c r="G6250" i="1"/>
  <c r="H6250" i="1" s="1"/>
  <c r="G6249" i="1"/>
  <c r="H6249" i="1" s="1"/>
  <c r="G6248" i="1"/>
  <c r="H6248" i="1" s="1"/>
  <c r="G6247" i="1"/>
  <c r="H6247" i="1" s="1"/>
  <c r="G6246" i="1"/>
  <c r="H6246" i="1" s="1"/>
  <c r="G6245" i="1"/>
  <c r="H6245" i="1" s="1"/>
  <c r="G6244" i="1"/>
  <c r="H6244" i="1" s="1"/>
  <c r="G6243" i="1"/>
  <c r="H6243" i="1" s="1"/>
  <c r="G6242" i="1"/>
  <c r="H6242" i="1" s="1"/>
  <c r="G6241" i="1"/>
  <c r="H6241" i="1" s="1"/>
  <c r="G6240" i="1"/>
  <c r="H6240" i="1" s="1"/>
  <c r="G6239" i="1"/>
  <c r="H6239" i="1" s="1"/>
  <c r="G6238" i="1"/>
  <c r="H6238" i="1" s="1"/>
  <c r="G6237" i="1"/>
  <c r="H6237" i="1" s="1"/>
  <c r="G6236" i="1"/>
  <c r="H6236" i="1" s="1"/>
  <c r="G6235" i="1"/>
  <c r="H6235" i="1" s="1"/>
  <c r="G6234" i="1"/>
  <c r="H6234" i="1" s="1"/>
  <c r="G6233" i="1"/>
  <c r="H6233" i="1" s="1"/>
  <c r="G6232" i="1"/>
  <c r="H6232" i="1" s="1"/>
  <c r="G6231" i="1"/>
  <c r="H6231" i="1" s="1"/>
  <c r="G6230" i="1"/>
  <c r="H6230" i="1" s="1"/>
  <c r="G6229" i="1"/>
  <c r="H6229" i="1" s="1"/>
  <c r="G6228" i="1"/>
  <c r="H6228" i="1" s="1"/>
  <c r="G6227" i="1"/>
  <c r="H6227" i="1" s="1"/>
  <c r="G6226" i="1"/>
  <c r="H6226" i="1" s="1"/>
  <c r="G6225" i="1"/>
  <c r="H6225" i="1" s="1"/>
  <c r="G6224" i="1"/>
  <c r="H6224" i="1" s="1"/>
  <c r="G6223" i="1"/>
  <c r="H6223" i="1" s="1"/>
  <c r="G6222" i="1"/>
  <c r="H6222" i="1" s="1"/>
  <c r="G6221" i="1"/>
  <c r="H6221" i="1" s="1"/>
  <c r="G6220" i="1"/>
  <c r="H6220" i="1" s="1"/>
  <c r="G6219" i="1"/>
  <c r="H6219" i="1" s="1"/>
  <c r="G6218" i="1"/>
  <c r="H6218" i="1" s="1"/>
  <c r="G6217" i="1"/>
  <c r="H6217" i="1" s="1"/>
  <c r="G6216" i="1"/>
  <c r="H6216" i="1" s="1"/>
  <c r="G6215" i="1"/>
  <c r="H6215" i="1" s="1"/>
  <c r="G6214" i="1"/>
  <c r="H6214" i="1" s="1"/>
  <c r="G6213" i="1"/>
  <c r="H6213" i="1" s="1"/>
  <c r="G6212" i="1"/>
  <c r="H6212" i="1" s="1"/>
  <c r="G6211" i="1"/>
  <c r="H6211" i="1" s="1"/>
  <c r="G6210" i="1"/>
  <c r="H6210" i="1" s="1"/>
  <c r="G6209" i="1"/>
  <c r="H6209" i="1" s="1"/>
  <c r="G6208" i="1"/>
  <c r="H6208" i="1" s="1"/>
  <c r="G6207" i="1"/>
  <c r="H6207" i="1" s="1"/>
  <c r="G6206" i="1"/>
  <c r="H6206" i="1" s="1"/>
  <c r="G6205" i="1"/>
  <c r="H6205" i="1" s="1"/>
  <c r="G6204" i="1"/>
  <c r="H6204" i="1" s="1"/>
  <c r="G6203" i="1"/>
  <c r="H6203" i="1" s="1"/>
  <c r="G6202" i="1"/>
  <c r="H6202" i="1" s="1"/>
  <c r="G6201" i="1"/>
  <c r="H6201" i="1" s="1"/>
  <c r="G6200" i="1"/>
  <c r="H6200" i="1" s="1"/>
  <c r="G6199" i="1"/>
  <c r="H6199" i="1" s="1"/>
  <c r="G6198" i="1"/>
  <c r="H6198" i="1" s="1"/>
  <c r="G6197" i="1"/>
  <c r="H6197" i="1" s="1"/>
  <c r="G6196" i="1"/>
  <c r="H6196" i="1" s="1"/>
  <c r="G6195" i="1"/>
  <c r="H6195" i="1" s="1"/>
  <c r="G6194" i="1"/>
  <c r="H6194" i="1" s="1"/>
  <c r="G6193" i="1"/>
  <c r="H6193" i="1" s="1"/>
  <c r="G6192" i="1"/>
  <c r="H6192" i="1" s="1"/>
  <c r="G6191" i="1"/>
  <c r="H6191" i="1" s="1"/>
  <c r="G6190" i="1"/>
  <c r="H6190" i="1" s="1"/>
  <c r="G6189" i="1"/>
  <c r="H6189" i="1" s="1"/>
  <c r="G6188" i="1"/>
  <c r="H6188" i="1" s="1"/>
  <c r="G6187" i="1"/>
  <c r="H6187" i="1" s="1"/>
  <c r="G6186" i="1"/>
  <c r="H6186" i="1" s="1"/>
  <c r="G6185" i="1"/>
  <c r="H6185" i="1" s="1"/>
  <c r="G6184" i="1"/>
  <c r="H6184" i="1" s="1"/>
  <c r="G6183" i="1"/>
  <c r="H6183" i="1" s="1"/>
  <c r="G6182" i="1"/>
  <c r="H6182" i="1" s="1"/>
  <c r="G6181" i="1"/>
  <c r="H6181" i="1" s="1"/>
  <c r="G6180" i="1"/>
  <c r="H6180" i="1" s="1"/>
  <c r="G6179" i="1"/>
  <c r="H6179" i="1" s="1"/>
  <c r="G6178" i="1"/>
  <c r="H6178" i="1" s="1"/>
  <c r="G6177" i="1"/>
  <c r="H6177" i="1" s="1"/>
  <c r="G6176" i="1"/>
  <c r="H6176" i="1" s="1"/>
  <c r="G6175" i="1"/>
  <c r="H6175" i="1" s="1"/>
  <c r="G6174" i="1"/>
  <c r="H6174" i="1" s="1"/>
  <c r="G6173" i="1"/>
  <c r="H6173" i="1" s="1"/>
  <c r="G6172" i="1"/>
  <c r="H6172" i="1" s="1"/>
  <c r="G6171" i="1"/>
  <c r="H6171" i="1" s="1"/>
  <c r="G6170" i="1"/>
  <c r="H6170" i="1" s="1"/>
  <c r="G6169" i="1"/>
  <c r="H6169" i="1" s="1"/>
  <c r="G6168" i="1"/>
  <c r="H6168" i="1" s="1"/>
  <c r="G6167" i="1"/>
  <c r="H6167" i="1" s="1"/>
  <c r="G6166" i="1"/>
  <c r="H6166" i="1" s="1"/>
  <c r="G6165" i="1"/>
  <c r="H6165" i="1" s="1"/>
  <c r="G6164" i="1"/>
  <c r="H6164" i="1" s="1"/>
  <c r="G6163" i="1"/>
  <c r="H6163" i="1" s="1"/>
  <c r="G6162" i="1"/>
  <c r="H6162" i="1" s="1"/>
  <c r="G6161" i="1"/>
  <c r="H6161" i="1" s="1"/>
  <c r="G6160" i="1"/>
  <c r="H6160" i="1" s="1"/>
  <c r="G6159" i="1"/>
  <c r="H6159" i="1" s="1"/>
  <c r="G6158" i="1"/>
  <c r="H6158" i="1" s="1"/>
  <c r="G6157" i="1"/>
  <c r="H6157" i="1" s="1"/>
  <c r="G6156" i="1"/>
  <c r="H6156" i="1" s="1"/>
  <c r="G6155" i="1"/>
  <c r="H6155" i="1" s="1"/>
  <c r="G6154" i="1"/>
  <c r="H6154" i="1" s="1"/>
  <c r="G6153" i="1"/>
  <c r="H6153" i="1" s="1"/>
  <c r="G6152" i="1"/>
  <c r="H6152" i="1" s="1"/>
  <c r="G6151" i="1"/>
  <c r="H6151" i="1" s="1"/>
  <c r="G6150" i="1"/>
  <c r="H6150" i="1" s="1"/>
  <c r="G6149" i="1"/>
  <c r="H6149" i="1" s="1"/>
  <c r="G6148" i="1"/>
  <c r="H6148" i="1" s="1"/>
  <c r="G6147" i="1"/>
  <c r="H6147" i="1" s="1"/>
  <c r="G6146" i="1"/>
  <c r="H6146" i="1" s="1"/>
  <c r="G6145" i="1"/>
  <c r="H6145" i="1" s="1"/>
  <c r="G6144" i="1"/>
  <c r="H6144" i="1" s="1"/>
  <c r="G6143" i="1"/>
  <c r="H6143" i="1" s="1"/>
  <c r="G6142" i="1"/>
  <c r="H6142" i="1" s="1"/>
  <c r="G6141" i="1"/>
  <c r="H6141" i="1" s="1"/>
  <c r="G6140" i="1"/>
  <c r="H6140" i="1" s="1"/>
  <c r="G6139" i="1"/>
  <c r="H6139" i="1" s="1"/>
  <c r="G6138" i="1"/>
  <c r="H6138" i="1" s="1"/>
  <c r="G6137" i="1"/>
  <c r="H6137" i="1" s="1"/>
  <c r="G6136" i="1"/>
  <c r="H6136" i="1" s="1"/>
  <c r="G6135" i="1"/>
  <c r="H6135" i="1" s="1"/>
  <c r="G6134" i="1"/>
  <c r="H6134" i="1" s="1"/>
  <c r="G6133" i="1"/>
  <c r="H6133" i="1" s="1"/>
  <c r="G6132" i="1"/>
  <c r="H6132" i="1" s="1"/>
  <c r="G6131" i="1"/>
  <c r="H6131" i="1" s="1"/>
  <c r="G6130" i="1"/>
  <c r="H6130" i="1" s="1"/>
  <c r="G6129" i="1"/>
  <c r="H6129" i="1" s="1"/>
  <c r="G6128" i="1"/>
  <c r="H6128" i="1" s="1"/>
  <c r="G6127" i="1"/>
  <c r="H6127" i="1" s="1"/>
  <c r="G6126" i="1"/>
  <c r="H6126" i="1" s="1"/>
  <c r="G6125" i="1"/>
  <c r="H6125" i="1" s="1"/>
  <c r="G6124" i="1"/>
  <c r="H6124" i="1" s="1"/>
  <c r="G6123" i="1"/>
  <c r="H6123" i="1" s="1"/>
  <c r="G6122" i="1"/>
  <c r="H6122" i="1" s="1"/>
  <c r="G6121" i="1"/>
  <c r="H6121" i="1" s="1"/>
  <c r="G6120" i="1"/>
  <c r="H6120" i="1" s="1"/>
  <c r="G6119" i="1"/>
  <c r="H6119" i="1" s="1"/>
  <c r="G6118" i="1"/>
  <c r="H6118" i="1" s="1"/>
  <c r="G6117" i="1"/>
  <c r="H6117" i="1" s="1"/>
  <c r="G6116" i="1"/>
  <c r="H6116" i="1" s="1"/>
  <c r="G6115" i="1"/>
  <c r="H6115" i="1" s="1"/>
  <c r="G6114" i="1"/>
  <c r="H6114" i="1" s="1"/>
  <c r="G6113" i="1"/>
  <c r="H6113" i="1" s="1"/>
  <c r="G6112" i="1"/>
  <c r="H6112" i="1" s="1"/>
  <c r="G6111" i="1"/>
  <c r="H6111" i="1" s="1"/>
  <c r="G6110" i="1"/>
  <c r="H6110" i="1" s="1"/>
  <c r="G6109" i="1"/>
  <c r="H6109" i="1" s="1"/>
  <c r="G6108" i="1"/>
  <c r="H6108" i="1" s="1"/>
  <c r="G6107" i="1"/>
  <c r="H6107" i="1" s="1"/>
  <c r="G6106" i="1"/>
  <c r="H6106" i="1" s="1"/>
  <c r="G6105" i="1"/>
  <c r="H6105" i="1" s="1"/>
  <c r="G6104" i="1"/>
  <c r="H6104" i="1" s="1"/>
  <c r="G6103" i="1"/>
  <c r="H6103" i="1" s="1"/>
  <c r="G6102" i="1"/>
  <c r="H6102" i="1" s="1"/>
  <c r="G6101" i="1"/>
  <c r="H6101" i="1" s="1"/>
  <c r="G6100" i="1"/>
  <c r="H6100" i="1" s="1"/>
  <c r="G6099" i="1"/>
  <c r="H6099" i="1" s="1"/>
  <c r="G6098" i="1"/>
  <c r="H6098" i="1" s="1"/>
  <c r="G6097" i="1"/>
  <c r="H6097" i="1" s="1"/>
  <c r="G6096" i="1"/>
  <c r="H6096" i="1" s="1"/>
  <c r="G6095" i="1"/>
  <c r="H6095" i="1" s="1"/>
  <c r="G6094" i="1"/>
  <c r="H6094" i="1" s="1"/>
  <c r="G6093" i="1"/>
  <c r="H6093" i="1" s="1"/>
  <c r="G6092" i="1"/>
  <c r="H6092" i="1" s="1"/>
  <c r="G6091" i="1"/>
  <c r="H6091" i="1" s="1"/>
  <c r="G6090" i="1"/>
  <c r="H6090" i="1" s="1"/>
  <c r="G6089" i="1"/>
  <c r="H6089" i="1" s="1"/>
  <c r="G6088" i="1"/>
  <c r="H6088" i="1" s="1"/>
  <c r="G6087" i="1"/>
  <c r="H6087" i="1" s="1"/>
  <c r="G6086" i="1"/>
  <c r="H6086" i="1" s="1"/>
  <c r="G6085" i="1"/>
  <c r="H6085" i="1" s="1"/>
  <c r="G6084" i="1"/>
  <c r="H6084" i="1" s="1"/>
  <c r="G6083" i="1"/>
  <c r="H6083" i="1" s="1"/>
  <c r="G6082" i="1"/>
  <c r="H6082" i="1" s="1"/>
  <c r="G6081" i="1"/>
  <c r="H6081" i="1" s="1"/>
  <c r="G6080" i="1"/>
  <c r="H6080" i="1" s="1"/>
  <c r="G6079" i="1"/>
  <c r="H6079" i="1" s="1"/>
  <c r="G6078" i="1"/>
  <c r="H6078" i="1" s="1"/>
  <c r="G6077" i="1"/>
  <c r="H6077" i="1" s="1"/>
  <c r="G6076" i="1"/>
  <c r="H6076" i="1" s="1"/>
  <c r="G6075" i="1"/>
  <c r="H6075" i="1" s="1"/>
  <c r="G6074" i="1"/>
  <c r="H6074" i="1" s="1"/>
  <c r="G6073" i="1"/>
  <c r="H6073" i="1" s="1"/>
  <c r="G6072" i="1"/>
  <c r="H6072" i="1" s="1"/>
  <c r="G6071" i="1"/>
  <c r="H6071" i="1" s="1"/>
  <c r="G6070" i="1"/>
  <c r="H6070" i="1" s="1"/>
  <c r="G6069" i="1"/>
  <c r="H6069" i="1" s="1"/>
  <c r="G6068" i="1"/>
  <c r="H6068" i="1" s="1"/>
  <c r="G6067" i="1"/>
  <c r="H6067" i="1" s="1"/>
  <c r="G6066" i="1"/>
  <c r="H6066" i="1" s="1"/>
  <c r="G6065" i="1"/>
  <c r="H6065" i="1" s="1"/>
  <c r="G6064" i="1"/>
  <c r="H6064" i="1" s="1"/>
  <c r="G6063" i="1"/>
  <c r="H6063" i="1" s="1"/>
  <c r="G6062" i="1"/>
  <c r="H6062" i="1" s="1"/>
  <c r="G6061" i="1"/>
  <c r="H6061" i="1" s="1"/>
  <c r="G6060" i="1"/>
  <c r="H6060" i="1" s="1"/>
  <c r="G6059" i="1"/>
  <c r="H6059" i="1" s="1"/>
  <c r="G6058" i="1"/>
  <c r="H6058" i="1" s="1"/>
  <c r="G6057" i="1"/>
  <c r="H6057" i="1" s="1"/>
  <c r="G6056" i="1"/>
  <c r="H6056" i="1" s="1"/>
  <c r="G6055" i="1"/>
  <c r="H6055" i="1" s="1"/>
  <c r="G6054" i="1"/>
  <c r="H6054" i="1" s="1"/>
  <c r="G6053" i="1"/>
  <c r="H6053" i="1" s="1"/>
  <c r="G6052" i="1"/>
  <c r="H6052" i="1" s="1"/>
  <c r="G6051" i="1"/>
  <c r="H6051" i="1" s="1"/>
  <c r="G6050" i="1"/>
  <c r="H6050" i="1" s="1"/>
  <c r="G6049" i="1"/>
  <c r="H6049" i="1" s="1"/>
  <c r="G6048" i="1"/>
  <c r="H6048" i="1" s="1"/>
  <c r="G6047" i="1"/>
  <c r="H6047" i="1" s="1"/>
  <c r="G6046" i="1"/>
  <c r="H6046" i="1" s="1"/>
  <c r="G6045" i="1"/>
  <c r="H6045" i="1" s="1"/>
  <c r="G6044" i="1"/>
  <c r="H6044" i="1" s="1"/>
  <c r="G6043" i="1"/>
  <c r="H6043" i="1" s="1"/>
  <c r="G6042" i="1"/>
  <c r="H6042" i="1" s="1"/>
  <c r="G6041" i="1"/>
  <c r="H6041" i="1" s="1"/>
  <c r="G6040" i="1"/>
  <c r="H6040" i="1" s="1"/>
  <c r="G6039" i="1"/>
  <c r="H6039" i="1" s="1"/>
  <c r="G6038" i="1"/>
  <c r="H6038" i="1" s="1"/>
  <c r="G6037" i="1"/>
  <c r="H6037" i="1" s="1"/>
  <c r="G6036" i="1"/>
  <c r="H6036" i="1" s="1"/>
  <c r="G6035" i="1"/>
  <c r="H6035" i="1" s="1"/>
  <c r="G6034" i="1"/>
  <c r="H6034" i="1" s="1"/>
  <c r="G6033" i="1"/>
  <c r="H6033" i="1" s="1"/>
  <c r="G6032" i="1"/>
  <c r="H6032" i="1" s="1"/>
  <c r="G6031" i="1"/>
  <c r="H6031" i="1" s="1"/>
  <c r="G6030" i="1"/>
  <c r="H6030" i="1" s="1"/>
  <c r="G6029" i="1"/>
  <c r="H6029" i="1" s="1"/>
  <c r="G6028" i="1"/>
  <c r="H6028" i="1" s="1"/>
  <c r="G6027" i="1"/>
  <c r="H6027" i="1" s="1"/>
  <c r="G6026" i="1"/>
  <c r="H6026" i="1" s="1"/>
  <c r="G6025" i="1"/>
  <c r="H6025" i="1" s="1"/>
  <c r="G6024" i="1"/>
  <c r="H6024" i="1" s="1"/>
  <c r="G6023" i="1"/>
  <c r="H6023" i="1" s="1"/>
  <c r="G6022" i="1"/>
  <c r="H6022" i="1" s="1"/>
  <c r="G6021" i="1"/>
  <c r="H6021" i="1" s="1"/>
  <c r="G6020" i="1"/>
  <c r="H6020" i="1" s="1"/>
  <c r="G6019" i="1"/>
  <c r="H6019" i="1" s="1"/>
  <c r="G6018" i="1"/>
  <c r="H6018" i="1" s="1"/>
  <c r="G6017" i="1"/>
  <c r="H6017" i="1" s="1"/>
  <c r="G6016" i="1"/>
  <c r="H6016" i="1" s="1"/>
  <c r="G6015" i="1"/>
  <c r="H6015" i="1" s="1"/>
  <c r="G6014" i="1"/>
  <c r="H6014" i="1" s="1"/>
  <c r="G6013" i="1"/>
  <c r="H6013" i="1" s="1"/>
  <c r="G6012" i="1"/>
  <c r="H6012" i="1" s="1"/>
  <c r="G6011" i="1"/>
  <c r="H6011" i="1" s="1"/>
  <c r="G6010" i="1"/>
  <c r="H6010" i="1" s="1"/>
  <c r="G6009" i="1"/>
  <c r="H6009" i="1" s="1"/>
  <c r="G6008" i="1"/>
  <c r="H6008" i="1" s="1"/>
  <c r="G6007" i="1"/>
  <c r="H6007" i="1" s="1"/>
  <c r="G6006" i="1"/>
  <c r="H6006" i="1" s="1"/>
  <c r="G6005" i="1"/>
  <c r="H6005" i="1" s="1"/>
  <c r="G6004" i="1"/>
  <c r="H6004" i="1" s="1"/>
  <c r="G6003" i="1"/>
  <c r="H6003" i="1" s="1"/>
  <c r="G6002" i="1"/>
  <c r="H6002" i="1" s="1"/>
  <c r="G6001" i="1"/>
  <c r="H6001" i="1" s="1"/>
  <c r="G6000" i="1"/>
  <c r="H6000" i="1" s="1"/>
  <c r="G5999" i="1"/>
  <c r="H5999" i="1" s="1"/>
  <c r="G5998" i="1"/>
  <c r="H5998" i="1" s="1"/>
  <c r="G5997" i="1"/>
  <c r="H5997" i="1" s="1"/>
  <c r="G5996" i="1"/>
  <c r="H5996" i="1" s="1"/>
  <c r="G5995" i="1"/>
  <c r="H5995" i="1" s="1"/>
  <c r="G5994" i="1"/>
  <c r="H5994" i="1" s="1"/>
  <c r="G5993" i="1"/>
  <c r="H5993" i="1" s="1"/>
  <c r="G5992" i="1"/>
  <c r="H5992" i="1" s="1"/>
  <c r="G5991" i="1"/>
  <c r="H5991" i="1" s="1"/>
  <c r="G5990" i="1"/>
  <c r="H5990" i="1" s="1"/>
  <c r="G5989" i="1"/>
  <c r="H5989" i="1" s="1"/>
  <c r="G5988" i="1"/>
  <c r="H5988" i="1" s="1"/>
  <c r="G5987" i="1"/>
  <c r="H5987" i="1" s="1"/>
  <c r="G5986" i="1"/>
  <c r="H5986" i="1" s="1"/>
  <c r="G5985" i="1"/>
  <c r="H5985" i="1" s="1"/>
  <c r="G5984" i="1"/>
  <c r="H5984" i="1" s="1"/>
  <c r="G5983" i="1"/>
  <c r="H5983" i="1" s="1"/>
  <c r="G5982" i="1"/>
  <c r="H5982" i="1" s="1"/>
  <c r="G5981" i="1"/>
  <c r="H5981" i="1" s="1"/>
  <c r="G5980" i="1"/>
  <c r="H5980" i="1" s="1"/>
  <c r="G5979" i="1"/>
  <c r="H5979" i="1" s="1"/>
  <c r="G5978" i="1"/>
  <c r="H5978" i="1" s="1"/>
  <c r="G5977" i="1"/>
  <c r="H5977" i="1" s="1"/>
  <c r="G5976" i="1"/>
  <c r="H5976" i="1" s="1"/>
  <c r="G5975" i="1"/>
  <c r="H5975" i="1" s="1"/>
  <c r="G5974" i="1"/>
  <c r="H5974" i="1" s="1"/>
  <c r="G5973" i="1"/>
  <c r="H5973" i="1" s="1"/>
  <c r="G5972" i="1"/>
  <c r="H5972" i="1" s="1"/>
  <c r="G5971" i="1"/>
  <c r="H5971" i="1" s="1"/>
  <c r="G5970" i="1"/>
  <c r="H5970" i="1" s="1"/>
  <c r="G5969" i="1"/>
  <c r="H5969" i="1" s="1"/>
  <c r="G5968" i="1"/>
  <c r="H5968" i="1" s="1"/>
  <c r="G5967" i="1"/>
  <c r="H5967" i="1" s="1"/>
  <c r="G5966" i="1"/>
  <c r="H5966" i="1" s="1"/>
  <c r="G5965" i="1"/>
  <c r="H5965" i="1" s="1"/>
  <c r="G5964" i="1"/>
  <c r="H5964" i="1" s="1"/>
  <c r="G5963" i="1"/>
  <c r="H5963" i="1" s="1"/>
  <c r="G5962" i="1"/>
  <c r="H5962" i="1" s="1"/>
  <c r="G5961" i="1"/>
  <c r="H5961" i="1" s="1"/>
  <c r="G5960" i="1"/>
  <c r="H5960" i="1" s="1"/>
  <c r="G5959" i="1"/>
  <c r="H5959" i="1" s="1"/>
  <c r="G5958" i="1"/>
  <c r="H5958" i="1" s="1"/>
  <c r="G5957" i="1"/>
  <c r="H5957" i="1" s="1"/>
  <c r="G5956" i="1"/>
  <c r="H5956" i="1" s="1"/>
  <c r="G5955" i="1"/>
  <c r="H5955" i="1" s="1"/>
  <c r="G5954" i="1"/>
  <c r="H5954" i="1" s="1"/>
  <c r="G5953" i="1"/>
  <c r="H5953" i="1" s="1"/>
  <c r="G5952" i="1"/>
  <c r="H5952" i="1" s="1"/>
  <c r="G5951" i="1"/>
  <c r="H5951" i="1" s="1"/>
  <c r="G5950" i="1"/>
  <c r="H5950" i="1" s="1"/>
  <c r="G5949" i="1"/>
  <c r="H5949" i="1" s="1"/>
  <c r="G5948" i="1"/>
  <c r="H5948" i="1" s="1"/>
  <c r="G5947" i="1"/>
  <c r="H5947" i="1" s="1"/>
  <c r="G5946" i="1"/>
  <c r="H5946" i="1" s="1"/>
  <c r="G5945" i="1"/>
  <c r="H5945" i="1" s="1"/>
  <c r="G5944" i="1"/>
  <c r="H5944" i="1" s="1"/>
  <c r="G5943" i="1"/>
  <c r="H5943" i="1" s="1"/>
  <c r="G5942" i="1"/>
  <c r="H5942" i="1" s="1"/>
  <c r="G5941" i="1"/>
  <c r="H5941" i="1" s="1"/>
  <c r="G5940" i="1"/>
  <c r="H5940" i="1" s="1"/>
  <c r="G5939" i="1"/>
  <c r="H5939" i="1" s="1"/>
  <c r="G5938" i="1"/>
  <c r="H5938" i="1" s="1"/>
  <c r="G5937" i="1"/>
  <c r="H5937" i="1" s="1"/>
  <c r="G5936" i="1"/>
  <c r="H5936" i="1" s="1"/>
  <c r="G5935" i="1"/>
  <c r="H5935" i="1" s="1"/>
  <c r="G5934" i="1"/>
  <c r="H5934" i="1" s="1"/>
  <c r="G5933" i="1"/>
  <c r="H5933" i="1" s="1"/>
  <c r="G5932" i="1"/>
  <c r="H5932" i="1" s="1"/>
  <c r="G5931" i="1"/>
  <c r="H5931" i="1" s="1"/>
  <c r="G5930" i="1"/>
  <c r="H5930" i="1" s="1"/>
  <c r="G5929" i="1"/>
  <c r="H5929" i="1" s="1"/>
  <c r="G5928" i="1"/>
  <c r="H5928" i="1" s="1"/>
  <c r="G5927" i="1"/>
  <c r="H5927" i="1" s="1"/>
  <c r="G5926" i="1"/>
  <c r="H5926" i="1" s="1"/>
  <c r="G5925" i="1"/>
  <c r="H5925" i="1" s="1"/>
  <c r="G5924" i="1"/>
  <c r="H5924" i="1" s="1"/>
  <c r="G5923" i="1"/>
  <c r="H5923" i="1" s="1"/>
  <c r="G5922" i="1"/>
  <c r="H5922" i="1" s="1"/>
  <c r="G5921" i="1"/>
  <c r="H5921" i="1" s="1"/>
  <c r="G5920" i="1"/>
  <c r="H5920" i="1" s="1"/>
  <c r="G5919" i="1"/>
  <c r="H5919" i="1" s="1"/>
  <c r="G5918" i="1"/>
  <c r="H5918" i="1" s="1"/>
  <c r="G5917" i="1"/>
  <c r="H5917" i="1" s="1"/>
  <c r="G5916" i="1"/>
  <c r="H5916" i="1" s="1"/>
  <c r="G5915" i="1"/>
  <c r="H5915" i="1" s="1"/>
  <c r="G5914" i="1"/>
  <c r="H5914" i="1" s="1"/>
  <c r="G5913" i="1"/>
  <c r="H5913" i="1" s="1"/>
  <c r="G5912" i="1"/>
  <c r="H5912" i="1" s="1"/>
  <c r="G5911" i="1"/>
  <c r="H5911" i="1" s="1"/>
  <c r="G5910" i="1"/>
  <c r="H5910" i="1" s="1"/>
  <c r="G5909" i="1"/>
  <c r="H5909" i="1" s="1"/>
  <c r="G5908" i="1"/>
  <c r="H5908" i="1" s="1"/>
  <c r="G5907" i="1"/>
  <c r="H5907" i="1" s="1"/>
  <c r="G5906" i="1"/>
  <c r="H5906" i="1" s="1"/>
  <c r="G5905" i="1"/>
  <c r="H5905" i="1" s="1"/>
  <c r="G5904" i="1"/>
  <c r="H5904" i="1" s="1"/>
  <c r="G5903" i="1"/>
  <c r="H5903" i="1" s="1"/>
  <c r="G5902" i="1"/>
  <c r="H5902" i="1" s="1"/>
  <c r="G5901" i="1"/>
  <c r="H5901" i="1" s="1"/>
  <c r="G5900" i="1"/>
  <c r="H5900" i="1" s="1"/>
  <c r="G5899" i="1"/>
  <c r="H5899" i="1" s="1"/>
  <c r="G5898" i="1"/>
  <c r="H5898" i="1" s="1"/>
  <c r="G5897" i="1"/>
  <c r="H5897" i="1" s="1"/>
  <c r="G5896" i="1"/>
  <c r="H5896" i="1" s="1"/>
  <c r="G5895" i="1"/>
  <c r="H5895" i="1" s="1"/>
  <c r="G5894" i="1"/>
  <c r="H5894" i="1" s="1"/>
  <c r="G5893" i="1"/>
  <c r="H5893" i="1" s="1"/>
  <c r="G5892" i="1"/>
  <c r="H5892" i="1" s="1"/>
  <c r="G5891" i="1"/>
  <c r="H5891" i="1" s="1"/>
  <c r="G5890" i="1"/>
  <c r="H5890" i="1" s="1"/>
  <c r="G5889" i="1"/>
  <c r="H5889" i="1" s="1"/>
  <c r="G5888" i="1"/>
  <c r="H5888" i="1" s="1"/>
  <c r="G5887" i="1"/>
  <c r="H5887" i="1" s="1"/>
  <c r="G5886" i="1"/>
  <c r="H5886" i="1" s="1"/>
  <c r="G5885" i="1"/>
  <c r="H5885" i="1" s="1"/>
  <c r="G5884" i="1"/>
  <c r="H5884" i="1" s="1"/>
  <c r="G5883" i="1"/>
  <c r="H5883" i="1" s="1"/>
  <c r="G5882" i="1"/>
  <c r="H5882" i="1" s="1"/>
  <c r="G5881" i="1"/>
  <c r="H5881" i="1" s="1"/>
  <c r="G5880" i="1"/>
  <c r="H5880" i="1" s="1"/>
  <c r="G5879" i="1"/>
  <c r="H5879" i="1" s="1"/>
  <c r="G5878" i="1"/>
  <c r="H5878" i="1" s="1"/>
  <c r="G5877" i="1"/>
  <c r="H5877" i="1" s="1"/>
  <c r="G5876" i="1"/>
  <c r="H5876" i="1" s="1"/>
  <c r="G5875" i="1"/>
  <c r="H5875" i="1" s="1"/>
  <c r="G5874" i="1"/>
  <c r="H5874" i="1" s="1"/>
  <c r="G5873" i="1"/>
  <c r="H5873" i="1" s="1"/>
  <c r="G5872" i="1"/>
  <c r="H5872" i="1" s="1"/>
  <c r="G5871" i="1"/>
  <c r="H5871" i="1" s="1"/>
  <c r="G5870" i="1"/>
  <c r="H5870" i="1" s="1"/>
  <c r="G5869" i="1"/>
  <c r="H5869" i="1" s="1"/>
  <c r="G5868" i="1"/>
  <c r="H5868" i="1" s="1"/>
  <c r="G5867" i="1"/>
  <c r="H5867" i="1" s="1"/>
  <c r="G5866" i="1"/>
  <c r="H5866" i="1" s="1"/>
  <c r="G5865" i="1"/>
  <c r="H5865" i="1" s="1"/>
  <c r="G5864" i="1"/>
  <c r="H5864" i="1" s="1"/>
  <c r="G5863" i="1"/>
  <c r="H5863" i="1" s="1"/>
  <c r="G5862" i="1"/>
  <c r="H5862" i="1" s="1"/>
  <c r="G5861" i="1"/>
  <c r="H5861" i="1" s="1"/>
  <c r="G5860" i="1"/>
  <c r="H5860" i="1" s="1"/>
  <c r="G5859" i="1"/>
  <c r="H5859" i="1" s="1"/>
  <c r="G5858" i="1"/>
  <c r="H5858" i="1" s="1"/>
  <c r="G5857" i="1"/>
  <c r="H5857" i="1" s="1"/>
  <c r="G5856" i="1"/>
  <c r="H5856" i="1" s="1"/>
  <c r="G5855" i="1"/>
  <c r="H5855" i="1" s="1"/>
  <c r="G5854" i="1"/>
  <c r="H5854" i="1" s="1"/>
  <c r="G5853" i="1"/>
  <c r="H5853" i="1" s="1"/>
  <c r="G5852" i="1"/>
  <c r="H5852" i="1" s="1"/>
  <c r="G5851" i="1"/>
  <c r="H5851" i="1" s="1"/>
  <c r="G5850" i="1"/>
  <c r="H5850" i="1" s="1"/>
  <c r="G5849" i="1"/>
  <c r="H5849" i="1" s="1"/>
  <c r="G5848" i="1"/>
  <c r="H5848" i="1" s="1"/>
  <c r="G5847" i="1"/>
  <c r="H5847" i="1" s="1"/>
  <c r="G5846" i="1"/>
  <c r="H5846" i="1" s="1"/>
  <c r="G5845" i="1"/>
  <c r="H5845" i="1" s="1"/>
  <c r="G5844" i="1"/>
  <c r="H5844" i="1" s="1"/>
  <c r="G5843" i="1"/>
  <c r="H5843" i="1" s="1"/>
  <c r="G5842" i="1"/>
  <c r="H5842" i="1" s="1"/>
  <c r="G5841" i="1"/>
  <c r="H5841" i="1" s="1"/>
  <c r="G5840" i="1"/>
  <c r="H5840" i="1" s="1"/>
  <c r="G5839" i="1"/>
  <c r="H5839" i="1" s="1"/>
  <c r="G5838" i="1"/>
  <c r="H5838" i="1" s="1"/>
  <c r="G5837" i="1"/>
  <c r="H5837" i="1" s="1"/>
  <c r="G5836" i="1"/>
  <c r="H5836" i="1" s="1"/>
  <c r="G5835" i="1"/>
  <c r="H5835" i="1" s="1"/>
  <c r="G5834" i="1"/>
  <c r="H5834" i="1" s="1"/>
  <c r="G5833" i="1"/>
  <c r="H5833" i="1" s="1"/>
  <c r="G5832" i="1"/>
  <c r="H5832" i="1" s="1"/>
  <c r="G5831" i="1"/>
  <c r="H5831" i="1" s="1"/>
  <c r="G5830" i="1"/>
  <c r="H5830" i="1" s="1"/>
  <c r="G5829" i="1"/>
  <c r="H5829" i="1" s="1"/>
  <c r="G5828" i="1"/>
  <c r="H5828" i="1" s="1"/>
  <c r="G5827" i="1"/>
  <c r="H5827" i="1" s="1"/>
  <c r="G5826" i="1"/>
  <c r="H5826" i="1" s="1"/>
  <c r="G5825" i="1"/>
  <c r="H5825" i="1" s="1"/>
  <c r="G5824" i="1"/>
  <c r="H5824" i="1" s="1"/>
  <c r="G5823" i="1"/>
  <c r="H5823" i="1" s="1"/>
  <c r="G5822" i="1"/>
  <c r="H5822" i="1" s="1"/>
  <c r="G5821" i="1"/>
  <c r="H5821" i="1" s="1"/>
  <c r="G5820" i="1"/>
  <c r="H5820" i="1" s="1"/>
  <c r="G5819" i="1"/>
  <c r="H5819" i="1" s="1"/>
  <c r="G5818" i="1"/>
  <c r="H5818" i="1" s="1"/>
  <c r="G5817" i="1"/>
  <c r="H5817" i="1" s="1"/>
  <c r="G5816" i="1"/>
  <c r="H5816" i="1" s="1"/>
  <c r="G5815" i="1"/>
  <c r="H5815" i="1" s="1"/>
  <c r="G5814" i="1"/>
  <c r="H5814" i="1" s="1"/>
  <c r="G5813" i="1"/>
  <c r="H5813" i="1" s="1"/>
  <c r="G5812" i="1"/>
  <c r="H5812" i="1" s="1"/>
  <c r="G5811" i="1"/>
  <c r="H5811" i="1" s="1"/>
  <c r="G5810" i="1"/>
  <c r="H5810" i="1" s="1"/>
  <c r="G5809" i="1"/>
  <c r="H5809" i="1" s="1"/>
  <c r="G5808" i="1"/>
  <c r="H5808" i="1" s="1"/>
  <c r="G5807" i="1"/>
  <c r="H5807" i="1" s="1"/>
  <c r="G5806" i="1"/>
  <c r="H5806" i="1" s="1"/>
  <c r="G5805" i="1"/>
  <c r="H5805" i="1" s="1"/>
  <c r="G5804" i="1"/>
  <c r="H5804" i="1" s="1"/>
  <c r="G5803" i="1"/>
  <c r="H5803" i="1" s="1"/>
  <c r="G5802" i="1"/>
  <c r="H5802" i="1" s="1"/>
  <c r="G5801" i="1"/>
  <c r="H5801" i="1" s="1"/>
  <c r="G5800" i="1"/>
  <c r="H5800" i="1" s="1"/>
  <c r="G5799" i="1"/>
  <c r="H5799" i="1" s="1"/>
  <c r="G5798" i="1"/>
  <c r="H5798" i="1" s="1"/>
  <c r="G5797" i="1"/>
  <c r="H5797" i="1" s="1"/>
  <c r="G5796" i="1"/>
  <c r="H5796" i="1" s="1"/>
  <c r="G5795" i="1"/>
  <c r="H5795" i="1" s="1"/>
  <c r="G5794" i="1"/>
  <c r="H5794" i="1" s="1"/>
  <c r="G5793" i="1"/>
  <c r="H5793" i="1" s="1"/>
  <c r="G5792" i="1"/>
  <c r="H5792" i="1" s="1"/>
  <c r="G5791" i="1"/>
  <c r="H5791" i="1" s="1"/>
  <c r="G5790" i="1"/>
  <c r="H5790" i="1" s="1"/>
  <c r="G5789" i="1"/>
  <c r="H5789" i="1" s="1"/>
  <c r="G5788" i="1"/>
  <c r="H5788" i="1" s="1"/>
  <c r="G5787" i="1"/>
  <c r="H5787" i="1" s="1"/>
  <c r="G5786" i="1"/>
  <c r="H5786" i="1" s="1"/>
  <c r="G5785" i="1"/>
  <c r="H5785" i="1" s="1"/>
  <c r="G5784" i="1"/>
  <c r="H5784" i="1" s="1"/>
  <c r="G5783" i="1"/>
  <c r="H5783" i="1" s="1"/>
  <c r="G5782" i="1"/>
  <c r="H5782" i="1" s="1"/>
  <c r="G5781" i="1"/>
  <c r="H5781" i="1" s="1"/>
  <c r="G5780" i="1"/>
  <c r="H5780" i="1" s="1"/>
  <c r="G5779" i="1"/>
  <c r="H5779" i="1" s="1"/>
  <c r="G5778" i="1"/>
  <c r="H5778" i="1" s="1"/>
  <c r="G5777" i="1"/>
  <c r="H5777" i="1" s="1"/>
  <c r="G5776" i="1"/>
  <c r="H5776" i="1" s="1"/>
  <c r="G5775" i="1"/>
  <c r="H5775" i="1" s="1"/>
  <c r="G5774" i="1"/>
  <c r="H5774" i="1" s="1"/>
  <c r="G5773" i="1"/>
  <c r="H5773" i="1" s="1"/>
  <c r="G5772" i="1"/>
  <c r="H5772" i="1" s="1"/>
  <c r="G5771" i="1"/>
  <c r="H5771" i="1" s="1"/>
  <c r="G5770" i="1"/>
  <c r="H5770" i="1" s="1"/>
  <c r="G5769" i="1"/>
  <c r="H5769" i="1" s="1"/>
  <c r="G5768" i="1"/>
  <c r="H5768" i="1" s="1"/>
  <c r="G5767" i="1"/>
  <c r="H5767" i="1" s="1"/>
  <c r="G5766" i="1"/>
  <c r="H5766" i="1" s="1"/>
  <c r="G5765" i="1"/>
  <c r="H5765" i="1" s="1"/>
  <c r="G5764" i="1"/>
  <c r="H5764" i="1" s="1"/>
  <c r="G5763" i="1"/>
  <c r="H5763" i="1" s="1"/>
  <c r="G5762" i="1"/>
  <c r="H5762" i="1" s="1"/>
  <c r="G5761" i="1"/>
  <c r="H5761" i="1" s="1"/>
  <c r="G5760" i="1"/>
  <c r="H5760" i="1" s="1"/>
  <c r="G5759" i="1"/>
  <c r="H5759" i="1" s="1"/>
  <c r="G5758" i="1"/>
  <c r="H5758" i="1" s="1"/>
  <c r="G5757" i="1"/>
  <c r="H5757" i="1" s="1"/>
  <c r="G5756" i="1"/>
  <c r="H5756" i="1" s="1"/>
  <c r="G5755" i="1"/>
  <c r="H5755" i="1" s="1"/>
  <c r="G5754" i="1"/>
  <c r="H5754" i="1" s="1"/>
  <c r="G5753" i="1"/>
  <c r="H5753" i="1" s="1"/>
  <c r="G5752" i="1"/>
  <c r="H5752" i="1" s="1"/>
  <c r="G5751" i="1"/>
  <c r="H5751" i="1" s="1"/>
  <c r="G5750" i="1"/>
  <c r="H5750" i="1" s="1"/>
  <c r="G5749" i="1"/>
  <c r="H5749" i="1" s="1"/>
  <c r="G5748" i="1"/>
  <c r="H5748" i="1" s="1"/>
  <c r="G5747" i="1"/>
  <c r="H5747" i="1" s="1"/>
  <c r="G5746" i="1"/>
  <c r="H5746" i="1" s="1"/>
  <c r="G5745" i="1"/>
  <c r="H5745" i="1" s="1"/>
  <c r="G5744" i="1"/>
  <c r="H5744" i="1" s="1"/>
  <c r="G5743" i="1"/>
  <c r="H5743" i="1" s="1"/>
  <c r="G5742" i="1"/>
  <c r="H5742" i="1" s="1"/>
  <c r="G5741" i="1"/>
  <c r="H5741" i="1" s="1"/>
  <c r="G5740" i="1"/>
  <c r="H5740" i="1" s="1"/>
  <c r="G5739" i="1"/>
  <c r="H5739" i="1" s="1"/>
  <c r="G5738" i="1"/>
  <c r="H5738" i="1" s="1"/>
  <c r="G5737" i="1"/>
  <c r="H5737" i="1" s="1"/>
  <c r="G5736" i="1"/>
  <c r="H5736" i="1" s="1"/>
  <c r="G5735" i="1"/>
  <c r="H5735" i="1" s="1"/>
  <c r="G5734" i="1"/>
  <c r="H5734" i="1" s="1"/>
  <c r="G5733" i="1"/>
  <c r="H5733" i="1" s="1"/>
  <c r="G5732" i="1"/>
  <c r="H5732" i="1" s="1"/>
  <c r="G5731" i="1"/>
  <c r="H5731" i="1" s="1"/>
  <c r="G5730" i="1"/>
  <c r="H5730" i="1" s="1"/>
  <c r="G5729" i="1"/>
  <c r="H5729" i="1" s="1"/>
  <c r="G5728" i="1"/>
  <c r="H5728" i="1" s="1"/>
  <c r="G5727" i="1"/>
  <c r="H5727" i="1" s="1"/>
  <c r="G5726" i="1"/>
  <c r="H5726" i="1" s="1"/>
  <c r="G5725" i="1"/>
  <c r="H5725" i="1" s="1"/>
  <c r="G5724" i="1"/>
  <c r="H5724" i="1" s="1"/>
  <c r="G5723" i="1"/>
  <c r="H5723" i="1" s="1"/>
  <c r="G5722" i="1"/>
  <c r="H5722" i="1" s="1"/>
  <c r="G5721" i="1"/>
  <c r="H5721" i="1" s="1"/>
  <c r="G5720" i="1"/>
  <c r="H5720" i="1" s="1"/>
  <c r="G5719" i="1"/>
  <c r="H5719" i="1" s="1"/>
  <c r="G5718" i="1"/>
  <c r="H5718" i="1" s="1"/>
  <c r="G5717" i="1"/>
  <c r="H5717" i="1" s="1"/>
  <c r="G5716" i="1"/>
  <c r="H5716" i="1" s="1"/>
  <c r="G5715" i="1"/>
  <c r="H5715" i="1" s="1"/>
  <c r="G5714" i="1"/>
  <c r="H5714" i="1" s="1"/>
  <c r="G5713" i="1"/>
  <c r="H5713" i="1" s="1"/>
  <c r="G5712" i="1"/>
  <c r="H5712" i="1" s="1"/>
  <c r="G5711" i="1"/>
  <c r="H5711" i="1" s="1"/>
  <c r="G5710" i="1"/>
  <c r="H5710" i="1" s="1"/>
  <c r="G5709" i="1"/>
  <c r="H5709" i="1" s="1"/>
  <c r="G5708" i="1"/>
  <c r="H5708" i="1" s="1"/>
  <c r="G5707" i="1"/>
  <c r="H5707" i="1" s="1"/>
  <c r="G5706" i="1"/>
  <c r="H5706" i="1" s="1"/>
  <c r="G5705" i="1"/>
  <c r="H5705" i="1" s="1"/>
  <c r="G5704" i="1"/>
  <c r="H5704" i="1" s="1"/>
  <c r="G5703" i="1"/>
  <c r="H5703" i="1" s="1"/>
  <c r="G5702" i="1"/>
  <c r="H5702" i="1" s="1"/>
  <c r="G5701" i="1"/>
  <c r="H5701" i="1" s="1"/>
  <c r="G5700" i="1"/>
  <c r="H5700" i="1" s="1"/>
  <c r="G5699" i="1"/>
  <c r="H5699" i="1" s="1"/>
  <c r="G5698" i="1"/>
  <c r="H5698" i="1" s="1"/>
  <c r="G5697" i="1"/>
  <c r="H5697" i="1" s="1"/>
  <c r="G5696" i="1"/>
  <c r="H5696" i="1" s="1"/>
  <c r="G5695" i="1"/>
  <c r="H5695" i="1" s="1"/>
  <c r="G5694" i="1"/>
  <c r="H5694" i="1" s="1"/>
  <c r="G5693" i="1"/>
  <c r="H5693" i="1" s="1"/>
  <c r="G5692" i="1"/>
  <c r="H5692" i="1" s="1"/>
  <c r="G5691" i="1"/>
  <c r="H5691" i="1" s="1"/>
  <c r="G5690" i="1"/>
  <c r="H5690" i="1" s="1"/>
  <c r="G5689" i="1"/>
  <c r="H5689" i="1" s="1"/>
  <c r="G5688" i="1"/>
  <c r="H5688" i="1" s="1"/>
  <c r="G5687" i="1"/>
  <c r="H5687" i="1" s="1"/>
  <c r="G5686" i="1"/>
  <c r="H5686" i="1" s="1"/>
  <c r="G5685" i="1"/>
  <c r="H5685" i="1" s="1"/>
  <c r="G5684" i="1"/>
  <c r="H5684" i="1" s="1"/>
  <c r="G5683" i="1"/>
  <c r="H5683" i="1" s="1"/>
  <c r="G5682" i="1"/>
  <c r="H5682" i="1" s="1"/>
  <c r="G5681" i="1"/>
  <c r="H5681" i="1" s="1"/>
  <c r="G5680" i="1"/>
  <c r="H5680" i="1" s="1"/>
  <c r="G5679" i="1"/>
  <c r="H5679" i="1" s="1"/>
  <c r="G5678" i="1"/>
  <c r="H5678" i="1" s="1"/>
  <c r="G5677" i="1"/>
  <c r="H5677" i="1" s="1"/>
  <c r="G5676" i="1"/>
  <c r="H5676" i="1" s="1"/>
  <c r="G5675" i="1"/>
  <c r="H5675" i="1" s="1"/>
  <c r="G5674" i="1"/>
  <c r="H5674" i="1" s="1"/>
  <c r="G5673" i="1"/>
  <c r="H5673" i="1" s="1"/>
  <c r="G5672" i="1"/>
  <c r="H5672" i="1" s="1"/>
  <c r="G5671" i="1"/>
  <c r="H5671" i="1" s="1"/>
  <c r="G5670" i="1"/>
  <c r="H5670" i="1" s="1"/>
  <c r="G5669" i="1"/>
  <c r="H5669" i="1" s="1"/>
  <c r="G5668" i="1"/>
  <c r="H5668" i="1" s="1"/>
  <c r="G5667" i="1"/>
  <c r="H5667" i="1" s="1"/>
  <c r="G5666" i="1"/>
  <c r="H5666" i="1" s="1"/>
  <c r="G5665" i="1"/>
  <c r="H5665" i="1" s="1"/>
  <c r="G5664" i="1"/>
  <c r="H5664" i="1" s="1"/>
  <c r="G5663" i="1"/>
  <c r="H5663" i="1" s="1"/>
  <c r="G5662" i="1"/>
  <c r="H5662" i="1" s="1"/>
  <c r="G5661" i="1"/>
  <c r="H5661" i="1" s="1"/>
  <c r="G5660" i="1"/>
  <c r="H5660" i="1" s="1"/>
  <c r="G5659" i="1"/>
  <c r="H5659" i="1" s="1"/>
  <c r="G5658" i="1"/>
  <c r="H5658" i="1" s="1"/>
  <c r="G5657" i="1"/>
  <c r="H5657" i="1" s="1"/>
  <c r="G5656" i="1"/>
  <c r="H5656" i="1" s="1"/>
  <c r="G5655" i="1"/>
  <c r="H5655" i="1" s="1"/>
  <c r="G5654" i="1"/>
  <c r="H5654" i="1" s="1"/>
  <c r="G5653" i="1"/>
  <c r="H5653" i="1" s="1"/>
  <c r="G5652" i="1"/>
  <c r="H5652" i="1" s="1"/>
  <c r="G5651" i="1"/>
  <c r="H5651" i="1" s="1"/>
  <c r="G5650" i="1"/>
  <c r="H5650" i="1" s="1"/>
  <c r="G5649" i="1"/>
  <c r="H5649" i="1" s="1"/>
  <c r="G5648" i="1"/>
  <c r="H5648" i="1" s="1"/>
  <c r="G5647" i="1"/>
  <c r="H5647" i="1" s="1"/>
  <c r="G5646" i="1"/>
  <c r="H5646" i="1" s="1"/>
  <c r="G5645" i="1"/>
  <c r="H5645" i="1" s="1"/>
  <c r="G5644" i="1"/>
  <c r="H5644" i="1" s="1"/>
  <c r="G5643" i="1"/>
  <c r="H5643" i="1" s="1"/>
  <c r="G5642" i="1"/>
  <c r="H5642" i="1" s="1"/>
  <c r="G5641" i="1"/>
  <c r="H5641" i="1" s="1"/>
  <c r="G5640" i="1"/>
  <c r="H5640" i="1" s="1"/>
  <c r="G5639" i="1"/>
  <c r="H5639" i="1" s="1"/>
  <c r="G5638" i="1"/>
  <c r="H5638" i="1" s="1"/>
  <c r="G5637" i="1"/>
  <c r="H5637" i="1" s="1"/>
  <c r="G5636" i="1"/>
  <c r="H5636" i="1" s="1"/>
  <c r="G5635" i="1"/>
  <c r="H5635" i="1" s="1"/>
  <c r="G5634" i="1"/>
  <c r="H5634" i="1" s="1"/>
  <c r="G5633" i="1"/>
  <c r="H5633" i="1" s="1"/>
  <c r="G5632" i="1"/>
  <c r="H5632" i="1" s="1"/>
  <c r="G5631" i="1"/>
  <c r="H5631" i="1" s="1"/>
  <c r="G5630" i="1"/>
  <c r="H5630" i="1" s="1"/>
  <c r="G5629" i="1"/>
  <c r="H5629" i="1" s="1"/>
  <c r="G5628" i="1"/>
  <c r="H5628" i="1" s="1"/>
  <c r="G5627" i="1"/>
  <c r="H5627" i="1" s="1"/>
  <c r="G5626" i="1"/>
  <c r="H5626" i="1" s="1"/>
  <c r="G5625" i="1"/>
  <c r="H5625" i="1" s="1"/>
  <c r="G5624" i="1"/>
  <c r="H5624" i="1" s="1"/>
  <c r="G5623" i="1"/>
  <c r="H5623" i="1" s="1"/>
  <c r="G5622" i="1"/>
  <c r="H5622" i="1" s="1"/>
  <c r="G5621" i="1"/>
  <c r="H5621" i="1" s="1"/>
  <c r="G5620" i="1"/>
  <c r="H5620" i="1" s="1"/>
  <c r="G5619" i="1"/>
  <c r="H5619" i="1" s="1"/>
  <c r="G5618" i="1"/>
  <c r="H5618" i="1" s="1"/>
  <c r="G5617" i="1"/>
  <c r="H5617" i="1" s="1"/>
  <c r="G5616" i="1"/>
  <c r="H5616" i="1" s="1"/>
  <c r="G5615" i="1"/>
  <c r="H5615" i="1" s="1"/>
  <c r="G5614" i="1"/>
  <c r="H5614" i="1" s="1"/>
  <c r="G5613" i="1"/>
  <c r="H5613" i="1" s="1"/>
  <c r="G5612" i="1"/>
  <c r="H5612" i="1" s="1"/>
  <c r="G5611" i="1"/>
  <c r="H5611" i="1" s="1"/>
  <c r="G5610" i="1"/>
  <c r="H5610" i="1" s="1"/>
  <c r="G5609" i="1"/>
  <c r="H5609" i="1" s="1"/>
  <c r="G5608" i="1"/>
  <c r="H5608" i="1" s="1"/>
  <c r="G5607" i="1"/>
  <c r="H5607" i="1" s="1"/>
  <c r="G5606" i="1"/>
  <c r="H5606" i="1" s="1"/>
  <c r="G5605" i="1"/>
  <c r="H5605" i="1" s="1"/>
  <c r="G5604" i="1"/>
  <c r="H5604" i="1" s="1"/>
  <c r="G5603" i="1"/>
  <c r="H5603" i="1" s="1"/>
  <c r="G5602" i="1"/>
  <c r="H5602" i="1" s="1"/>
  <c r="G5601" i="1"/>
  <c r="H5601" i="1" s="1"/>
  <c r="G5600" i="1"/>
  <c r="H5600" i="1" s="1"/>
  <c r="G5599" i="1"/>
  <c r="H5599" i="1" s="1"/>
  <c r="G5598" i="1"/>
  <c r="H5598" i="1" s="1"/>
  <c r="G5597" i="1"/>
  <c r="H5597" i="1" s="1"/>
  <c r="G5596" i="1"/>
  <c r="H5596" i="1" s="1"/>
  <c r="G5595" i="1"/>
  <c r="H5595" i="1" s="1"/>
  <c r="G5594" i="1"/>
  <c r="H5594" i="1" s="1"/>
  <c r="G5593" i="1"/>
  <c r="H5593" i="1" s="1"/>
  <c r="G5592" i="1"/>
  <c r="H5592" i="1" s="1"/>
  <c r="G5591" i="1"/>
  <c r="H5591" i="1" s="1"/>
  <c r="G5590" i="1"/>
  <c r="H5590" i="1" s="1"/>
  <c r="G5589" i="1"/>
  <c r="H5589" i="1" s="1"/>
  <c r="G5588" i="1"/>
  <c r="H5588" i="1" s="1"/>
  <c r="G5587" i="1"/>
  <c r="H5587" i="1" s="1"/>
  <c r="G5586" i="1"/>
  <c r="H5586" i="1" s="1"/>
  <c r="G5585" i="1"/>
  <c r="H5585" i="1" s="1"/>
  <c r="G5584" i="1"/>
  <c r="H5584" i="1" s="1"/>
  <c r="G5583" i="1"/>
  <c r="H5583" i="1" s="1"/>
  <c r="G5582" i="1"/>
  <c r="H5582" i="1" s="1"/>
  <c r="G5581" i="1"/>
  <c r="H5581" i="1" s="1"/>
  <c r="G5580" i="1"/>
  <c r="H5580" i="1" s="1"/>
  <c r="G5579" i="1"/>
  <c r="H5579" i="1" s="1"/>
  <c r="G5578" i="1"/>
  <c r="H5578" i="1" s="1"/>
  <c r="G5577" i="1"/>
  <c r="H5577" i="1" s="1"/>
  <c r="G5576" i="1"/>
  <c r="H5576" i="1" s="1"/>
  <c r="G5575" i="1"/>
  <c r="H5575" i="1" s="1"/>
  <c r="G5574" i="1"/>
  <c r="H5574" i="1" s="1"/>
  <c r="G5573" i="1"/>
  <c r="H5573" i="1" s="1"/>
  <c r="G5572" i="1"/>
  <c r="H5572" i="1" s="1"/>
  <c r="G5571" i="1"/>
  <c r="H5571" i="1" s="1"/>
  <c r="G5570" i="1"/>
  <c r="H5570" i="1" s="1"/>
  <c r="G5569" i="1"/>
  <c r="H5569" i="1" s="1"/>
  <c r="G5568" i="1"/>
  <c r="H5568" i="1" s="1"/>
  <c r="G5567" i="1"/>
  <c r="H5567" i="1" s="1"/>
  <c r="G5566" i="1"/>
  <c r="H5566" i="1" s="1"/>
  <c r="G5565" i="1"/>
  <c r="H5565" i="1" s="1"/>
  <c r="G5564" i="1"/>
  <c r="H5564" i="1" s="1"/>
  <c r="G5563" i="1"/>
  <c r="H5563" i="1" s="1"/>
  <c r="G5562" i="1"/>
  <c r="H5562" i="1" s="1"/>
  <c r="G5561" i="1"/>
  <c r="H5561" i="1" s="1"/>
  <c r="G5560" i="1"/>
  <c r="H5560" i="1" s="1"/>
  <c r="G5559" i="1"/>
  <c r="H5559" i="1" s="1"/>
  <c r="G5558" i="1"/>
  <c r="H5558" i="1" s="1"/>
  <c r="G5557" i="1"/>
  <c r="H5557" i="1" s="1"/>
  <c r="G5556" i="1"/>
  <c r="H5556" i="1" s="1"/>
  <c r="G5555" i="1"/>
  <c r="H5555" i="1" s="1"/>
  <c r="G5554" i="1"/>
  <c r="H5554" i="1" s="1"/>
  <c r="G5553" i="1"/>
  <c r="H5553" i="1" s="1"/>
  <c r="G5552" i="1"/>
  <c r="H5552" i="1" s="1"/>
  <c r="G5551" i="1"/>
  <c r="H5551" i="1" s="1"/>
  <c r="G5550" i="1"/>
  <c r="H5550" i="1" s="1"/>
  <c r="G5549" i="1"/>
  <c r="H5549" i="1" s="1"/>
  <c r="G5548" i="1"/>
  <c r="H5548" i="1" s="1"/>
  <c r="G5547" i="1"/>
  <c r="H5547" i="1" s="1"/>
  <c r="G5546" i="1"/>
  <c r="H5546" i="1" s="1"/>
  <c r="G5545" i="1"/>
  <c r="H5545" i="1" s="1"/>
  <c r="G5544" i="1"/>
  <c r="H5544" i="1" s="1"/>
  <c r="G5543" i="1"/>
  <c r="H5543" i="1" s="1"/>
  <c r="G5542" i="1"/>
  <c r="H5542" i="1" s="1"/>
  <c r="G5541" i="1"/>
  <c r="H5541" i="1" s="1"/>
  <c r="G5540" i="1"/>
  <c r="H5540" i="1" s="1"/>
  <c r="G5539" i="1"/>
  <c r="H5539" i="1" s="1"/>
  <c r="G5538" i="1"/>
  <c r="H5538" i="1" s="1"/>
  <c r="G5537" i="1"/>
  <c r="H5537" i="1" s="1"/>
  <c r="G5536" i="1"/>
  <c r="H5536" i="1" s="1"/>
  <c r="G5535" i="1"/>
  <c r="H5535" i="1" s="1"/>
  <c r="G5534" i="1"/>
  <c r="H5534" i="1" s="1"/>
  <c r="G5533" i="1"/>
  <c r="H5533" i="1" s="1"/>
  <c r="G5532" i="1"/>
  <c r="H5532" i="1" s="1"/>
  <c r="G5531" i="1"/>
  <c r="H5531" i="1" s="1"/>
  <c r="G5530" i="1"/>
  <c r="H5530" i="1" s="1"/>
  <c r="G5529" i="1"/>
  <c r="H5529" i="1" s="1"/>
  <c r="G5528" i="1"/>
  <c r="H5528" i="1" s="1"/>
  <c r="G5527" i="1"/>
  <c r="H5527" i="1" s="1"/>
  <c r="G5526" i="1"/>
  <c r="H5526" i="1" s="1"/>
  <c r="G5525" i="1"/>
  <c r="H5525" i="1" s="1"/>
  <c r="G5524" i="1"/>
  <c r="H5524" i="1" s="1"/>
  <c r="G5523" i="1"/>
  <c r="H5523" i="1" s="1"/>
  <c r="G5522" i="1"/>
  <c r="H5522" i="1" s="1"/>
  <c r="G5521" i="1"/>
  <c r="H5521" i="1" s="1"/>
  <c r="G5520" i="1"/>
  <c r="H5520" i="1" s="1"/>
  <c r="G5519" i="1"/>
  <c r="H5519" i="1" s="1"/>
  <c r="G5518" i="1"/>
  <c r="H5518" i="1" s="1"/>
  <c r="G5517" i="1"/>
  <c r="H5517" i="1" s="1"/>
  <c r="G5516" i="1"/>
  <c r="H5516" i="1" s="1"/>
  <c r="G5515" i="1"/>
  <c r="H5515" i="1" s="1"/>
  <c r="G5514" i="1"/>
  <c r="H5514" i="1" s="1"/>
  <c r="G5513" i="1"/>
  <c r="H5513" i="1" s="1"/>
  <c r="G5512" i="1"/>
  <c r="H5512" i="1" s="1"/>
  <c r="G5511" i="1"/>
  <c r="H5511" i="1" s="1"/>
  <c r="G5510" i="1"/>
  <c r="H5510" i="1" s="1"/>
  <c r="G5509" i="1"/>
  <c r="H5509" i="1" s="1"/>
  <c r="G5508" i="1"/>
  <c r="H5508" i="1" s="1"/>
  <c r="G5507" i="1"/>
  <c r="H5507" i="1" s="1"/>
  <c r="G5506" i="1"/>
  <c r="H5506" i="1" s="1"/>
  <c r="G5505" i="1"/>
  <c r="H5505" i="1" s="1"/>
  <c r="G5504" i="1"/>
  <c r="H5504" i="1" s="1"/>
  <c r="G5503" i="1"/>
  <c r="H5503" i="1" s="1"/>
  <c r="G5502" i="1"/>
  <c r="H5502" i="1" s="1"/>
  <c r="G5501" i="1"/>
  <c r="H5501" i="1" s="1"/>
  <c r="G5500" i="1"/>
  <c r="H5500" i="1" s="1"/>
  <c r="G5499" i="1"/>
  <c r="H5499" i="1" s="1"/>
  <c r="G5498" i="1"/>
  <c r="H5498" i="1" s="1"/>
  <c r="G5497" i="1"/>
  <c r="H5497" i="1" s="1"/>
  <c r="G5496" i="1"/>
  <c r="H5496" i="1" s="1"/>
  <c r="G5495" i="1"/>
  <c r="H5495" i="1" s="1"/>
  <c r="G5494" i="1"/>
  <c r="H5494" i="1" s="1"/>
  <c r="G5493" i="1"/>
  <c r="H5493" i="1" s="1"/>
  <c r="G5492" i="1"/>
  <c r="H5492" i="1" s="1"/>
  <c r="G5491" i="1"/>
  <c r="H5491" i="1" s="1"/>
  <c r="G5490" i="1"/>
  <c r="H5490" i="1" s="1"/>
  <c r="G5489" i="1"/>
  <c r="H5489" i="1" s="1"/>
  <c r="G5488" i="1"/>
  <c r="H5488" i="1" s="1"/>
  <c r="G5487" i="1"/>
  <c r="H5487" i="1" s="1"/>
  <c r="G5486" i="1"/>
  <c r="H5486" i="1" s="1"/>
  <c r="G5485" i="1"/>
  <c r="H5485" i="1" s="1"/>
  <c r="G5484" i="1"/>
  <c r="H5484" i="1" s="1"/>
  <c r="G5483" i="1"/>
  <c r="H5483" i="1" s="1"/>
  <c r="G5482" i="1"/>
  <c r="H5482" i="1" s="1"/>
  <c r="G5481" i="1"/>
  <c r="H5481" i="1" s="1"/>
  <c r="G5480" i="1"/>
  <c r="H5480" i="1" s="1"/>
  <c r="G5479" i="1"/>
  <c r="H5479" i="1" s="1"/>
  <c r="G5478" i="1"/>
  <c r="H5478" i="1" s="1"/>
  <c r="G5477" i="1"/>
  <c r="H5477" i="1" s="1"/>
  <c r="G5476" i="1"/>
  <c r="H5476" i="1" s="1"/>
  <c r="G5475" i="1"/>
  <c r="H5475" i="1" s="1"/>
  <c r="G5474" i="1"/>
  <c r="H5474" i="1" s="1"/>
  <c r="G5473" i="1"/>
  <c r="H5473" i="1" s="1"/>
  <c r="G5472" i="1"/>
  <c r="H5472" i="1" s="1"/>
  <c r="G5471" i="1"/>
  <c r="H5471" i="1" s="1"/>
  <c r="G5470" i="1"/>
  <c r="H5470" i="1" s="1"/>
  <c r="G5469" i="1"/>
  <c r="H5469" i="1" s="1"/>
  <c r="G5468" i="1"/>
  <c r="H5468" i="1" s="1"/>
  <c r="G5467" i="1"/>
  <c r="H5467" i="1" s="1"/>
  <c r="G5466" i="1"/>
  <c r="H5466" i="1" s="1"/>
  <c r="G5465" i="1"/>
  <c r="H5465" i="1" s="1"/>
  <c r="G5464" i="1"/>
  <c r="H5464" i="1" s="1"/>
  <c r="G5463" i="1"/>
  <c r="H5463" i="1" s="1"/>
  <c r="G5462" i="1"/>
  <c r="H5462" i="1" s="1"/>
  <c r="G5461" i="1"/>
  <c r="H5461" i="1" s="1"/>
  <c r="G5460" i="1"/>
  <c r="H5460" i="1" s="1"/>
  <c r="G5459" i="1"/>
  <c r="H5459" i="1" s="1"/>
  <c r="G5458" i="1"/>
  <c r="H5458" i="1" s="1"/>
  <c r="G5457" i="1"/>
  <c r="H5457" i="1" s="1"/>
  <c r="G5456" i="1"/>
  <c r="H5456" i="1" s="1"/>
  <c r="G5455" i="1"/>
  <c r="H5455" i="1" s="1"/>
  <c r="G5454" i="1"/>
  <c r="H5454" i="1" s="1"/>
  <c r="G5453" i="1"/>
  <c r="H5453" i="1" s="1"/>
  <c r="G5452" i="1"/>
  <c r="H5452" i="1" s="1"/>
  <c r="G5451" i="1"/>
  <c r="H5451" i="1" s="1"/>
  <c r="G5450" i="1"/>
  <c r="H5450" i="1" s="1"/>
  <c r="G5449" i="1"/>
  <c r="H5449" i="1" s="1"/>
  <c r="G5448" i="1"/>
  <c r="H5448" i="1" s="1"/>
  <c r="G5447" i="1"/>
  <c r="H5447" i="1" s="1"/>
  <c r="G5446" i="1"/>
  <c r="H5446" i="1" s="1"/>
  <c r="G5445" i="1"/>
  <c r="H5445" i="1" s="1"/>
  <c r="G5444" i="1"/>
  <c r="H5444" i="1" s="1"/>
  <c r="G5443" i="1"/>
  <c r="H5443" i="1" s="1"/>
  <c r="G5442" i="1"/>
  <c r="H5442" i="1" s="1"/>
  <c r="G5441" i="1"/>
  <c r="H5441" i="1" s="1"/>
  <c r="G5440" i="1"/>
  <c r="H5440" i="1" s="1"/>
  <c r="G5439" i="1"/>
  <c r="H5439" i="1" s="1"/>
  <c r="G5438" i="1"/>
  <c r="H5438" i="1" s="1"/>
  <c r="G5437" i="1"/>
  <c r="H5437" i="1" s="1"/>
  <c r="G5436" i="1"/>
  <c r="H5436" i="1" s="1"/>
  <c r="G5435" i="1"/>
  <c r="H5435" i="1" s="1"/>
  <c r="G5434" i="1"/>
  <c r="H5434" i="1" s="1"/>
  <c r="G5433" i="1"/>
  <c r="H5433" i="1" s="1"/>
  <c r="G5432" i="1"/>
  <c r="H5432" i="1" s="1"/>
  <c r="G5431" i="1"/>
  <c r="H5431" i="1" s="1"/>
  <c r="G5430" i="1"/>
  <c r="H5430" i="1" s="1"/>
  <c r="G5429" i="1"/>
  <c r="H5429" i="1" s="1"/>
  <c r="G5428" i="1"/>
  <c r="H5428" i="1" s="1"/>
  <c r="G5427" i="1"/>
  <c r="H5427" i="1" s="1"/>
  <c r="G5426" i="1"/>
  <c r="H5426" i="1" s="1"/>
  <c r="G5425" i="1"/>
  <c r="H5425" i="1" s="1"/>
  <c r="G5424" i="1"/>
  <c r="H5424" i="1" s="1"/>
  <c r="G5423" i="1"/>
  <c r="H5423" i="1" s="1"/>
  <c r="G5422" i="1"/>
  <c r="H5422" i="1" s="1"/>
  <c r="G5421" i="1"/>
  <c r="H5421" i="1" s="1"/>
  <c r="G5420" i="1"/>
  <c r="H5420" i="1" s="1"/>
  <c r="G5419" i="1"/>
  <c r="H5419" i="1" s="1"/>
  <c r="G5418" i="1"/>
  <c r="H5418" i="1" s="1"/>
  <c r="G5417" i="1"/>
  <c r="H5417" i="1" s="1"/>
  <c r="G5416" i="1"/>
  <c r="H5416" i="1" s="1"/>
  <c r="G5415" i="1"/>
  <c r="H5415" i="1" s="1"/>
  <c r="G5414" i="1"/>
  <c r="H5414" i="1" s="1"/>
  <c r="G5413" i="1"/>
  <c r="H5413" i="1" s="1"/>
  <c r="G5412" i="1"/>
  <c r="H5412" i="1" s="1"/>
  <c r="G5411" i="1"/>
  <c r="H5411" i="1" s="1"/>
  <c r="G5410" i="1"/>
  <c r="H5410" i="1" s="1"/>
  <c r="G5409" i="1"/>
  <c r="H5409" i="1" s="1"/>
  <c r="G5408" i="1"/>
  <c r="H5408" i="1" s="1"/>
  <c r="G5407" i="1"/>
  <c r="H5407" i="1" s="1"/>
  <c r="G5406" i="1"/>
  <c r="H5406" i="1" s="1"/>
  <c r="G5405" i="1"/>
  <c r="H5405" i="1" s="1"/>
  <c r="G5404" i="1"/>
  <c r="H5404" i="1" s="1"/>
  <c r="G5403" i="1"/>
  <c r="H5403" i="1" s="1"/>
  <c r="G5402" i="1"/>
  <c r="H5402" i="1" s="1"/>
  <c r="G5401" i="1"/>
  <c r="H5401" i="1" s="1"/>
  <c r="G5400" i="1"/>
  <c r="H5400" i="1" s="1"/>
  <c r="G5399" i="1"/>
  <c r="H5399" i="1" s="1"/>
  <c r="G5398" i="1"/>
  <c r="H5398" i="1" s="1"/>
  <c r="G5397" i="1"/>
  <c r="H5397" i="1" s="1"/>
  <c r="G5396" i="1"/>
  <c r="H5396" i="1" s="1"/>
  <c r="G5395" i="1"/>
  <c r="H5395" i="1" s="1"/>
  <c r="G5394" i="1"/>
  <c r="H5394" i="1" s="1"/>
  <c r="G5393" i="1"/>
  <c r="H5393" i="1" s="1"/>
  <c r="G5392" i="1"/>
  <c r="H5392" i="1" s="1"/>
  <c r="G5391" i="1"/>
  <c r="H5391" i="1" s="1"/>
  <c r="G5390" i="1"/>
  <c r="H5390" i="1" s="1"/>
  <c r="G5389" i="1"/>
  <c r="H5389" i="1" s="1"/>
  <c r="G5388" i="1"/>
  <c r="H5388" i="1" s="1"/>
  <c r="G5387" i="1"/>
  <c r="H5387" i="1" s="1"/>
  <c r="G5386" i="1"/>
  <c r="H5386" i="1" s="1"/>
  <c r="G5385" i="1"/>
  <c r="H5385" i="1" s="1"/>
  <c r="G5384" i="1"/>
  <c r="H5384" i="1" s="1"/>
  <c r="G5383" i="1"/>
  <c r="H5383" i="1" s="1"/>
  <c r="G5382" i="1"/>
  <c r="H5382" i="1" s="1"/>
  <c r="G5381" i="1"/>
  <c r="H5381" i="1" s="1"/>
  <c r="G5380" i="1"/>
  <c r="H5380" i="1" s="1"/>
  <c r="G5379" i="1"/>
  <c r="H5379" i="1" s="1"/>
  <c r="G5378" i="1"/>
  <c r="H5378" i="1" s="1"/>
  <c r="G5377" i="1"/>
  <c r="H5377" i="1" s="1"/>
  <c r="G5376" i="1"/>
  <c r="H5376" i="1" s="1"/>
  <c r="G5375" i="1"/>
  <c r="H5375" i="1" s="1"/>
  <c r="G5374" i="1"/>
  <c r="H5374" i="1" s="1"/>
  <c r="G5373" i="1"/>
  <c r="H5373" i="1" s="1"/>
  <c r="G5372" i="1"/>
  <c r="H5372" i="1" s="1"/>
  <c r="G5371" i="1"/>
  <c r="H5371" i="1" s="1"/>
  <c r="G5370" i="1"/>
  <c r="H5370" i="1" s="1"/>
  <c r="G5369" i="1"/>
  <c r="H5369" i="1" s="1"/>
  <c r="G5368" i="1"/>
  <c r="H5368" i="1" s="1"/>
  <c r="G5367" i="1"/>
  <c r="H5367" i="1" s="1"/>
  <c r="G5366" i="1"/>
  <c r="H5366" i="1" s="1"/>
  <c r="G5365" i="1"/>
  <c r="H5365" i="1" s="1"/>
  <c r="G5364" i="1"/>
  <c r="H5364" i="1" s="1"/>
  <c r="G5363" i="1"/>
  <c r="H5363" i="1" s="1"/>
  <c r="G5362" i="1"/>
  <c r="H5362" i="1" s="1"/>
  <c r="G5361" i="1"/>
  <c r="H5361" i="1" s="1"/>
  <c r="G5360" i="1"/>
  <c r="H5360" i="1" s="1"/>
  <c r="G5359" i="1"/>
  <c r="H5359" i="1" s="1"/>
  <c r="G5358" i="1"/>
  <c r="H5358" i="1" s="1"/>
  <c r="G5357" i="1"/>
  <c r="H5357" i="1" s="1"/>
  <c r="G5356" i="1"/>
  <c r="H5356" i="1" s="1"/>
  <c r="G5355" i="1"/>
  <c r="H5355" i="1" s="1"/>
  <c r="G5354" i="1"/>
  <c r="H5354" i="1" s="1"/>
  <c r="G5353" i="1"/>
  <c r="H5353" i="1" s="1"/>
  <c r="G5352" i="1"/>
  <c r="H5352" i="1" s="1"/>
  <c r="G5351" i="1"/>
  <c r="H5351" i="1" s="1"/>
  <c r="G5350" i="1"/>
  <c r="H5350" i="1" s="1"/>
  <c r="G5349" i="1"/>
  <c r="H5349" i="1" s="1"/>
  <c r="G5348" i="1"/>
  <c r="H5348" i="1" s="1"/>
  <c r="G5347" i="1"/>
  <c r="H5347" i="1" s="1"/>
  <c r="G5346" i="1"/>
  <c r="H5346" i="1" s="1"/>
  <c r="G5345" i="1"/>
  <c r="H5345" i="1" s="1"/>
  <c r="G5344" i="1"/>
  <c r="H5344" i="1" s="1"/>
  <c r="G5343" i="1"/>
  <c r="H5343" i="1" s="1"/>
  <c r="G5342" i="1"/>
  <c r="H5342" i="1" s="1"/>
  <c r="G5341" i="1"/>
  <c r="H5341" i="1" s="1"/>
  <c r="G5340" i="1"/>
  <c r="H5340" i="1" s="1"/>
  <c r="G5339" i="1"/>
  <c r="H5339" i="1" s="1"/>
  <c r="G5338" i="1"/>
  <c r="H5338" i="1" s="1"/>
  <c r="G5337" i="1"/>
  <c r="H5337" i="1" s="1"/>
  <c r="G5336" i="1"/>
  <c r="H5336" i="1" s="1"/>
  <c r="G5335" i="1"/>
  <c r="H5335" i="1" s="1"/>
  <c r="G5334" i="1"/>
  <c r="H5334" i="1" s="1"/>
  <c r="G5333" i="1"/>
  <c r="H5333" i="1" s="1"/>
  <c r="G5332" i="1"/>
  <c r="H5332" i="1" s="1"/>
  <c r="G5331" i="1"/>
  <c r="H5331" i="1" s="1"/>
  <c r="G5330" i="1"/>
  <c r="H5330" i="1" s="1"/>
  <c r="G5329" i="1"/>
  <c r="H5329" i="1" s="1"/>
  <c r="G5328" i="1"/>
  <c r="H5328" i="1" s="1"/>
  <c r="G5327" i="1"/>
  <c r="H5327" i="1" s="1"/>
  <c r="G5326" i="1"/>
  <c r="H5326" i="1" s="1"/>
  <c r="G5325" i="1"/>
  <c r="H5325" i="1" s="1"/>
  <c r="G5324" i="1"/>
  <c r="H5324" i="1" s="1"/>
  <c r="G5323" i="1"/>
  <c r="H5323" i="1" s="1"/>
  <c r="G5322" i="1"/>
  <c r="H5322" i="1" s="1"/>
  <c r="G5321" i="1"/>
  <c r="H5321" i="1" s="1"/>
  <c r="G5320" i="1"/>
  <c r="H5320" i="1" s="1"/>
  <c r="G5319" i="1"/>
  <c r="H5319" i="1" s="1"/>
  <c r="G5318" i="1"/>
  <c r="H5318" i="1" s="1"/>
  <c r="G5317" i="1"/>
  <c r="H5317" i="1" s="1"/>
  <c r="G5316" i="1"/>
  <c r="H5316" i="1" s="1"/>
  <c r="G5315" i="1"/>
  <c r="H5315" i="1" s="1"/>
  <c r="G5314" i="1"/>
  <c r="H5314" i="1" s="1"/>
  <c r="G5313" i="1"/>
  <c r="H5313" i="1" s="1"/>
  <c r="G5312" i="1"/>
  <c r="H5312" i="1" s="1"/>
  <c r="G5311" i="1"/>
  <c r="H5311" i="1" s="1"/>
  <c r="G5310" i="1"/>
  <c r="H5310" i="1" s="1"/>
  <c r="G5309" i="1"/>
  <c r="H5309" i="1" s="1"/>
  <c r="G5308" i="1"/>
  <c r="H5308" i="1" s="1"/>
  <c r="G5307" i="1"/>
  <c r="H5307" i="1" s="1"/>
  <c r="G5306" i="1"/>
  <c r="H5306" i="1" s="1"/>
  <c r="G5305" i="1"/>
  <c r="H5305" i="1" s="1"/>
  <c r="G5304" i="1"/>
  <c r="H5304" i="1" s="1"/>
  <c r="G5303" i="1"/>
  <c r="H5303" i="1" s="1"/>
  <c r="G5302" i="1"/>
  <c r="H5302" i="1" s="1"/>
  <c r="G5301" i="1"/>
  <c r="H5301" i="1" s="1"/>
  <c r="G5300" i="1"/>
  <c r="H5300" i="1" s="1"/>
  <c r="G5299" i="1"/>
  <c r="H5299" i="1" s="1"/>
  <c r="G5298" i="1"/>
  <c r="H5298" i="1" s="1"/>
  <c r="G5297" i="1"/>
  <c r="H5297" i="1" s="1"/>
  <c r="G5296" i="1"/>
  <c r="H5296" i="1" s="1"/>
  <c r="G5295" i="1"/>
  <c r="H5295" i="1" s="1"/>
  <c r="G5294" i="1"/>
  <c r="H5294" i="1" s="1"/>
  <c r="G5293" i="1"/>
  <c r="H5293" i="1" s="1"/>
  <c r="G5292" i="1"/>
  <c r="H5292" i="1" s="1"/>
  <c r="G5291" i="1"/>
  <c r="H5291" i="1" s="1"/>
  <c r="G5290" i="1"/>
  <c r="H5290" i="1" s="1"/>
  <c r="G5289" i="1"/>
  <c r="H5289" i="1" s="1"/>
  <c r="G5288" i="1"/>
  <c r="H5288" i="1" s="1"/>
  <c r="G5287" i="1"/>
  <c r="H5287" i="1" s="1"/>
  <c r="G5286" i="1"/>
  <c r="H5286" i="1" s="1"/>
  <c r="G5285" i="1"/>
  <c r="H5285" i="1" s="1"/>
  <c r="G5284" i="1"/>
  <c r="H5284" i="1" s="1"/>
  <c r="G5283" i="1"/>
  <c r="H5283" i="1" s="1"/>
  <c r="G5282" i="1"/>
  <c r="H5282" i="1" s="1"/>
  <c r="G5281" i="1"/>
  <c r="H5281" i="1" s="1"/>
  <c r="G5280" i="1"/>
  <c r="H5280" i="1" s="1"/>
  <c r="G5279" i="1"/>
  <c r="H5279" i="1" s="1"/>
  <c r="G5278" i="1"/>
  <c r="H5278" i="1" s="1"/>
  <c r="G5277" i="1"/>
  <c r="H5277" i="1" s="1"/>
  <c r="G5276" i="1"/>
  <c r="H5276" i="1" s="1"/>
  <c r="G5275" i="1"/>
  <c r="H5275" i="1" s="1"/>
  <c r="G5274" i="1"/>
  <c r="H5274" i="1" s="1"/>
  <c r="G5273" i="1"/>
  <c r="H5273" i="1" s="1"/>
  <c r="G5272" i="1"/>
  <c r="H5272" i="1" s="1"/>
  <c r="G5271" i="1"/>
  <c r="H5271" i="1" s="1"/>
  <c r="G5270" i="1"/>
  <c r="H5270" i="1" s="1"/>
  <c r="G5269" i="1"/>
  <c r="H5269" i="1" s="1"/>
  <c r="G5268" i="1"/>
  <c r="H5268" i="1" s="1"/>
  <c r="G5267" i="1"/>
  <c r="H5267" i="1" s="1"/>
  <c r="G5266" i="1"/>
  <c r="H5266" i="1" s="1"/>
  <c r="G5265" i="1"/>
  <c r="H5265" i="1" s="1"/>
  <c r="G5264" i="1"/>
  <c r="H5264" i="1" s="1"/>
  <c r="G5263" i="1"/>
  <c r="H5263" i="1" s="1"/>
  <c r="G5262" i="1"/>
  <c r="H5262" i="1" s="1"/>
  <c r="G5261" i="1"/>
  <c r="H5261" i="1" s="1"/>
  <c r="G5260" i="1"/>
  <c r="H5260" i="1" s="1"/>
  <c r="G5259" i="1"/>
  <c r="H5259" i="1" s="1"/>
  <c r="G5258" i="1"/>
  <c r="H5258" i="1" s="1"/>
  <c r="G5257" i="1"/>
  <c r="H5257" i="1" s="1"/>
  <c r="G5256" i="1"/>
  <c r="H5256" i="1" s="1"/>
  <c r="G5255" i="1"/>
  <c r="H5255" i="1" s="1"/>
  <c r="G5254" i="1"/>
  <c r="H5254" i="1" s="1"/>
  <c r="G5253" i="1"/>
  <c r="H5253" i="1" s="1"/>
  <c r="G5252" i="1"/>
  <c r="H5252" i="1" s="1"/>
  <c r="G5251" i="1"/>
  <c r="H5251" i="1" s="1"/>
  <c r="G5250" i="1"/>
  <c r="H5250" i="1" s="1"/>
  <c r="G5249" i="1"/>
  <c r="H5249" i="1" s="1"/>
  <c r="G5248" i="1"/>
  <c r="H5248" i="1" s="1"/>
  <c r="G5247" i="1"/>
  <c r="H5247" i="1" s="1"/>
  <c r="G5246" i="1"/>
  <c r="H5246" i="1" s="1"/>
  <c r="G5245" i="1"/>
  <c r="H5245" i="1" s="1"/>
  <c r="G5244" i="1"/>
  <c r="H5244" i="1" s="1"/>
  <c r="G5243" i="1"/>
  <c r="H5243" i="1" s="1"/>
  <c r="G5242" i="1"/>
  <c r="H5242" i="1" s="1"/>
  <c r="G5241" i="1"/>
  <c r="H5241" i="1" s="1"/>
  <c r="G5240" i="1"/>
  <c r="H5240" i="1" s="1"/>
  <c r="G5239" i="1"/>
  <c r="H5239" i="1" s="1"/>
  <c r="G5238" i="1"/>
  <c r="H5238" i="1" s="1"/>
  <c r="G5237" i="1"/>
  <c r="H5237" i="1" s="1"/>
  <c r="G5236" i="1"/>
  <c r="H5236" i="1" s="1"/>
  <c r="G5235" i="1"/>
  <c r="H5235" i="1" s="1"/>
  <c r="G5234" i="1"/>
  <c r="H5234" i="1" s="1"/>
  <c r="G5233" i="1"/>
  <c r="H5233" i="1" s="1"/>
  <c r="G5232" i="1"/>
  <c r="H5232" i="1" s="1"/>
  <c r="G5231" i="1"/>
  <c r="H5231" i="1" s="1"/>
  <c r="G5230" i="1"/>
  <c r="H5230" i="1" s="1"/>
  <c r="G5229" i="1"/>
  <c r="H5229" i="1" s="1"/>
  <c r="G5228" i="1"/>
  <c r="H5228" i="1" s="1"/>
  <c r="G5227" i="1"/>
  <c r="H5227" i="1" s="1"/>
  <c r="G5226" i="1"/>
  <c r="H5226" i="1" s="1"/>
  <c r="G5225" i="1"/>
  <c r="H5225" i="1" s="1"/>
  <c r="G5224" i="1"/>
  <c r="H5224" i="1" s="1"/>
  <c r="G5223" i="1"/>
  <c r="H5223" i="1" s="1"/>
  <c r="G5222" i="1"/>
  <c r="H5222" i="1" s="1"/>
  <c r="G5221" i="1"/>
  <c r="H5221" i="1" s="1"/>
  <c r="G5220" i="1"/>
  <c r="H5220" i="1" s="1"/>
  <c r="G5219" i="1"/>
  <c r="H5219" i="1" s="1"/>
  <c r="G5218" i="1"/>
  <c r="H5218" i="1" s="1"/>
  <c r="G5217" i="1"/>
  <c r="H5217" i="1" s="1"/>
  <c r="G5216" i="1"/>
  <c r="H5216" i="1" s="1"/>
  <c r="G5215" i="1"/>
  <c r="H5215" i="1" s="1"/>
  <c r="G5214" i="1"/>
  <c r="H5214" i="1" s="1"/>
  <c r="G5213" i="1"/>
  <c r="H5213" i="1" s="1"/>
  <c r="G5212" i="1"/>
  <c r="H5212" i="1" s="1"/>
  <c r="G5211" i="1"/>
  <c r="H5211" i="1" s="1"/>
  <c r="G5210" i="1"/>
  <c r="H5210" i="1" s="1"/>
  <c r="G5209" i="1"/>
  <c r="H5209" i="1" s="1"/>
  <c r="G5208" i="1"/>
  <c r="H5208" i="1" s="1"/>
  <c r="G5207" i="1"/>
  <c r="H5207" i="1" s="1"/>
  <c r="G5206" i="1"/>
  <c r="H5206" i="1" s="1"/>
  <c r="G5205" i="1"/>
  <c r="H5205" i="1" s="1"/>
  <c r="G5204" i="1"/>
  <c r="H5204" i="1" s="1"/>
  <c r="G5203" i="1"/>
  <c r="H5203" i="1" s="1"/>
  <c r="G5202" i="1"/>
  <c r="H5202" i="1" s="1"/>
  <c r="G5201" i="1"/>
  <c r="H5201" i="1" s="1"/>
  <c r="G5200" i="1"/>
  <c r="H5200" i="1" s="1"/>
  <c r="G5199" i="1"/>
  <c r="H5199" i="1" s="1"/>
  <c r="G5198" i="1"/>
  <c r="H5198" i="1" s="1"/>
  <c r="G5197" i="1"/>
  <c r="H5197" i="1" s="1"/>
  <c r="G5196" i="1"/>
  <c r="H5196" i="1" s="1"/>
  <c r="G5195" i="1"/>
  <c r="H5195" i="1" s="1"/>
  <c r="G5194" i="1"/>
  <c r="H5194" i="1" s="1"/>
  <c r="G5193" i="1"/>
  <c r="H5193" i="1" s="1"/>
  <c r="G5192" i="1"/>
  <c r="H5192" i="1" s="1"/>
  <c r="G5191" i="1"/>
  <c r="H5191" i="1" s="1"/>
  <c r="G5190" i="1"/>
  <c r="H5190" i="1" s="1"/>
  <c r="G5189" i="1"/>
  <c r="H5189" i="1" s="1"/>
  <c r="G5188" i="1"/>
  <c r="H5188" i="1" s="1"/>
  <c r="G5187" i="1"/>
  <c r="H5187" i="1" s="1"/>
  <c r="G5186" i="1"/>
  <c r="H5186" i="1" s="1"/>
  <c r="G5185" i="1"/>
  <c r="H5185" i="1" s="1"/>
  <c r="G5184" i="1"/>
  <c r="H5184" i="1" s="1"/>
  <c r="G5183" i="1"/>
  <c r="H5183" i="1" s="1"/>
  <c r="G5182" i="1"/>
  <c r="H5182" i="1" s="1"/>
  <c r="G5181" i="1"/>
  <c r="H5181" i="1" s="1"/>
  <c r="G5180" i="1"/>
  <c r="H5180" i="1" s="1"/>
  <c r="G5179" i="1"/>
  <c r="H5179" i="1" s="1"/>
  <c r="G5178" i="1"/>
  <c r="H5178" i="1" s="1"/>
  <c r="G5177" i="1"/>
  <c r="H5177" i="1" s="1"/>
  <c r="G5176" i="1"/>
  <c r="H5176" i="1" s="1"/>
  <c r="G5175" i="1"/>
  <c r="H5175" i="1" s="1"/>
  <c r="G5174" i="1"/>
  <c r="H5174" i="1" s="1"/>
  <c r="G5173" i="1"/>
  <c r="H5173" i="1" s="1"/>
  <c r="G5172" i="1"/>
  <c r="H5172" i="1" s="1"/>
  <c r="G5171" i="1"/>
  <c r="H5171" i="1" s="1"/>
  <c r="G5170" i="1"/>
  <c r="H5170" i="1" s="1"/>
  <c r="G5169" i="1"/>
  <c r="H5169" i="1" s="1"/>
  <c r="G5168" i="1"/>
  <c r="H5168" i="1" s="1"/>
  <c r="G5167" i="1"/>
  <c r="H5167" i="1" s="1"/>
  <c r="G5166" i="1"/>
  <c r="H5166" i="1" s="1"/>
  <c r="G5165" i="1"/>
  <c r="H5165" i="1" s="1"/>
  <c r="G5164" i="1"/>
  <c r="H5164" i="1" s="1"/>
  <c r="G5163" i="1"/>
  <c r="H5163" i="1" s="1"/>
  <c r="G5162" i="1"/>
  <c r="H5162" i="1" s="1"/>
  <c r="G5161" i="1"/>
  <c r="H5161" i="1" s="1"/>
  <c r="G5160" i="1"/>
  <c r="H5160" i="1" s="1"/>
  <c r="G5159" i="1"/>
  <c r="H5159" i="1" s="1"/>
  <c r="G5158" i="1"/>
  <c r="H5158" i="1" s="1"/>
  <c r="G5157" i="1"/>
  <c r="H5157" i="1" s="1"/>
  <c r="G5156" i="1"/>
  <c r="H5156" i="1" s="1"/>
  <c r="G5155" i="1"/>
  <c r="H5155" i="1" s="1"/>
  <c r="G5154" i="1"/>
  <c r="H5154" i="1" s="1"/>
  <c r="G5153" i="1"/>
  <c r="H5153" i="1" s="1"/>
  <c r="G5152" i="1"/>
  <c r="H5152" i="1" s="1"/>
  <c r="G5151" i="1"/>
  <c r="H5151" i="1" s="1"/>
  <c r="G5150" i="1"/>
  <c r="H5150" i="1" s="1"/>
  <c r="G5149" i="1"/>
  <c r="H5149" i="1" s="1"/>
  <c r="G5148" i="1"/>
  <c r="H5148" i="1" s="1"/>
  <c r="G5147" i="1"/>
  <c r="H5147" i="1" s="1"/>
  <c r="G5146" i="1"/>
  <c r="H5146" i="1" s="1"/>
  <c r="G5145" i="1"/>
  <c r="H5145" i="1" s="1"/>
  <c r="G5144" i="1"/>
  <c r="H5144" i="1" s="1"/>
  <c r="G5143" i="1"/>
  <c r="H5143" i="1" s="1"/>
  <c r="G5142" i="1"/>
  <c r="H5142" i="1" s="1"/>
  <c r="G5141" i="1"/>
  <c r="H5141" i="1" s="1"/>
  <c r="G5140" i="1"/>
  <c r="H5140" i="1" s="1"/>
  <c r="G5139" i="1"/>
  <c r="H5139" i="1" s="1"/>
  <c r="G5138" i="1"/>
  <c r="H5138" i="1" s="1"/>
  <c r="G5137" i="1"/>
  <c r="H5137" i="1" s="1"/>
  <c r="G5136" i="1"/>
  <c r="H5136" i="1" s="1"/>
  <c r="G5135" i="1"/>
  <c r="H5135" i="1" s="1"/>
  <c r="G5134" i="1"/>
  <c r="H5134" i="1" s="1"/>
  <c r="G5133" i="1"/>
  <c r="H5133" i="1" s="1"/>
  <c r="G5132" i="1"/>
  <c r="H5132" i="1" s="1"/>
  <c r="G5131" i="1"/>
  <c r="H5131" i="1" s="1"/>
  <c r="G5130" i="1"/>
  <c r="H5130" i="1" s="1"/>
  <c r="G5129" i="1"/>
  <c r="H5129" i="1" s="1"/>
  <c r="G5128" i="1"/>
  <c r="H5128" i="1" s="1"/>
  <c r="G5127" i="1"/>
  <c r="H5127" i="1" s="1"/>
  <c r="G5126" i="1"/>
  <c r="H5126" i="1" s="1"/>
  <c r="G5125" i="1"/>
  <c r="H5125" i="1" s="1"/>
  <c r="G5124" i="1"/>
  <c r="H5124" i="1" s="1"/>
  <c r="G5123" i="1"/>
  <c r="H5123" i="1" s="1"/>
  <c r="G5122" i="1"/>
  <c r="H5122" i="1" s="1"/>
  <c r="G5121" i="1"/>
  <c r="H5121" i="1" s="1"/>
  <c r="G5120" i="1"/>
  <c r="H5120" i="1" s="1"/>
  <c r="G5119" i="1"/>
  <c r="H5119" i="1" s="1"/>
  <c r="G5118" i="1"/>
  <c r="H5118" i="1" s="1"/>
  <c r="G5117" i="1"/>
  <c r="H5117" i="1" s="1"/>
  <c r="G5116" i="1"/>
  <c r="H5116" i="1" s="1"/>
  <c r="G5115" i="1"/>
  <c r="H5115" i="1" s="1"/>
  <c r="G5114" i="1"/>
  <c r="H5114" i="1" s="1"/>
  <c r="G5113" i="1"/>
  <c r="H5113" i="1" s="1"/>
  <c r="G5112" i="1"/>
  <c r="H5112" i="1" s="1"/>
  <c r="G5111" i="1"/>
  <c r="H5111" i="1" s="1"/>
  <c r="G5110" i="1"/>
  <c r="H5110" i="1" s="1"/>
  <c r="G5109" i="1"/>
  <c r="H5109" i="1" s="1"/>
  <c r="G5108" i="1"/>
  <c r="H5108" i="1" s="1"/>
  <c r="G5107" i="1"/>
  <c r="H5107" i="1" s="1"/>
  <c r="G5106" i="1"/>
  <c r="H5106" i="1" s="1"/>
  <c r="G5105" i="1"/>
  <c r="H5105" i="1" s="1"/>
  <c r="G5104" i="1"/>
  <c r="H5104" i="1" s="1"/>
  <c r="G5103" i="1"/>
  <c r="H5103" i="1" s="1"/>
  <c r="G5102" i="1"/>
  <c r="H5102" i="1" s="1"/>
  <c r="G5101" i="1"/>
  <c r="H5101" i="1" s="1"/>
  <c r="G5100" i="1"/>
  <c r="H5100" i="1" s="1"/>
  <c r="G5099" i="1"/>
  <c r="H5099" i="1" s="1"/>
  <c r="G5098" i="1"/>
  <c r="H5098" i="1" s="1"/>
  <c r="G5097" i="1"/>
  <c r="H5097" i="1" s="1"/>
  <c r="G5096" i="1"/>
  <c r="H5096" i="1" s="1"/>
  <c r="G5095" i="1"/>
  <c r="H5095" i="1" s="1"/>
  <c r="G5094" i="1"/>
  <c r="H5094" i="1" s="1"/>
  <c r="G5093" i="1"/>
  <c r="H5093" i="1" s="1"/>
  <c r="G5092" i="1"/>
  <c r="H5092" i="1" s="1"/>
  <c r="G5091" i="1"/>
  <c r="H5091" i="1" s="1"/>
  <c r="G5090" i="1"/>
  <c r="H5090" i="1" s="1"/>
  <c r="G5089" i="1"/>
  <c r="H5089" i="1" s="1"/>
  <c r="G5088" i="1"/>
  <c r="H5088" i="1" s="1"/>
  <c r="G5087" i="1"/>
  <c r="H5087" i="1" s="1"/>
  <c r="G5086" i="1"/>
  <c r="H5086" i="1" s="1"/>
  <c r="G5085" i="1"/>
  <c r="H5085" i="1" s="1"/>
  <c r="G5084" i="1"/>
  <c r="H5084" i="1" s="1"/>
  <c r="G5083" i="1"/>
  <c r="H5083" i="1" s="1"/>
  <c r="G5082" i="1"/>
  <c r="H5082" i="1" s="1"/>
  <c r="G5081" i="1"/>
  <c r="H5081" i="1" s="1"/>
  <c r="G5080" i="1"/>
  <c r="H5080" i="1" s="1"/>
  <c r="G5079" i="1"/>
  <c r="H5079" i="1" s="1"/>
  <c r="G5078" i="1"/>
  <c r="H5078" i="1" s="1"/>
  <c r="G5077" i="1"/>
  <c r="H5077" i="1" s="1"/>
  <c r="G5076" i="1"/>
  <c r="H5076" i="1" s="1"/>
  <c r="G5075" i="1"/>
  <c r="H5075" i="1" s="1"/>
  <c r="G5074" i="1"/>
  <c r="H5074" i="1" s="1"/>
  <c r="G5073" i="1"/>
  <c r="H5073" i="1" s="1"/>
  <c r="G5072" i="1"/>
  <c r="H5072" i="1" s="1"/>
  <c r="G5071" i="1"/>
  <c r="H5071" i="1" s="1"/>
  <c r="G5070" i="1"/>
  <c r="H5070" i="1" s="1"/>
  <c r="G5069" i="1"/>
  <c r="H5069" i="1" s="1"/>
  <c r="G5068" i="1"/>
  <c r="H5068" i="1" s="1"/>
  <c r="G5067" i="1"/>
  <c r="H5067" i="1" s="1"/>
  <c r="G5066" i="1"/>
  <c r="H5066" i="1" s="1"/>
  <c r="G5065" i="1"/>
  <c r="H5065" i="1" s="1"/>
  <c r="G5064" i="1"/>
  <c r="H5064" i="1" s="1"/>
  <c r="G5063" i="1"/>
  <c r="H5063" i="1" s="1"/>
  <c r="G5062" i="1"/>
  <c r="H5062" i="1" s="1"/>
  <c r="G5061" i="1"/>
  <c r="H5061" i="1" s="1"/>
  <c r="G5060" i="1"/>
  <c r="H5060" i="1" s="1"/>
  <c r="G5059" i="1"/>
  <c r="H5059" i="1" s="1"/>
  <c r="G5058" i="1"/>
  <c r="H5058" i="1" s="1"/>
  <c r="G5057" i="1"/>
  <c r="H5057" i="1" s="1"/>
  <c r="G5056" i="1"/>
  <c r="H5056" i="1" s="1"/>
  <c r="G5055" i="1"/>
  <c r="H5055" i="1" s="1"/>
  <c r="G5054" i="1"/>
  <c r="H5054" i="1" s="1"/>
  <c r="G5053" i="1"/>
  <c r="H5053" i="1" s="1"/>
  <c r="G5052" i="1"/>
  <c r="H5052" i="1" s="1"/>
  <c r="G5051" i="1"/>
  <c r="H5051" i="1" s="1"/>
  <c r="G5050" i="1"/>
  <c r="H5050" i="1" s="1"/>
  <c r="G5049" i="1"/>
  <c r="H5049" i="1" s="1"/>
  <c r="G5048" i="1"/>
  <c r="H5048" i="1" s="1"/>
  <c r="G5047" i="1"/>
  <c r="H5047" i="1" s="1"/>
  <c r="G5046" i="1"/>
  <c r="H5046" i="1" s="1"/>
  <c r="G5045" i="1"/>
  <c r="H5045" i="1" s="1"/>
  <c r="G5044" i="1"/>
  <c r="H5044" i="1" s="1"/>
  <c r="G5043" i="1"/>
  <c r="H5043" i="1" s="1"/>
  <c r="G5042" i="1"/>
  <c r="H5042" i="1" s="1"/>
  <c r="G5041" i="1"/>
  <c r="H5041" i="1" s="1"/>
  <c r="G5040" i="1"/>
  <c r="H5040" i="1" s="1"/>
  <c r="G5039" i="1"/>
  <c r="H5039" i="1" s="1"/>
  <c r="G5038" i="1"/>
  <c r="H5038" i="1" s="1"/>
  <c r="G5037" i="1"/>
  <c r="H5037" i="1" s="1"/>
  <c r="G5036" i="1"/>
  <c r="H5036" i="1" s="1"/>
  <c r="G5035" i="1"/>
  <c r="H5035" i="1" s="1"/>
  <c r="G5034" i="1"/>
  <c r="H5034" i="1" s="1"/>
  <c r="G5033" i="1"/>
  <c r="H5033" i="1" s="1"/>
  <c r="G5032" i="1"/>
  <c r="H5032" i="1" s="1"/>
  <c r="G5031" i="1"/>
  <c r="H5031" i="1" s="1"/>
  <c r="G5030" i="1"/>
  <c r="H5030" i="1" s="1"/>
  <c r="G5029" i="1"/>
  <c r="H5029" i="1" s="1"/>
  <c r="G5028" i="1"/>
  <c r="H5028" i="1" s="1"/>
  <c r="G5027" i="1"/>
  <c r="H5027" i="1" s="1"/>
  <c r="G5026" i="1"/>
  <c r="H5026" i="1" s="1"/>
  <c r="G5025" i="1"/>
  <c r="H5025" i="1" s="1"/>
  <c r="G5024" i="1"/>
  <c r="H5024" i="1" s="1"/>
  <c r="G5023" i="1"/>
  <c r="H5023" i="1" s="1"/>
  <c r="G5022" i="1"/>
  <c r="H5022" i="1" s="1"/>
  <c r="G5021" i="1"/>
  <c r="H5021" i="1" s="1"/>
  <c r="G5020" i="1"/>
  <c r="H5020" i="1" s="1"/>
  <c r="G5019" i="1"/>
  <c r="H5019" i="1" s="1"/>
  <c r="G5018" i="1"/>
  <c r="H5018" i="1" s="1"/>
  <c r="G5017" i="1"/>
  <c r="H5017" i="1" s="1"/>
  <c r="G5016" i="1"/>
  <c r="H5016" i="1" s="1"/>
  <c r="G5015" i="1"/>
  <c r="H5015" i="1" s="1"/>
  <c r="G5014" i="1"/>
  <c r="H5014" i="1" s="1"/>
  <c r="G5013" i="1"/>
  <c r="H5013" i="1" s="1"/>
  <c r="G5012" i="1"/>
  <c r="H5012" i="1" s="1"/>
  <c r="G5011" i="1"/>
  <c r="H5011" i="1" s="1"/>
  <c r="G5010" i="1"/>
  <c r="H5010" i="1" s="1"/>
  <c r="G5009" i="1"/>
  <c r="H5009" i="1" s="1"/>
  <c r="G5008" i="1"/>
  <c r="H5008" i="1" s="1"/>
  <c r="G5007" i="1"/>
  <c r="H5007" i="1" s="1"/>
  <c r="G5006" i="1"/>
  <c r="H5006" i="1" s="1"/>
  <c r="G5005" i="1"/>
  <c r="H5005" i="1" s="1"/>
  <c r="G5004" i="1"/>
  <c r="H5004" i="1" s="1"/>
  <c r="G5003" i="1"/>
  <c r="H5003" i="1" s="1"/>
  <c r="G5002" i="1"/>
  <c r="H5002" i="1" s="1"/>
  <c r="G5001" i="1"/>
  <c r="H5001" i="1" s="1"/>
  <c r="G5000" i="1"/>
  <c r="H5000" i="1" s="1"/>
  <c r="G4999" i="1"/>
  <c r="H4999" i="1" s="1"/>
  <c r="G4998" i="1"/>
  <c r="H4998" i="1" s="1"/>
  <c r="G4997" i="1"/>
  <c r="H4997" i="1" s="1"/>
  <c r="G4996" i="1"/>
  <c r="H4996" i="1" s="1"/>
  <c r="G4995" i="1"/>
  <c r="H4995" i="1" s="1"/>
  <c r="G4994" i="1"/>
  <c r="H4994" i="1" s="1"/>
  <c r="G4993" i="1"/>
  <c r="H4993" i="1" s="1"/>
  <c r="G4992" i="1"/>
  <c r="H4992" i="1" s="1"/>
  <c r="G4991" i="1"/>
  <c r="H4991" i="1" s="1"/>
  <c r="G4990" i="1"/>
  <c r="H4990" i="1" s="1"/>
  <c r="G4989" i="1"/>
  <c r="H4989" i="1" s="1"/>
  <c r="G4988" i="1"/>
  <c r="H4988" i="1" s="1"/>
  <c r="G4987" i="1"/>
  <c r="H4987" i="1" s="1"/>
  <c r="G4986" i="1"/>
  <c r="H4986" i="1" s="1"/>
  <c r="G4985" i="1"/>
  <c r="H4985" i="1" s="1"/>
  <c r="G4984" i="1"/>
  <c r="H4984" i="1" s="1"/>
  <c r="G4983" i="1"/>
  <c r="H4983" i="1" s="1"/>
  <c r="G4982" i="1"/>
  <c r="H4982" i="1" s="1"/>
  <c r="G4981" i="1"/>
  <c r="H4981" i="1" s="1"/>
  <c r="G4980" i="1"/>
  <c r="H4980" i="1" s="1"/>
  <c r="G4979" i="1"/>
  <c r="H4979" i="1" s="1"/>
  <c r="G4978" i="1"/>
  <c r="H4978" i="1" s="1"/>
  <c r="G4977" i="1"/>
  <c r="H4977" i="1" s="1"/>
  <c r="G4976" i="1"/>
  <c r="H4976" i="1" s="1"/>
  <c r="G4975" i="1"/>
  <c r="H4975" i="1" s="1"/>
  <c r="G4974" i="1"/>
  <c r="H4974" i="1" s="1"/>
  <c r="G4973" i="1"/>
  <c r="H4973" i="1" s="1"/>
  <c r="G4972" i="1"/>
  <c r="H4972" i="1" s="1"/>
  <c r="G4971" i="1"/>
  <c r="H4971" i="1" s="1"/>
  <c r="G4970" i="1"/>
  <c r="H4970" i="1" s="1"/>
  <c r="G4969" i="1"/>
  <c r="H4969" i="1" s="1"/>
  <c r="G4968" i="1"/>
  <c r="H4968" i="1" s="1"/>
  <c r="G4967" i="1"/>
  <c r="H4967" i="1" s="1"/>
  <c r="G4966" i="1"/>
  <c r="H4966" i="1" s="1"/>
  <c r="G4965" i="1"/>
  <c r="H4965" i="1" s="1"/>
  <c r="G4964" i="1"/>
  <c r="H4964" i="1" s="1"/>
  <c r="G4963" i="1"/>
  <c r="H4963" i="1" s="1"/>
  <c r="G4962" i="1"/>
  <c r="H4962" i="1" s="1"/>
  <c r="G4961" i="1"/>
  <c r="H4961" i="1" s="1"/>
  <c r="G4960" i="1"/>
  <c r="H4960" i="1" s="1"/>
  <c r="G4959" i="1"/>
  <c r="H4959" i="1" s="1"/>
  <c r="G4958" i="1"/>
  <c r="H4958" i="1" s="1"/>
  <c r="G4957" i="1"/>
  <c r="H4957" i="1" s="1"/>
  <c r="G4956" i="1"/>
  <c r="H4956" i="1" s="1"/>
  <c r="G4955" i="1"/>
  <c r="H4955" i="1" s="1"/>
  <c r="G4954" i="1"/>
  <c r="H4954" i="1" s="1"/>
  <c r="G4953" i="1"/>
  <c r="H4953" i="1" s="1"/>
  <c r="G4952" i="1"/>
  <c r="H4952" i="1" s="1"/>
  <c r="G4951" i="1"/>
  <c r="H4951" i="1" s="1"/>
  <c r="G4950" i="1"/>
  <c r="H4950" i="1" s="1"/>
  <c r="G4949" i="1"/>
  <c r="H4949" i="1" s="1"/>
  <c r="G4948" i="1"/>
  <c r="H4948" i="1" s="1"/>
  <c r="G4947" i="1"/>
  <c r="H4947" i="1" s="1"/>
  <c r="G4946" i="1"/>
  <c r="H4946" i="1" s="1"/>
  <c r="G4945" i="1"/>
  <c r="H4945" i="1" s="1"/>
  <c r="G4944" i="1"/>
  <c r="H4944" i="1" s="1"/>
  <c r="G4943" i="1"/>
  <c r="H4943" i="1" s="1"/>
  <c r="G4942" i="1"/>
  <c r="H4942" i="1" s="1"/>
  <c r="G4941" i="1"/>
  <c r="H4941" i="1" s="1"/>
  <c r="G4940" i="1"/>
  <c r="H4940" i="1" s="1"/>
  <c r="G4939" i="1"/>
  <c r="H4939" i="1" s="1"/>
  <c r="G4938" i="1"/>
  <c r="H4938" i="1" s="1"/>
  <c r="G4937" i="1"/>
  <c r="H4937" i="1" s="1"/>
  <c r="G4936" i="1"/>
  <c r="H4936" i="1" s="1"/>
  <c r="G4935" i="1"/>
  <c r="H4935" i="1" s="1"/>
  <c r="G4934" i="1"/>
  <c r="H4934" i="1" s="1"/>
  <c r="G4933" i="1"/>
  <c r="H4933" i="1" s="1"/>
  <c r="G4932" i="1"/>
  <c r="H4932" i="1" s="1"/>
  <c r="G4931" i="1"/>
  <c r="H4931" i="1" s="1"/>
  <c r="G4930" i="1"/>
  <c r="H4930" i="1" s="1"/>
  <c r="G4929" i="1"/>
  <c r="H4929" i="1" s="1"/>
  <c r="G4928" i="1"/>
  <c r="H4928" i="1" s="1"/>
  <c r="G4927" i="1"/>
  <c r="H4927" i="1" s="1"/>
  <c r="G4926" i="1"/>
  <c r="H4926" i="1" s="1"/>
  <c r="G4925" i="1"/>
  <c r="H4925" i="1" s="1"/>
  <c r="G4924" i="1"/>
  <c r="H4924" i="1" s="1"/>
  <c r="G4923" i="1"/>
  <c r="H4923" i="1" s="1"/>
  <c r="G4922" i="1"/>
  <c r="H4922" i="1" s="1"/>
  <c r="G4921" i="1"/>
  <c r="H4921" i="1" s="1"/>
  <c r="G4920" i="1"/>
  <c r="H4920" i="1" s="1"/>
  <c r="G4919" i="1"/>
  <c r="H4919" i="1" s="1"/>
  <c r="G4918" i="1"/>
  <c r="H4918" i="1" s="1"/>
  <c r="G4917" i="1"/>
  <c r="H4917" i="1" s="1"/>
  <c r="G4916" i="1"/>
  <c r="H4916" i="1" s="1"/>
  <c r="G4915" i="1"/>
  <c r="H4915" i="1" s="1"/>
  <c r="G4914" i="1"/>
  <c r="H4914" i="1" s="1"/>
  <c r="G4913" i="1"/>
  <c r="H4913" i="1" s="1"/>
  <c r="G4912" i="1"/>
  <c r="H4912" i="1" s="1"/>
  <c r="G4911" i="1"/>
  <c r="H4911" i="1" s="1"/>
  <c r="G4910" i="1"/>
  <c r="H4910" i="1" s="1"/>
  <c r="G4909" i="1"/>
  <c r="H4909" i="1" s="1"/>
  <c r="G4908" i="1"/>
  <c r="H4908" i="1" s="1"/>
  <c r="G4907" i="1"/>
  <c r="H4907" i="1" s="1"/>
  <c r="G4906" i="1"/>
  <c r="H4906" i="1" s="1"/>
  <c r="G4905" i="1"/>
  <c r="H4905" i="1" s="1"/>
  <c r="G4904" i="1"/>
  <c r="H4904" i="1" s="1"/>
  <c r="G4903" i="1"/>
  <c r="H4903" i="1" s="1"/>
  <c r="G4902" i="1"/>
  <c r="H4902" i="1" s="1"/>
  <c r="G4901" i="1"/>
  <c r="H4901" i="1" s="1"/>
  <c r="G4900" i="1"/>
  <c r="H4900" i="1" s="1"/>
  <c r="G4899" i="1"/>
  <c r="H4899" i="1" s="1"/>
  <c r="G4898" i="1"/>
  <c r="H4898" i="1" s="1"/>
  <c r="G4897" i="1"/>
  <c r="H4897" i="1" s="1"/>
  <c r="G4896" i="1"/>
  <c r="H4896" i="1" s="1"/>
  <c r="G4895" i="1"/>
  <c r="H4895" i="1" s="1"/>
  <c r="G4894" i="1"/>
  <c r="H4894" i="1" s="1"/>
  <c r="G4893" i="1"/>
  <c r="H4893" i="1" s="1"/>
  <c r="G4892" i="1"/>
  <c r="H4892" i="1" s="1"/>
  <c r="G4891" i="1"/>
  <c r="H4891" i="1" s="1"/>
  <c r="G4890" i="1"/>
  <c r="H4890" i="1" s="1"/>
  <c r="G4889" i="1"/>
  <c r="H4889" i="1" s="1"/>
  <c r="G4888" i="1"/>
  <c r="H4888" i="1" s="1"/>
  <c r="G4887" i="1"/>
  <c r="H4887" i="1" s="1"/>
  <c r="G4886" i="1"/>
  <c r="H4886" i="1" s="1"/>
  <c r="G4885" i="1"/>
  <c r="H4885" i="1" s="1"/>
  <c r="G4884" i="1"/>
  <c r="H4884" i="1" s="1"/>
  <c r="G4883" i="1"/>
  <c r="H4883" i="1" s="1"/>
  <c r="G4882" i="1"/>
  <c r="H4882" i="1" s="1"/>
  <c r="G4881" i="1"/>
  <c r="H4881" i="1" s="1"/>
  <c r="G4880" i="1"/>
  <c r="H4880" i="1" s="1"/>
  <c r="G4879" i="1"/>
  <c r="H4879" i="1" s="1"/>
  <c r="G4878" i="1"/>
  <c r="H4878" i="1" s="1"/>
  <c r="G4877" i="1"/>
  <c r="H4877" i="1" s="1"/>
  <c r="G4876" i="1"/>
  <c r="H4876" i="1" s="1"/>
  <c r="G4875" i="1"/>
  <c r="H4875" i="1" s="1"/>
  <c r="G4874" i="1"/>
  <c r="H4874" i="1" s="1"/>
  <c r="G4873" i="1"/>
  <c r="H4873" i="1" s="1"/>
  <c r="G4872" i="1"/>
  <c r="H4872" i="1" s="1"/>
  <c r="G4871" i="1"/>
  <c r="H4871" i="1" s="1"/>
  <c r="G4870" i="1"/>
  <c r="H4870" i="1" s="1"/>
  <c r="G4869" i="1"/>
  <c r="H4869" i="1" s="1"/>
  <c r="G4868" i="1"/>
  <c r="H4868" i="1" s="1"/>
  <c r="G4867" i="1"/>
  <c r="H4867" i="1" s="1"/>
  <c r="G4866" i="1"/>
  <c r="H4866" i="1" s="1"/>
  <c r="G4865" i="1"/>
  <c r="H4865" i="1" s="1"/>
  <c r="G4864" i="1"/>
  <c r="H4864" i="1" s="1"/>
  <c r="G4863" i="1"/>
  <c r="H4863" i="1" s="1"/>
  <c r="G4862" i="1"/>
  <c r="H4862" i="1" s="1"/>
  <c r="G4861" i="1"/>
  <c r="H4861" i="1" s="1"/>
  <c r="G4860" i="1"/>
  <c r="H4860" i="1" s="1"/>
  <c r="G4859" i="1"/>
  <c r="H4859" i="1" s="1"/>
  <c r="G4858" i="1"/>
  <c r="H4858" i="1" s="1"/>
  <c r="G4857" i="1"/>
  <c r="H4857" i="1" s="1"/>
  <c r="G4856" i="1"/>
  <c r="H4856" i="1" s="1"/>
  <c r="G4855" i="1"/>
  <c r="H4855" i="1" s="1"/>
  <c r="G4854" i="1"/>
  <c r="H4854" i="1" s="1"/>
  <c r="G4853" i="1"/>
  <c r="H4853" i="1" s="1"/>
  <c r="G4852" i="1"/>
  <c r="H4852" i="1" s="1"/>
  <c r="G4851" i="1"/>
  <c r="H4851" i="1" s="1"/>
  <c r="G4850" i="1"/>
  <c r="H4850" i="1" s="1"/>
  <c r="G4849" i="1"/>
  <c r="H4849" i="1" s="1"/>
  <c r="G4848" i="1"/>
  <c r="H4848" i="1" s="1"/>
  <c r="G4847" i="1"/>
  <c r="H4847" i="1" s="1"/>
  <c r="G4846" i="1"/>
  <c r="H4846" i="1" s="1"/>
  <c r="G4845" i="1"/>
  <c r="H4845" i="1" s="1"/>
  <c r="G4844" i="1"/>
  <c r="H4844" i="1" s="1"/>
  <c r="G4843" i="1"/>
  <c r="H4843" i="1" s="1"/>
  <c r="G4842" i="1"/>
  <c r="H4842" i="1" s="1"/>
  <c r="G4841" i="1"/>
  <c r="H4841" i="1" s="1"/>
  <c r="G4840" i="1"/>
  <c r="H4840" i="1" s="1"/>
  <c r="G4839" i="1"/>
  <c r="H4839" i="1" s="1"/>
  <c r="G4838" i="1"/>
  <c r="H4838" i="1" s="1"/>
  <c r="G4837" i="1"/>
  <c r="H4837" i="1" s="1"/>
  <c r="G4836" i="1"/>
  <c r="H4836" i="1" s="1"/>
  <c r="G4835" i="1"/>
  <c r="H4835" i="1" s="1"/>
  <c r="G4834" i="1"/>
  <c r="H4834" i="1" s="1"/>
  <c r="G4833" i="1"/>
  <c r="H4833" i="1" s="1"/>
  <c r="G4832" i="1"/>
  <c r="H4832" i="1" s="1"/>
  <c r="G4831" i="1"/>
  <c r="H4831" i="1" s="1"/>
  <c r="G4830" i="1"/>
  <c r="H4830" i="1" s="1"/>
  <c r="G4829" i="1"/>
  <c r="H4829" i="1" s="1"/>
  <c r="G4828" i="1"/>
  <c r="H4828" i="1" s="1"/>
  <c r="G4827" i="1"/>
  <c r="H4827" i="1" s="1"/>
  <c r="G4826" i="1"/>
  <c r="H4826" i="1" s="1"/>
  <c r="G4825" i="1"/>
  <c r="H4825" i="1" s="1"/>
  <c r="G4824" i="1"/>
  <c r="H4824" i="1" s="1"/>
  <c r="G4823" i="1"/>
  <c r="H4823" i="1" s="1"/>
  <c r="G4822" i="1"/>
  <c r="H4822" i="1" s="1"/>
  <c r="G4821" i="1"/>
  <c r="H4821" i="1" s="1"/>
  <c r="G4820" i="1"/>
  <c r="H4820" i="1" s="1"/>
  <c r="G4819" i="1"/>
  <c r="H4819" i="1" s="1"/>
  <c r="G4818" i="1"/>
  <c r="H4818" i="1" s="1"/>
  <c r="G4817" i="1"/>
  <c r="H4817" i="1" s="1"/>
  <c r="G4816" i="1"/>
  <c r="H4816" i="1" s="1"/>
  <c r="G4815" i="1"/>
  <c r="H4815" i="1" s="1"/>
  <c r="G4814" i="1"/>
  <c r="H4814" i="1" s="1"/>
  <c r="G4813" i="1"/>
  <c r="H4813" i="1" s="1"/>
  <c r="G4812" i="1"/>
  <c r="H4812" i="1" s="1"/>
  <c r="G4811" i="1"/>
  <c r="H4811" i="1" s="1"/>
  <c r="G4810" i="1"/>
  <c r="H4810" i="1" s="1"/>
  <c r="G4809" i="1"/>
  <c r="H4809" i="1" s="1"/>
  <c r="G4808" i="1"/>
  <c r="H4808" i="1" s="1"/>
  <c r="G4807" i="1"/>
  <c r="H4807" i="1" s="1"/>
  <c r="G4806" i="1"/>
  <c r="H4806" i="1" s="1"/>
  <c r="G4805" i="1"/>
  <c r="H4805" i="1" s="1"/>
  <c r="G4804" i="1"/>
  <c r="H4804" i="1" s="1"/>
  <c r="G4803" i="1"/>
  <c r="H4803" i="1" s="1"/>
  <c r="G4802" i="1"/>
  <c r="H4802" i="1" s="1"/>
  <c r="G4801" i="1"/>
  <c r="H4801" i="1" s="1"/>
  <c r="G4800" i="1"/>
  <c r="H4800" i="1" s="1"/>
  <c r="G4799" i="1"/>
  <c r="H4799" i="1" s="1"/>
  <c r="G4798" i="1"/>
  <c r="H4798" i="1" s="1"/>
  <c r="G4797" i="1"/>
  <c r="H4797" i="1" s="1"/>
  <c r="G4796" i="1"/>
  <c r="H4796" i="1" s="1"/>
  <c r="G4795" i="1"/>
  <c r="H4795" i="1" s="1"/>
  <c r="G4794" i="1"/>
  <c r="H4794" i="1" s="1"/>
  <c r="G4793" i="1"/>
  <c r="H4793" i="1" s="1"/>
  <c r="G4792" i="1"/>
  <c r="H4792" i="1" s="1"/>
  <c r="G4791" i="1"/>
  <c r="H4791" i="1" s="1"/>
  <c r="G4790" i="1"/>
  <c r="H4790" i="1" s="1"/>
  <c r="G4789" i="1"/>
  <c r="H4789" i="1" s="1"/>
  <c r="G4788" i="1"/>
  <c r="H4788" i="1" s="1"/>
  <c r="G4787" i="1"/>
  <c r="H4787" i="1" s="1"/>
  <c r="G4786" i="1"/>
  <c r="H4786" i="1" s="1"/>
  <c r="G4785" i="1"/>
  <c r="H4785" i="1" s="1"/>
  <c r="G4784" i="1"/>
  <c r="H4784" i="1" s="1"/>
  <c r="G4783" i="1"/>
  <c r="H4783" i="1" s="1"/>
  <c r="G4782" i="1"/>
  <c r="H4782" i="1" s="1"/>
  <c r="G4781" i="1"/>
  <c r="H4781" i="1" s="1"/>
  <c r="G4780" i="1"/>
  <c r="H4780" i="1" s="1"/>
  <c r="G4779" i="1"/>
  <c r="H4779" i="1" s="1"/>
  <c r="G4778" i="1"/>
  <c r="H4778" i="1" s="1"/>
  <c r="G4777" i="1"/>
  <c r="H4777" i="1" s="1"/>
  <c r="G4776" i="1"/>
  <c r="H4776" i="1" s="1"/>
  <c r="G4775" i="1"/>
  <c r="H4775" i="1" s="1"/>
  <c r="G4774" i="1"/>
  <c r="H4774" i="1" s="1"/>
  <c r="G4773" i="1"/>
  <c r="H4773" i="1" s="1"/>
  <c r="G4772" i="1"/>
  <c r="H4772" i="1" s="1"/>
  <c r="G4771" i="1"/>
  <c r="H4771" i="1" s="1"/>
  <c r="G4770" i="1"/>
  <c r="H4770" i="1" s="1"/>
  <c r="G4769" i="1"/>
  <c r="H4769" i="1" s="1"/>
  <c r="G4768" i="1"/>
  <c r="H4768" i="1" s="1"/>
  <c r="G4767" i="1"/>
  <c r="H4767" i="1" s="1"/>
  <c r="G4766" i="1"/>
  <c r="H4766" i="1" s="1"/>
  <c r="G4765" i="1"/>
  <c r="H4765" i="1" s="1"/>
  <c r="G4764" i="1"/>
  <c r="H4764" i="1" s="1"/>
  <c r="G4763" i="1"/>
  <c r="H4763" i="1" s="1"/>
  <c r="G4762" i="1"/>
  <c r="H4762" i="1" s="1"/>
  <c r="G4761" i="1"/>
  <c r="H4761" i="1" s="1"/>
  <c r="G4760" i="1"/>
  <c r="H4760" i="1" s="1"/>
  <c r="G4759" i="1"/>
  <c r="H4759" i="1" s="1"/>
  <c r="G4758" i="1"/>
  <c r="H4758" i="1" s="1"/>
  <c r="G4757" i="1"/>
  <c r="H4757" i="1" s="1"/>
  <c r="G4756" i="1"/>
  <c r="H4756" i="1" s="1"/>
  <c r="G4755" i="1"/>
  <c r="H4755" i="1" s="1"/>
  <c r="G4754" i="1"/>
  <c r="H4754" i="1" s="1"/>
  <c r="G4753" i="1"/>
  <c r="H4753" i="1" s="1"/>
  <c r="G4752" i="1"/>
  <c r="H4752" i="1" s="1"/>
  <c r="G4751" i="1"/>
  <c r="H4751" i="1" s="1"/>
  <c r="G4750" i="1"/>
  <c r="H4750" i="1" s="1"/>
  <c r="G4749" i="1"/>
  <c r="H4749" i="1" s="1"/>
  <c r="G4748" i="1"/>
  <c r="H4748" i="1" s="1"/>
  <c r="G4747" i="1"/>
  <c r="H4747" i="1" s="1"/>
  <c r="G4746" i="1"/>
  <c r="H4746" i="1" s="1"/>
  <c r="G4745" i="1"/>
  <c r="H4745" i="1" s="1"/>
  <c r="G4744" i="1"/>
  <c r="H4744" i="1" s="1"/>
  <c r="G4743" i="1"/>
  <c r="H4743" i="1" s="1"/>
  <c r="G4742" i="1"/>
  <c r="H4742" i="1" s="1"/>
  <c r="G4741" i="1"/>
  <c r="H4741" i="1" s="1"/>
  <c r="G4740" i="1"/>
  <c r="H4740" i="1" s="1"/>
  <c r="G4739" i="1"/>
  <c r="H4739" i="1" s="1"/>
  <c r="G4738" i="1"/>
  <c r="H4738" i="1" s="1"/>
  <c r="G4737" i="1"/>
  <c r="H4737" i="1" s="1"/>
  <c r="G4736" i="1"/>
  <c r="H4736" i="1" s="1"/>
  <c r="G4735" i="1"/>
  <c r="H4735" i="1" s="1"/>
  <c r="G4734" i="1"/>
  <c r="H4734" i="1" s="1"/>
  <c r="G4733" i="1"/>
  <c r="H4733" i="1" s="1"/>
  <c r="G4732" i="1"/>
  <c r="H4732" i="1" s="1"/>
  <c r="G4731" i="1"/>
  <c r="H4731" i="1" s="1"/>
  <c r="G4730" i="1"/>
  <c r="H4730" i="1" s="1"/>
  <c r="G4729" i="1"/>
  <c r="H4729" i="1" s="1"/>
  <c r="G4728" i="1"/>
  <c r="H4728" i="1" s="1"/>
  <c r="G4727" i="1"/>
  <c r="H4727" i="1" s="1"/>
  <c r="G4726" i="1"/>
  <c r="H4726" i="1" s="1"/>
  <c r="G4725" i="1"/>
  <c r="H4725" i="1" s="1"/>
  <c r="G4724" i="1"/>
  <c r="H4724" i="1" s="1"/>
  <c r="G4723" i="1"/>
  <c r="H4723" i="1" s="1"/>
  <c r="G4722" i="1"/>
  <c r="H4722" i="1" s="1"/>
  <c r="G4721" i="1"/>
  <c r="H4721" i="1" s="1"/>
  <c r="G4720" i="1"/>
  <c r="H4720" i="1" s="1"/>
  <c r="G4719" i="1"/>
  <c r="H4719" i="1" s="1"/>
  <c r="G4718" i="1"/>
  <c r="H4718" i="1" s="1"/>
  <c r="G4717" i="1"/>
  <c r="H4717" i="1" s="1"/>
  <c r="G4716" i="1"/>
  <c r="H4716" i="1" s="1"/>
  <c r="G4715" i="1"/>
  <c r="H4715" i="1" s="1"/>
  <c r="G4714" i="1"/>
  <c r="H4714" i="1" s="1"/>
  <c r="G4713" i="1"/>
  <c r="H4713" i="1" s="1"/>
  <c r="G4712" i="1"/>
  <c r="H4712" i="1" s="1"/>
  <c r="G4711" i="1"/>
  <c r="H4711" i="1" s="1"/>
  <c r="G4710" i="1"/>
  <c r="H4710" i="1" s="1"/>
  <c r="G4709" i="1"/>
  <c r="H4709" i="1" s="1"/>
  <c r="G4708" i="1"/>
  <c r="H4708" i="1" s="1"/>
  <c r="G4707" i="1"/>
  <c r="H4707" i="1" s="1"/>
  <c r="G4706" i="1"/>
  <c r="H4706" i="1" s="1"/>
  <c r="G4705" i="1"/>
  <c r="H4705" i="1" s="1"/>
  <c r="G4704" i="1"/>
  <c r="H4704" i="1" s="1"/>
  <c r="G4703" i="1"/>
  <c r="H4703" i="1" s="1"/>
  <c r="G4702" i="1"/>
  <c r="H4702" i="1" s="1"/>
  <c r="G4701" i="1"/>
  <c r="H4701" i="1" s="1"/>
  <c r="G4700" i="1"/>
  <c r="H4700" i="1" s="1"/>
  <c r="G4699" i="1"/>
  <c r="H4699" i="1" s="1"/>
  <c r="G4698" i="1"/>
  <c r="H4698" i="1" s="1"/>
  <c r="G4697" i="1"/>
  <c r="H4697" i="1" s="1"/>
  <c r="G4696" i="1"/>
  <c r="H4696" i="1" s="1"/>
  <c r="G4695" i="1"/>
  <c r="H4695" i="1" s="1"/>
  <c r="G4694" i="1"/>
  <c r="H4694" i="1" s="1"/>
  <c r="G4693" i="1"/>
  <c r="H4693" i="1" s="1"/>
  <c r="G4692" i="1"/>
  <c r="H4692" i="1" s="1"/>
  <c r="G4691" i="1"/>
  <c r="H4691" i="1" s="1"/>
  <c r="G4690" i="1"/>
  <c r="H4690" i="1" s="1"/>
  <c r="G4689" i="1"/>
  <c r="H4689" i="1" s="1"/>
  <c r="G4688" i="1"/>
  <c r="H4688" i="1" s="1"/>
  <c r="G4687" i="1"/>
  <c r="H4687" i="1" s="1"/>
  <c r="G4686" i="1"/>
  <c r="H4686" i="1" s="1"/>
  <c r="G4685" i="1"/>
  <c r="H4685" i="1" s="1"/>
  <c r="G4684" i="1"/>
  <c r="H4684" i="1" s="1"/>
  <c r="G4683" i="1"/>
  <c r="H4683" i="1" s="1"/>
  <c r="G4682" i="1"/>
  <c r="H4682" i="1" s="1"/>
  <c r="G4681" i="1"/>
  <c r="H4681" i="1" s="1"/>
  <c r="G4680" i="1"/>
  <c r="H4680" i="1" s="1"/>
  <c r="G4679" i="1"/>
  <c r="H4679" i="1" s="1"/>
  <c r="G4678" i="1"/>
  <c r="H4678" i="1" s="1"/>
  <c r="G4677" i="1"/>
  <c r="H4677" i="1" s="1"/>
  <c r="G4676" i="1"/>
  <c r="H4676" i="1" s="1"/>
  <c r="G4675" i="1"/>
  <c r="H4675" i="1" s="1"/>
  <c r="G4674" i="1"/>
  <c r="H4674" i="1" s="1"/>
  <c r="G4673" i="1"/>
  <c r="H4673" i="1" s="1"/>
  <c r="G4672" i="1"/>
  <c r="H4672" i="1" s="1"/>
  <c r="G4671" i="1"/>
  <c r="H4671" i="1" s="1"/>
  <c r="G4670" i="1"/>
  <c r="H4670" i="1" s="1"/>
  <c r="G4669" i="1"/>
  <c r="H4669" i="1" s="1"/>
  <c r="G4668" i="1"/>
  <c r="H4668" i="1" s="1"/>
  <c r="G4667" i="1"/>
  <c r="H4667" i="1" s="1"/>
  <c r="G4666" i="1"/>
  <c r="H4666" i="1" s="1"/>
  <c r="G4665" i="1"/>
  <c r="H4665" i="1" s="1"/>
  <c r="G4664" i="1"/>
  <c r="H4664" i="1" s="1"/>
  <c r="G4663" i="1"/>
  <c r="H4663" i="1" s="1"/>
  <c r="G4662" i="1"/>
  <c r="H4662" i="1" s="1"/>
  <c r="G4661" i="1"/>
  <c r="H4661" i="1" s="1"/>
  <c r="G4660" i="1"/>
  <c r="H4660" i="1" s="1"/>
  <c r="G4659" i="1"/>
  <c r="H4659" i="1" s="1"/>
  <c r="G4658" i="1"/>
  <c r="H4658" i="1" s="1"/>
  <c r="G4657" i="1"/>
  <c r="H4657" i="1" s="1"/>
  <c r="G4656" i="1"/>
  <c r="H4656" i="1" s="1"/>
  <c r="G4655" i="1"/>
  <c r="H4655" i="1" s="1"/>
  <c r="G4654" i="1"/>
  <c r="H4654" i="1" s="1"/>
  <c r="G4653" i="1"/>
  <c r="H4653" i="1" s="1"/>
  <c r="G4652" i="1"/>
  <c r="H4652" i="1" s="1"/>
  <c r="G4651" i="1"/>
  <c r="H4651" i="1" s="1"/>
  <c r="G4650" i="1"/>
  <c r="H4650" i="1" s="1"/>
  <c r="G4649" i="1"/>
  <c r="H4649" i="1" s="1"/>
  <c r="G4648" i="1"/>
  <c r="H4648" i="1" s="1"/>
  <c r="G4647" i="1"/>
  <c r="H4647" i="1" s="1"/>
  <c r="G4646" i="1"/>
  <c r="H4646" i="1" s="1"/>
  <c r="G4645" i="1"/>
  <c r="H4645" i="1" s="1"/>
  <c r="G4644" i="1"/>
  <c r="H4644" i="1" s="1"/>
  <c r="G4643" i="1"/>
  <c r="H4643" i="1" s="1"/>
  <c r="G4642" i="1"/>
  <c r="H4642" i="1" s="1"/>
  <c r="G4641" i="1"/>
  <c r="H4641" i="1" s="1"/>
  <c r="G4640" i="1"/>
  <c r="H4640" i="1" s="1"/>
  <c r="G4639" i="1"/>
  <c r="H4639" i="1" s="1"/>
  <c r="G4638" i="1"/>
  <c r="H4638" i="1" s="1"/>
  <c r="G4637" i="1"/>
  <c r="H4637" i="1" s="1"/>
  <c r="G4636" i="1"/>
  <c r="H4636" i="1" s="1"/>
  <c r="G4635" i="1"/>
  <c r="H4635" i="1" s="1"/>
  <c r="G4634" i="1"/>
  <c r="H4634" i="1" s="1"/>
  <c r="G4633" i="1"/>
  <c r="H4633" i="1" s="1"/>
  <c r="G4632" i="1"/>
  <c r="H4632" i="1" s="1"/>
  <c r="G4631" i="1"/>
  <c r="H4631" i="1" s="1"/>
  <c r="G4630" i="1"/>
  <c r="H4630" i="1" s="1"/>
  <c r="G4629" i="1"/>
  <c r="H4629" i="1" s="1"/>
  <c r="G4628" i="1"/>
  <c r="H4628" i="1" s="1"/>
  <c r="G4627" i="1"/>
  <c r="H4627" i="1" s="1"/>
  <c r="G4626" i="1"/>
  <c r="H4626" i="1" s="1"/>
  <c r="G4625" i="1"/>
  <c r="H4625" i="1" s="1"/>
  <c r="G4624" i="1"/>
  <c r="H4624" i="1" s="1"/>
  <c r="G4623" i="1"/>
  <c r="H4623" i="1" s="1"/>
  <c r="G4622" i="1"/>
  <c r="H4622" i="1" s="1"/>
  <c r="G4621" i="1"/>
  <c r="H4621" i="1" s="1"/>
  <c r="G4620" i="1"/>
  <c r="H4620" i="1" s="1"/>
  <c r="G4619" i="1"/>
  <c r="H4619" i="1" s="1"/>
  <c r="G4618" i="1"/>
  <c r="H4618" i="1" s="1"/>
  <c r="G4617" i="1"/>
  <c r="H4617" i="1" s="1"/>
  <c r="G4616" i="1"/>
  <c r="H4616" i="1" s="1"/>
  <c r="G4615" i="1"/>
  <c r="H4615" i="1" s="1"/>
  <c r="G4614" i="1"/>
  <c r="H4614" i="1" s="1"/>
  <c r="G4613" i="1"/>
  <c r="H4613" i="1" s="1"/>
  <c r="G4612" i="1"/>
  <c r="H4612" i="1" s="1"/>
  <c r="G4611" i="1"/>
  <c r="H4611" i="1" s="1"/>
  <c r="G4610" i="1"/>
  <c r="H4610" i="1" s="1"/>
  <c r="G4609" i="1"/>
  <c r="H4609" i="1" s="1"/>
  <c r="G4608" i="1"/>
  <c r="H4608" i="1" s="1"/>
  <c r="G4607" i="1"/>
  <c r="H4607" i="1" s="1"/>
  <c r="G4606" i="1"/>
  <c r="H4606" i="1" s="1"/>
  <c r="G4605" i="1"/>
  <c r="H4605" i="1" s="1"/>
  <c r="G4604" i="1"/>
  <c r="H4604" i="1" s="1"/>
  <c r="G4603" i="1"/>
  <c r="H4603" i="1" s="1"/>
  <c r="G4602" i="1"/>
  <c r="H4602" i="1" s="1"/>
  <c r="G4601" i="1"/>
  <c r="H4601" i="1" s="1"/>
  <c r="G4600" i="1"/>
  <c r="H4600" i="1" s="1"/>
  <c r="G4599" i="1"/>
  <c r="H4599" i="1" s="1"/>
  <c r="G4598" i="1"/>
  <c r="H4598" i="1" s="1"/>
  <c r="G4597" i="1"/>
  <c r="H4597" i="1" s="1"/>
  <c r="G4596" i="1"/>
  <c r="H4596" i="1" s="1"/>
  <c r="G4595" i="1"/>
  <c r="H4595" i="1" s="1"/>
  <c r="G4594" i="1"/>
  <c r="H4594" i="1" s="1"/>
  <c r="G4593" i="1"/>
  <c r="H4593" i="1" s="1"/>
  <c r="G4592" i="1"/>
  <c r="H4592" i="1" s="1"/>
  <c r="G4591" i="1"/>
  <c r="H4591" i="1" s="1"/>
  <c r="G4590" i="1"/>
  <c r="H4590" i="1" s="1"/>
  <c r="G4589" i="1"/>
  <c r="H4589" i="1" s="1"/>
  <c r="G4588" i="1"/>
  <c r="H4588" i="1" s="1"/>
  <c r="G4587" i="1"/>
  <c r="H4587" i="1" s="1"/>
  <c r="G4586" i="1"/>
  <c r="H4586" i="1" s="1"/>
  <c r="G4585" i="1"/>
  <c r="H4585" i="1" s="1"/>
  <c r="G4584" i="1"/>
  <c r="H4584" i="1" s="1"/>
  <c r="G4583" i="1"/>
  <c r="H4583" i="1" s="1"/>
  <c r="G4582" i="1"/>
  <c r="H4582" i="1" s="1"/>
  <c r="G4581" i="1"/>
  <c r="H4581" i="1" s="1"/>
  <c r="G4580" i="1"/>
  <c r="H4580" i="1" s="1"/>
  <c r="G4579" i="1"/>
  <c r="H4579" i="1" s="1"/>
  <c r="G4578" i="1"/>
  <c r="H4578" i="1" s="1"/>
  <c r="G4577" i="1"/>
  <c r="H4577" i="1" s="1"/>
  <c r="G4576" i="1"/>
  <c r="H4576" i="1" s="1"/>
  <c r="G4575" i="1"/>
  <c r="H4575" i="1" s="1"/>
  <c r="G4574" i="1"/>
  <c r="H4574" i="1" s="1"/>
  <c r="G4573" i="1"/>
  <c r="H4573" i="1" s="1"/>
  <c r="G4572" i="1"/>
  <c r="H4572" i="1" s="1"/>
  <c r="G4571" i="1"/>
  <c r="H4571" i="1" s="1"/>
  <c r="G4570" i="1"/>
  <c r="H4570" i="1" s="1"/>
  <c r="G4569" i="1"/>
  <c r="H4569" i="1" s="1"/>
  <c r="G4568" i="1"/>
  <c r="H4568" i="1" s="1"/>
  <c r="G4567" i="1"/>
  <c r="H4567" i="1" s="1"/>
  <c r="G4566" i="1"/>
  <c r="H4566" i="1" s="1"/>
  <c r="G4565" i="1"/>
  <c r="H4565" i="1" s="1"/>
  <c r="G4564" i="1"/>
  <c r="H4564" i="1" s="1"/>
  <c r="G4563" i="1"/>
  <c r="H4563" i="1" s="1"/>
  <c r="G4562" i="1"/>
  <c r="H4562" i="1" s="1"/>
  <c r="G4561" i="1"/>
  <c r="H4561" i="1" s="1"/>
  <c r="G4560" i="1"/>
  <c r="H4560" i="1" s="1"/>
  <c r="G4559" i="1"/>
  <c r="H4559" i="1" s="1"/>
  <c r="G4558" i="1"/>
  <c r="H4558" i="1" s="1"/>
  <c r="G4557" i="1"/>
  <c r="H4557" i="1" s="1"/>
  <c r="G4556" i="1"/>
  <c r="H4556" i="1" s="1"/>
  <c r="G4555" i="1"/>
  <c r="H4555" i="1" s="1"/>
  <c r="G4554" i="1"/>
  <c r="H4554" i="1" s="1"/>
  <c r="G4553" i="1"/>
  <c r="H4553" i="1" s="1"/>
  <c r="G4552" i="1"/>
  <c r="H4552" i="1" s="1"/>
  <c r="G4551" i="1"/>
  <c r="H4551" i="1" s="1"/>
  <c r="G4550" i="1"/>
  <c r="H4550" i="1" s="1"/>
  <c r="G4549" i="1"/>
  <c r="H4549" i="1" s="1"/>
  <c r="G4548" i="1"/>
  <c r="H4548" i="1" s="1"/>
  <c r="G4547" i="1"/>
  <c r="H4547" i="1" s="1"/>
  <c r="G4546" i="1"/>
  <c r="H4546" i="1" s="1"/>
  <c r="G4545" i="1"/>
  <c r="H4545" i="1" s="1"/>
  <c r="G4544" i="1"/>
  <c r="H4544" i="1" s="1"/>
  <c r="G4543" i="1"/>
  <c r="H4543" i="1" s="1"/>
  <c r="G4542" i="1"/>
  <c r="H4542" i="1" s="1"/>
  <c r="G4541" i="1"/>
  <c r="H4541" i="1" s="1"/>
  <c r="G4540" i="1"/>
  <c r="H4540" i="1" s="1"/>
  <c r="G4539" i="1"/>
  <c r="H4539" i="1" s="1"/>
  <c r="G4538" i="1"/>
  <c r="H4538" i="1" s="1"/>
  <c r="G4537" i="1"/>
  <c r="H4537" i="1" s="1"/>
  <c r="G4536" i="1"/>
  <c r="H4536" i="1" s="1"/>
  <c r="G4535" i="1"/>
  <c r="H4535" i="1" s="1"/>
  <c r="G4534" i="1"/>
  <c r="H4534" i="1" s="1"/>
  <c r="G4533" i="1"/>
  <c r="H4533" i="1" s="1"/>
  <c r="G4532" i="1"/>
  <c r="H4532" i="1" s="1"/>
  <c r="G4531" i="1"/>
  <c r="H4531" i="1" s="1"/>
  <c r="G4530" i="1"/>
  <c r="H4530" i="1" s="1"/>
  <c r="G4529" i="1"/>
  <c r="H4529" i="1" s="1"/>
  <c r="G4528" i="1"/>
  <c r="H4528" i="1" s="1"/>
  <c r="G4527" i="1"/>
  <c r="H4527" i="1" s="1"/>
  <c r="G4526" i="1"/>
  <c r="H4526" i="1" s="1"/>
  <c r="G4525" i="1"/>
  <c r="H4525" i="1" s="1"/>
  <c r="G4524" i="1"/>
  <c r="H4524" i="1" s="1"/>
  <c r="G4523" i="1"/>
  <c r="H4523" i="1" s="1"/>
  <c r="G4522" i="1"/>
  <c r="H4522" i="1" s="1"/>
  <c r="G4521" i="1"/>
  <c r="H4521" i="1" s="1"/>
  <c r="G4520" i="1"/>
  <c r="H4520" i="1" s="1"/>
  <c r="G4519" i="1"/>
  <c r="H4519" i="1" s="1"/>
  <c r="G4518" i="1"/>
  <c r="H4518" i="1" s="1"/>
  <c r="G4517" i="1"/>
  <c r="H4517" i="1" s="1"/>
  <c r="G4516" i="1"/>
  <c r="H4516" i="1" s="1"/>
  <c r="G4515" i="1"/>
  <c r="H4515" i="1" s="1"/>
  <c r="G4514" i="1"/>
  <c r="H4514" i="1" s="1"/>
  <c r="G4513" i="1"/>
  <c r="H4513" i="1" s="1"/>
  <c r="G4512" i="1"/>
  <c r="H4512" i="1" s="1"/>
  <c r="G4511" i="1"/>
  <c r="H4511" i="1" s="1"/>
  <c r="G4510" i="1"/>
  <c r="H4510" i="1" s="1"/>
  <c r="G4509" i="1"/>
  <c r="H4509" i="1" s="1"/>
  <c r="G4508" i="1"/>
  <c r="H4508" i="1" s="1"/>
  <c r="G4507" i="1"/>
  <c r="H4507" i="1" s="1"/>
  <c r="G4506" i="1"/>
  <c r="H4506" i="1" s="1"/>
  <c r="G4505" i="1"/>
  <c r="H4505" i="1" s="1"/>
  <c r="G4504" i="1"/>
  <c r="H4504" i="1" s="1"/>
  <c r="G4503" i="1"/>
  <c r="H4503" i="1" s="1"/>
  <c r="G4502" i="1"/>
  <c r="H4502" i="1" s="1"/>
  <c r="G4501" i="1"/>
  <c r="H4501" i="1" s="1"/>
  <c r="G4500" i="1"/>
  <c r="H4500" i="1" s="1"/>
  <c r="G4499" i="1"/>
  <c r="H4499" i="1" s="1"/>
  <c r="G4498" i="1"/>
  <c r="H4498" i="1" s="1"/>
  <c r="G4497" i="1"/>
  <c r="H4497" i="1" s="1"/>
  <c r="G4496" i="1"/>
  <c r="H4496" i="1" s="1"/>
  <c r="G4495" i="1"/>
  <c r="H4495" i="1" s="1"/>
  <c r="G4494" i="1"/>
  <c r="H4494" i="1" s="1"/>
  <c r="G4493" i="1"/>
  <c r="H4493" i="1" s="1"/>
  <c r="G4492" i="1"/>
  <c r="H4492" i="1" s="1"/>
  <c r="G4491" i="1"/>
  <c r="H4491" i="1" s="1"/>
  <c r="G4490" i="1"/>
  <c r="H4490" i="1" s="1"/>
  <c r="G4489" i="1"/>
  <c r="H4489" i="1" s="1"/>
  <c r="G4488" i="1"/>
  <c r="H4488" i="1" s="1"/>
  <c r="G4487" i="1"/>
  <c r="H4487" i="1" s="1"/>
  <c r="G4486" i="1"/>
  <c r="H4486" i="1" s="1"/>
  <c r="G4485" i="1"/>
  <c r="H4485" i="1" s="1"/>
  <c r="G4484" i="1"/>
  <c r="H4484" i="1" s="1"/>
  <c r="G4483" i="1"/>
  <c r="H4483" i="1" s="1"/>
  <c r="G4482" i="1"/>
  <c r="H4482" i="1" s="1"/>
  <c r="G4481" i="1"/>
  <c r="H4481" i="1" s="1"/>
  <c r="G4480" i="1"/>
  <c r="H4480" i="1" s="1"/>
  <c r="G4479" i="1"/>
  <c r="H4479" i="1" s="1"/>
  <c r="G4478" i="1"/>
  <c r="H4478" i="1" s="1"/>
  <c r="G4477" i="1"/>
  <c r="H4477" i="1" s="1"/>
  <c r="G4476" i="1"/>
  <c r="H4476" i="1" s="1"/>
  <c r="G4475" i="1"/>
  <c r="H4475" i="1" s="1"/>
  <c r="G4474" i="1"/>
  <c r="H4474" i="1" s="1"/>
  <c r="G4473" i="1"/>
  <c r="H4473" i="1" s="1"/>
  <c r="G4472" i="1"/>
  <c r="H4472" i="1" s="1"/>
  <c r="G4471" i="1"/>
  <c r="H4471" i="1" s="1"/>
  <c r="G4470" i="1"/>
  <c r="H4470" i="1" s="1"/>
  <c r="G4469" i="1"/>
  <c r="H4469" i="1" s="1"/>
  <c r="G4468" i="1"/>
  <c r="H4468" i="1" s="1"/>
  <c r="G4467" i="1"/>
  <c r="H4467" i="1" s="1"/>
  <c r="G4466" i="1"/>
  <c r="H4466" i="1" s="1"/>
  <c r="G4465" i="1"/>
  <c r="H4465" i="1" s="1"/>
  <c r="G4464" i="1"/>
  <c r="H4464" i="1" s="1"/>
  <c r="G4463" i="1"/>
  <c r="H4463" i="1" s="1"/>
  <c r="G4462" i="1"/>
  <c r="H4462" i="1" s="1"/>
  <c r="G4461" i="1"/>
  <c r="H4461" i="1" s="1"/>
  <c r="G4460" i="1"/>
  <c r="H4460" i="1" s="1"/>
  <c r="G4459" i="1"/>
  <c r="H4459" i="1" s="1"/>
  <c r="G4458" i="1"/>
  <c r="H4458" i="1" s="1"/>
  <c r="G4457" i="1"/>
  <c r="H4457" i="1" s="1"/>
  <c r="G4456" i="1"/>
  <c r="H4456" i="1" s="1"/>
  <c r="G4455" i="1"/>
  <c r="H4455" i="1" s="1"/>
  <c r="G4454" i="1"/>
  <c r="H4454" i="1" s="1"/>
  <c r="G4453" i="1"/>
  <c r="H4453" i="1" s="1"/>
  <c r="G4452" i="1"/>
  <c r="H4452" i="1" s="1"/>
  <c r="G4451" i="1"/>
  <c r="H4451" i="1" s="1"/>
  <c r="G4450" i="1"/>
  <c r="H4450" i="1" s="1"/>
  <c r="G4449" i="1"/>
  <c r="H4449" i="1" s="1"/>
  <c r="G4448" i="1"/>
  <c r="H4448" i="1" s="1"/>
  <c r="G4447" i="1"/>
  <c r="H4447" i="1" s="1"/>
  <c r="G4446" i="1"/>
  <c r="H4446" i="1" s="1"/>
  <c r="G4445" i="1"/>
  <c r="H4445" i="1" s="1"/>
  <c r="G4444" i="1"/>
  <c r="H4444" i="1" s="1"/>
  <c r="G4443" i="1"/>
  <c r="H4443" i="1" s="1"/>
  <c r="G4442" i="1"/>
  <c r="H4442" i="1" s="1"/>
  <c r="G4441" i="1"/>
  <c r="H4441" i="1" s="1"/>
  <c r="G4440" i="1"/>
  <c r="H4440" i="1" s="1"/>
  <c r="G4439" i="1"/>
  <c r="H4439" i="1" s="1"/>
  <c r="G4438" i="1"/>
  <c r="H4438" i="1" s="1"/>
  <c r="G4437" i="1"/>
  <c r="H4437" i="1" s="1"/>
  <c r="G4436" i="1"/>
  <c r="H4436" i="1" s="1"/>
  <c r="G4435" i="1"/>
  <c r="H4435" i="1" s="1"/>
  <c r="G4434" i="1"/>
  <c r="H4434" i="1" s="1"/>
  <c r="G4433" i="1"/>
  <c r="H4433" i="1" s="1"/>
  <c r="G4432" i="1"/>
  <c r="H4432" i="1" s="1"/>
  <c r="G4431" i="1"/>
  <c r="H4431" i="1" s="1"/>
  <c r="G4430" i="1"/>
  <c r="H4430" i="1" s="1"/>
  <c r="G4429" i="1"/>
  <c r="H4429" i="1" s="1"/>
  <c r="G4428" i="1"/>
  <c r="H4428" i="1" s="1"/>
  <c r="G4427" i="1"/>
  <c r="H4427" i="1" s="1"/>
  <c r="G4426" i="1"/>
  <c r="H4426" i="1" s="1"/>
  <c r="G4425" i="1"/>
  <c r="H4425" i="1" s="1"/>
  <c r="G4424" i="1"/>
  <c r="H4424" i="1" s="1"/>
  <c r="G4423" i="1"/>
  <c r="H4423" i="1" s="1"/>
  <c r="G4422" i="1"/>
  <c r="H4422" i="1" s="1"/>
  <c r="G4421" i="1"/>
  <c r="H4421" i="1" s="1"/>
  <c r="G4420" i="1"/>
  <c r="H4420" i="1" s="1"/>
  <c r="G4419" i="1"/>
  <c r="H4419" i="1" s="1"/>
  <c r="G4418" i="1"/>
  <c r="H4418" i="1" s="1"/>
  <c r="G4417" i="1"/>
  <c r="H4417" i="1" s="1"/>
  <c r="G4416" i="1"/>
  <c r="H4416" i="1" s="1"/>
  <c r="G4415" i="1"/>
  <c r="H4415" i="1" s="1"/>
  <c r="G4414" i="1"/>
  <c r="H4414" i="1" s="1"/>
  <c r="G4413" i="1"/>
  <c r="H4413" i="1" s="1"/>
  <c r="G4412" i="1"/>
  <c r="H4412" i="1" s="1"/>
  <c r="G4411" i="1"/>
  <c r="H4411" i="1" s="1"/>
  <c r="G4410" i="1"/>
  <c r="H4410" i="1" s="1"/>
  <c r="G4409" i="1"/>
  <c r="H4409" i="1" s="1"/>
  <c r="G4408" i="1"/>
  <c r="H4408" i="1" s="1"/>
  <c r="G4407" i="1"/>
  <c r="H4407" i="1" s="1"/>
  <c r="G4406" i="1"/>
  <c r="H4406" i="1" s="1"/>
  <c r="G4405" i="1"/>
  <c r="H4405" i="1" s="1"/>
  <c r="G4404" i="1"/>
  <c r="H4404" i="1" s="1"/>
  <c r="G4403" i="1"/>
  <c r="H4403" i="1" s="1"/>
  <c r="G4402" i="1"/>
  <c r="H4402" i="1" s="1"/>
  <c r="G4401" i="1"/>
  <c r="H4401" i="1" s="1"/>
  <c r="G4400" i="1"/>
  <c r="H4400" i="1" s="1"/>
  <c r="G4399" i="1"/>
  <c r="H4399" i="1" s="1"/>
  <c r="G4398" i="1"/>
  <c r="H4398" i="1" s="1"/>
  <c r="G4397" i="1"/>
  <c r="H4397" i="1" s="1"/>
  <c r="G4396" i="1"/>
  <c r="H4396" i="1" s="1"/>
  <c r="G4395" i="1"/>
  <c r="H4395" i="1" s="1"/>
  <c r="G4394" i="1"/>
  <c r="H4394" i="1" s="1"/>
  <c r="G4393" i="1"/>
  <c r="H4393" i="1" s="1"/>
  <c r="G4392" i="1"/>
  <c r="H4392" i="1" s="1"/>
  <c r="G4391" i="1"/>
  <c r="H4391" i="1" s="1"/>
  <c r="G4390" i="1"/>
  <c r="H4390" i="1" s="1"/>
  <c r="G4389" i="1"/>
  <c r="H4389" i="1" s="1"/>
  <c r="G4388" i="1"/>
  <c r="H4388" i="1" s="1"/>
  <c r="G4387" i="1"/>
  <c r="H4387" i="1" s="1"/>
  <c r="G4386" i="1"/>
  <c r="H4386" i="1" s="1"/>
  <c r="G4385" i="1"/>
  <c r="H4385" i="1" s="1"/>
  <c r="G4384" i="1"/>
  <c r="H4384" i="1" s="1"/>
  <c r="G4383" i="1"/>
  <c r="H4383" i="1" s="1"/>
  <c r="G4382" i="1"/>
  <c r="H4382" i="1" s="1"/>
  <c r="G4381" i="1"/>
  <c r="H4381" i="1" s="1"/>
  <c r="G4380" i="1"/>
  <c r="H4380" i="1" s="1"/>
  <c r="G4379" i="1"/>
  <c r="H4379" i="1" s="1"/>
  <c r="G4378" i="1"/>
  <c r="H4378" i="1" s="1"/>
  <c r="G4377" i="1"/>
  <c r="H4377" i="1" s="1"/>
  <c r="G4376" i="1"/>
  <c r="H4376" i="1" s="1"/>
  <c r="G4375" i="1"/>
  <c r="H4375" i="1" s="1"/>
  <c r="G4374" i="1"/>
  <c r="H4374" i="1" s="1"/>
  <c r="G4373" i="1"/>
  <c r="H4373" i="1" s="1"/>
  <c r="G4372" i="1"/>
  <c r="H4372" i="1" s="1"/>
  <c r="G4371" i="1"/>
  <c r="H4371" i="1" s="1"/>
  <c r="G4370" i="1"/>
  <c r="H4370" i="1" s="1"/>
  <c r="G4369" i="1"/>
  <c r="H4369" i="1" s="1"/>
  <c r="G4368" i="1"/>
  <c r="H4368" i="1" s="1"/>
  <c r="G4367" i="1"/>
  <c r="H4367" i="1" s="1"/>
  <c r="G4366" i="1"/>
  <c r="H4366" i="1" s="1"/>
  <c r="G4365" i="1"/>
  <c r="H4365" i="1" s="1"/>
  <c r="G4364" i="1"/>
  <c r="H4364" i="1" s="1"/>
  <c r="G4363" i="1"/>
  <c r="H4363" i="1" s="1"/>
  <c r="G4362" i="1"/>
  <c r="H4362" i="1" s="1"/>
  <c r="G4361" i="1"/>
  <c r="H4361" i="1" s="1"/>
  <c r="G4360" i="1"/>
  <c r="H4360" i="1" s="1"/>
  <c r="G4359" i="1"/>
  <c r="H4359" i="1" s="1"/>
  <c r="G4358" i="1"/>
  <c r="H4358" i="1" s="1"/>
  <c r="G4357" i="1"/>
  <c r="H4357" i="1" s="1"/>
  <c r="G4356" i="1"/>
  <c r="H4356" i="1" s="1"/>
  <c r="G4355" i="1"/>
  <c r="H4355" i="1" s="1"/>
  <c r="G4354" i="1"/>
  <c r="H4354" i="1" s="1"/>
  <c r="G4353" i="1"/>
  <c r="H4353" i="1" s="1"/>
  <c r="G4352" i="1"/>
  <c r="H4352" i="1" s="1"/>
  <c r="G4351" i="1"/>
  <c r="H4351" i="1" s="1"/>
  <c r="G4350" i="1"/>
  <c r="H4350" i="1" s="1"/>
  <c r="G4349" i="1"/>
  <c r="H4349" i="1" s="1"/>
  <c r="G4348" i="1"/>
  <c r="H4348" i="1" s="1"/>
  <c r="G4347" i="1"/>
  <c r="H4347" i="1" s="1"/>
  <c r="G4346" i="1"/>
  <c r="H4346" i="1" s="1"/>
  <c r="G4345" i="1"/>
  <c r="H4345" i="1" s="1"/>
  <c r="G4344" i="1"/>
  <c r="H4344" i="1" s="1"/>
  <c r="G4343" i="1"/>
  <c r="H4343" i="1" s="1"/>
  <c r="G4342" i="1"/>
  <c r="H4342" i="1" s="1"/>
  <c r="G4341" i="1"/>
  <c r="H4341" i="1" s="1"/>
  <c r="G4340" i="1"/>
  <c r="H4340" i="1" s="1"/>
  <c r="G4339" i="1"/>
  <c r="H4339" i="1" s="1"/>
  <c r="G4338" i="1"/>
  <c r="H4338" i="1" s="1"/>
  <c r="G4337" i="1"/>
  <c r="H4337" i="1" s="1"/>
  <c r="G4336" i="1"/>
  <c r="H4336" i="1" s="1"/>
  <c r="G4335" i="1"/>
  <c r="H4335" i="1" s="1"/>
  <c r="G4334" i="1"/>
  <c r="H4334" i="1" s="1"/>
  <c r="G4333" i="1"/>
  <c r="H4333" i="1" s="1"/>
  <c r="G4332" i="1"/>
  <c r="H4332" i="1" s="1"/>
  <c r="G4331" i="1"/>
  <c r="H4331" i="1" s="1"/>
  <c r="G4330" i="1"/>
  <c r="H4330" i="1" s="1"/>
  <c r="G4329" i="1"/>
  <c r="H4329" i="1" s="1"/>
  <c r="G4328" i="1"/>
  <c r="H4328" i="1" s="1"/>
  <c r="G4327" i="1"/>
  <c r="H4327" i="1" s="1"/>
  <c r="G4326" i="1"/>
  <c r="H4326" i="1" s="1"/>
  <c r="G4325" i="1"/>
  <c r="H4325" i="1" s="1"/>
  <c r="G4324" i="1"/>
  <c r="H4324" i="1" s="1"/>
  <c r="G4323" i="1"/>
  <c r="H4323" i="1" s="1"/>
  <c r="G4322" i="1"/>
  <c r="H4322" i="1" s="1"/>
  <c r="G4321" i="1"/>
  <c r="H4321" i="1" s="1"/>
  <c r="G4320" i="1"/>
  <c r="H4320" i="1" s="1"/>
  <c r="G4319" i="1"/>
  <c r="H4319" i="1" s="1"/>
  <c r="G4318" i="1"/>
  <c r="H4318" i="1" s="1"/>
  <c r="G4317" i="1"/>
  <c r="H4317" i="1" s="1"/>
  <c r="G4316" i="1"/>
  <c r="H4316" i="1" s="1"/>
  <c r="G4315" i="1"/>
  <c r="H4315" i="1" s="1"/>
  <c r="G4314" i="1"/>
  <c r="H4314" i="1" s="1"/>
  <c r="G4313" i="1"/>
  <c r="H4313" i="1" s="1"/>
  <c r="G4312" i="1"/>
  <c r="H4312" i="1" s="1"/>
  <c r="G4311" i="1"/>
  <c r="H4311" i="1" s="1"/>
  <c r="G4310" i="1"/>
  <c r="H4310" i="1" s="1"/>
  <c r="G4309" i="1"/>
  <c r="H4309" i="1" s="1"/>
  <c r="G4308" i="1"/>
  <c r="H4308" i="1" s="1"/>
  <c r="G4307" i="1"/>
  <c r="H4307" i="1" s="1"/>
  <c r="G4306" i="1"/>
  <c r="H4306" i="1" s="1"/>
  <c r="G4305" i="1"/>
  <c r="H4305" i="1" s="1"/>
  <c r="G4304" i="1"/>
  <c r="H4304" i="1" s="1"/>
  <c r="G4303" i="1"/>
  <c r="H4303" i="1" s="1"/>
  <c r="G4302" i="1"/>
  <c r="H4302" i="1" s="1"/>
  <c r="G4301" i="1"/>
  <c r="H4301" i="1" s="1"/>
  <c r="G4300" i="1"/>
  <c r="H4300" i="1" s="1"/>
  <c r="G4299" i="1"/>
  <c r="H4299" i="1" s="1"/>
  <c r="G4298" i="1"/>
  <c r="H4298" i="1" s="1"/>
  <c r="G4297" i="1"/>
  <c r="H4297" i="1" s="1"/>
  <c r="G4296" i="1"/>
  <c r="H4296" i="1" s="1"/>
  <c r="G4295" i="1"/>
  <c r="H4295" i="1" s="1"/>
  <c r="G4294" i="1"/>
  <c r="H4294" i="1" s="1"/>
  <c r="G4293" i="1"/>
  <c r="H4293" i="1" s="1"/>
  <c r="G4292" i="1"/>
  <c r="H4292" i="1" s="1"/>
  <c r="G4291" i="1"/>
  <c r="H4291" i="1" s="1"/>
  <c r="G4290" i="1"/>
  <c r="H4290" i="1" s="1"/>
  <c r="G4289" i="1"/>
  <c r="H4289" i="1" s="1"/>
  <c r="G4288" i="1"/>
  <c r="H4288" i="1" s="1"/>
  <c r="G4287" i="1"/>
  <c r="H4287" i="1" s="1"/>
  <c r="G4286" i="1"/>
  <c r="H4286" i="1" s="1"/>
  <c r="G4285" i="1"/>
  <c r="H4285" i="1" s="1"/>
  <c r="G4284" i="1"/>
  <c r="H4284" i="1" s="1"/>
  <c r="G4283" i="1"/>
  <c r="H4283" i="1" s="1"/>
  <c r="G4282" i="1"/>
  <c r="H4282" i="1" s="1"/>
  <c r="G4281" i="1"/>
  <c r="H4281" i="1" s="1"/>
  <c r="G4280" i="1"/>
  <c r="H4280" i="1" s="1"/>
  <c r="G4279" i="1"/>
  <c r="H4279" i="1" s="1"/>
  <c r="G4278" i="1"/>
  <c r="H4278" i="1" s="1"/>
  <c r="G4277" i="1"/>
  <c r="H4277" i="1" s="1"/>
  <c r="G4276" i="1"/>
  <c r="H4276" i="1" s="1"/>
  <c r="G4275" i="1"/>
  <c r="H4275" i="1" s="1"/>
  <c r="G4274" i="1"/>
  <c r="H4274" i="1" s="1"/>
  <c r="G4273" i="1"/>
  <c r="H4273" i="1" s="1"/>
  <c r="G4272" i="1"/>
  <c r="H4272" i="1" s="1"/>
  <c r="G4271" i="1"/>
  <c r="H4271" i="1" s="1"/>
  <c r="G4270" i="1"/>
  <c r="H4270" i="1" s="1"/>
  <c r="G4269" i="1"/>
  <c r="H4269" i="1" s="1"/>
  <c r="G4268" i="1"/>
  <c r="H4268" i="1" s="1"/>
  <c r="G4267" i="1"/>
  <c r="H4267" i="1" s="1"/>
  <c r="G4266" i="1"/>
  <c r="H4266" i="1" s="1"/>
  <c r="G4265" i="1"/>
  <c r="H4265" i="1" s="1"/>
  <c r="G4264" i="1"/>
  <c r="H4264" i="1" s="1"/>
  <c r="G4263" i="1"/>
  <c r="H4263" i="1" s="1"/>
  <c r="G4262" i="1"/>
  <c r="H4262" i="1" s="1"/>
  <c r="G4261" i="1"/>
  <c r="H4261" i="1" s="1"/>
  <c r="G4260" i="1"/>
  <c r="H4260" i="1" s="1"/>
  <c r="G4259" i="1"/>
  <c r="H4259" i="1" s="1"/>
  <c r="G4258" i="1"/>
  <c r="H4258" i="1" s="1"/>
  <c r="G4257" i="1"/>
  <c r="H4257" i="1" s="1"/>
  <c r="G4256" i="1"/>
  <c r="H4256" i="1" s="1"/>
  <c r="G4255" i="1"/>
  <c r="H4255" i="1" s="1"/>
  <c r="G4254" i="1"/>
  <c r="H4254" i="1" s="1"/>
  <c r="G4253" i="1"/>
  <c r="H4253" i="1" s="1"/>
  <c r="G4252" i="1"/>
  <c r="H4252" i="1" s="1"/>
  <c r="G4251" i="1"/>
  <c r="H4251" i="1" s="1"/>
  <c r="G4250" i="1"/>
  <c r="H4250" i="1" s="1"/>
  <c r="G4249" i="1"/>
  <c r="H4249" i="1" s="1"/>
  <c r="G4248" i="1"/>
  <c r="H4248" i="1" s="1"/>
  <c r="G4247" i="1"/>
  <c r="H4247" i="1" s="1"/>
  <c r="G4246" i="1"/>
  <c r="H4246" i="1" s="1"/>
  <c r="G4245" i="1"/>
  <c r="H4245" i="1" s="1"/>
  <c r="G4244" i="1"/>
  <c r="H4244" i="1" s="1"/>
  <c r="G4243" i="1"/>
  <c r="H4243" i="1" s="1"/>
  <c r="G4242" i="1"/>
  <c r="H4242" i="1" s="1"/>
  <c r="G4241" i="1"/>
  <c r="H4241" i="1" s="1"/>
  <c r="G4240" i="1"/>
  <c r="H4240" i="1" s="1"/>
  <c r="G4239" i="1"/>
  <c r="H4239" i="1" s="1"/>
  <c r="G4238" i="1"/>
  <c r="H4238" i="1" s="1"/>
  <c r="G4237" i="1"/>
  <c r="H4237" i="1" s="1"/>
  <c r="G4236" i="1"/>
  <c r="H4236" i="1" s="1"/>
  <c r="G4235" i="1"/>
  <c r="H4235" i="1" s="1"/>
  <c r="G4234" i="1"/>
  <c r="H4234" i="1" s="1"/>
  <c r="G4233" i="1"/>
  <c r="H4233" i="1" s="1"/>
  <c r="G4232" i="1"/>
  <c r="H4232" i="1" s="1"/>
  <c r="G4231" i="1"/>
  <c r="H4231" i="1" s="1"/>
  <c r="G4230" i="1"/>
  <c r="H4230" i="1" s="1"/>
  <c r="G4229" i="1"/>
  <c r="H4229" i="1" s="1"/>
  <c r="G4228" i="1"/>
  <c r="H4228" i="1" s="1"/>
  <c r="G4227" i="1"/>
  <c r="H4227" i="1" s="1"/>
  <c r="G4226" i="1"/>
  <c r="H4226" i="1" s="1"/>
  <c r="G4225" i="1"/>
  <c r="H4225" i="1" s="1"/>
  <c r="G4224" i="1"/>
  <c r="H4224" i="1" s="1"/>
  <c r="G4223" i="1"/>
  <c r="H4223" i="1" s="1"/>
  <c r="G4222" i="1"/>
  <c r="H4222" i="1" s="1"/>
  <c r="G4221" i="1"/>
  <c r="H4221" i="1" s="1"/>
  <c r="G4220" i="1"/>
  <c r="H4220" i="1" s="1"/>
  <c r="G4219" i="1"/>
  <c r="H4219" i="1" s="1"/>
  <c r="G4218" i="1"/>
  <c r="H4218" i="1" s="1"/>
  <c r="G4217" i="1"/>
  <c r="H4217" i="1" s="1"/>
  <c r="G4216" i="1"/>
  <c r="H4216" i="1" s="1"/>
  <c r="G4215" i="1"/>
  <c r="H4215" i="1" s="1"/>
  <c r="G4214" i="1"/>
  <c r="H4214" i="1" s="1"/>
  <c r="G4213" i="1"/>
  <c r="H4213" i="1" s="1"/>
  <c r="G4212" i="1"/>
  <c r="H4212" i="1" s="1"/>
  <c r="G4211" i="1"/>
  <c r="H4211" i="1" s="1"/>
  <c r="G4210" i="1"/>
  <c r="H4210" i="1" s="1"/>
  <c r="G4209" i="1"/>
  <c r="H4209" i="1" s="1"/>
  <c r="G4208" i="1"/>
  <c r="H4208" i="1" s="1"/>
  <c r="G4207" i="1"/>
  <c r="H4207" i="1" s="1"/>
  <c r="G4206" i="1"/>
  <c r="H4206" i="1" s="1"/>
  <c r="G4205" i="1"/>
  <c r="H4205" i="1" s="1"/>
  <c r="G4204" i="1"/>
  <c r="H4204" i="1" s="1"/>
  <c r="G4203" i="1"/>
  <c r="H4203" i="1" s="1"/>
  <c r="G4202" i="1"/>
  <c r="H4202" i="1" s="1"/>
  <c r="G4201" i="1"/>
  <c r="H4201" i="1" s="1"/>
  <c r="G4200" i="1"/>
  <c r="H4200" i="1" s="1"/>
  <c r="G4199" i="1"/>
  <c r="H4199" i="1" s="1"/>
  <c r="G4198" i="1"/>
  <c r="H4198" i="1" s="1"/>
  <c r="G4197" i="1"/>
  <c r="H4197" i="1" s="1"/>
  <c r="G4196" i="1"/>
  <c r="H4196" i="1" s="1"/>
  <c r="G4195" i="1"/>
  <c r="H4195" i="1" s="1"/>
  <c r="G4194" i="1"/>
  <c r="H4194" i="1" s="1"/>
  <c r="G4193" i="1"/>
  <c r="H4193" i="1" s="1"/>
  <c r="G4192" i="1"/>
  <c r="H4192" i="1" s="1"/>
  <c r="G4191" i="1"/>
  <c r="H4191" i="1" s="1"/>
  <c r="G4190" i="1"/>
  <c r="H4190" i="1" s="1"/>
  <c r="G4189" i="1"/>
  <c r="H4189" i="1" s="1"/>
  <c r="G4188" i="1"/>
  <c r="H4188" i="1" s="1"/>
  <c r="G4187" i="1"/>
  <c r="H4187" i="1" s="1"/>
  <c r="G4186" i="1"/>
  <c r="H4186" i="1" s="1"/>
  <c r="G4185" i="1"/>
  <c r="H4185" i="1" s="1"/>
  <c r="G4184" i="1"/>
  <c r="H4184" i="1" s="1"/>
  <c r="G4183" i="1"/>
  <c r="H4183" i="1" s="1"/>
  <c r="G4182" i="1"/>
  <c r="H4182" i="1" s="1"/>
  <c r="G4181" i="1"/>
  <c r="H4181" i="1" s="1"/>
  <c r="G4180" i="1"/>
  <c r="H4180" i="1" s="1"/>
  <c r="G4179" i="1"/>
  <c r="H4179" i="1" s="1"/>
  <c r="G4178" i="1"/>
  <c r="H4178" i="1" s="1"/>
  <c r="G4177" i="1"/>
  <c r="H4177" i="1" s="1"/>
  <c r="G4176" i="1"/>
  <c r="H4176" i="1" s="1"/>
  <c r="G4175" i="1"/>
  <c r="H4175" i="1" s="1"/>
  <c r="G4174" i="1"/>
  <c r="H4174" i="1" s="1"/>
  <c r="G4173" i="1"/>
  <c r="H4173" i="1" s="1"/>
  <c r="G4172" i="1"/>
  <c r="H4172" i="1" s="1"/>
  <c r="G4171" i="1"/>
  <c r="H4171" i="1" s="1"/>
  <c r="G4170" i="1"/>
  <c r="H4170" i="1" s="1"/>
  <c r="G4169" i="1"/>
  <c r="H4169" i="1" s="1"/>
  <c r="G4168" i="1"/>
  <c r="H4168" i="1" s="1"/>
  <c r="G4167" i="1"/>
  <c r="H4167" i="1" s="1"/>
  <c r="G4166" i="1"/>
  <c r="H4166" i="1" s="1"/>
  <c r="G4165" i="1"/>
  <c r="H4165" i="1" s="1"/>
  <c r="G4164" i="1"/>
  <c r="H4164" i="1" s="1"/>
  <c r="G4163" i="1"/>
  <c r="H4163" i="1" s="1"/>
  <c r="G4162" i="1"/>
  <c r="H4162" i="1" s="1"/>
  <c r="G4161" i="1"/>
  <c r="H4161" i="1" s="1"/>
  <c r="G4160" i="1"/>
  <c r="H4160" i="1" s="1"/>
  <c r="G4159" i="1"/>
  <c r="H4159" i="1" s="1"/>
  <c r="G4158" i="1"/>
  <c r="H4158" i="1" s="1"/>
  <c r="G4157" i="1"/>
  <c r="H4157" i="1" s="1"/>
  <c r="G4156" i="1"/>
  <c r="H4156" i="1" s="1"/>
  <c r="G4155" i="1"/>
  <c r="H4155" i="1" s="1"/>
  <c r="G4154" i="1"/>
  <c r="H4154" i="1" s="1"/>
  <c r="G4153" i="1"/>
  <c r="H4153" i="1" s="1"/>
  <c r="G4152" i="1"/>
  <c r="H4152" i="1" s="1"/>
  <c r="G4151" i="1"/>
  <c r="H4151" i="1" s="1"/>
  <c r="G4150" i="1"/>
  <c r="H4150" i="1" s="1"/>
  <c r="G4149" i="1"/>
  <c r="H4149" i="1" s="1"/>
  <c r="G4148" i="1"/>
  <c r="H4148" i="1" s="1"/>
  <c r="G4147" i="1"/>
  <c r="H4147" i="1" s="1"/>
  <c r="G4146" i="1"/>
  <c r="H4146" i="1" s="1"/>
  <c r="G4145" i="1"/>
  <c r="H4145" i="1" s="1"/>
  <c r="G4144" i="1"/>
  <c r="H4144" i="1" s="1"/>
  <c r="G4143" i="1"/>
  <c r="H4143" i="1" s="1"/>
  <c r="G4142" i="1"/>
  <c r="H4142" i="1" s="1"/>
  <c r="G4141" i="1"/>
  <c r="H4141" i="1" s="1"/>
  <c r="G4140" i="1"/>
  <c r="H4140" i="1" s="1"/>
  <c r="G4139" i="1"/>
  <c r="H4139" i="1" s="1"/>
  <c r="G4138" i="1"/>
  <c r="H4138" i="1" s="1"/>
  <c r="G4137" i="1"/>
  <c r="H4137" i="1" s="1"/>
  <c r="G4136" i="1"/>
  <c r="H4136" i="1" s="1"/>
  <c r="G4135" i="1"/>
  <c r="H4135" i="1" s="1"/>
  <c r="G4134" i="1"/>
  <c r="H4134" i="1" s="1"/>
  <c r="G4133" i="1"/>
  <c r="H4133" i="1" s="1"/>
  <c r="G4132" i="1"/>
  <c r="H4132" i="1" s="1"/>
  <c r="G4131" i="1"/>
  <c r="H4131" i="1" s="1"/>
  <c r="G4130" i="1"/>
  <c r="H4130" i="1" s="1"/>
  <c r="G4129" i="1"/>
  <c r="H4129" i="1" s="1"/>
  <c r="G4128" i="1"/>
  <c r="H4128" i="1" s="1"/>
  <c r="G4127" i="1"/>
  <c r="H4127" i="1" s="1"/>
  <c r="G4126" i="1"/>
  <c r="H4126" i="1" s="1"/>
  <c r="G4125" i="1"/>
  <c r="H4125" i="1" s="1"/>
  <c r="G4124" i="1"/>
  <c r="H4124" i="1" s="1"/>
  <c r="G4123" i="1"/>
  <c r="H4123" i="1" s="1"/>
  <c r="G4122" i="1"/>
  <c r="H4122" i="1" s="1"/>
  <c r="G4121" i="1"/>
  <c r="H4121" i="1" s="1"/>
  <c r="G4120" i="1"/>
  <c r="H4120" i="1" s="1"/>
  <c r="G4119" i="1"/>
  <c r="H4119" i="1" s="1"/>
  <c r="G4118" i="1"/>
  <c r="H4118" i="1" s="1"/>
  <c r="G4117" i="1"/>
  <c r="H4117" i="1" s="1"/>
  <c r="G4116" i="1"/>
  <c r="H4116" i="1" s="1"/>
  <c r="G4115" i="1"/>
  <c r="H4115" i="1" s="1"/>
  <c r="G4114" i="1"/>
  <c r="H4114" i="1" s="1"/>
  <c r="G4113" i="1"/>
  <c r="H4113" i="1" s="1"/>
  <c r="G4112" i="1"/>
  <c r="H4112" i="1" s="1"/>
  <c r="G4111" i="1"/>
  <c r="H4111" i="1" s="1"/>
  <c r="G4110" i="1"/>
  <c r="H4110" i="1" s="1"/>
  <c r="G4109" i="1"/>
  <c r="H4109" i="1" s="1"/>
  <c r="G4108" i="1"/>
  <c r="H4108" i="1" s="1"/>
  <c r="G4107" i="1"/>
  <c r="H4107" i="1" s="1"/>
  <c r="G4106" i="1"/>
  <c r="H4106" i="1" s="1"/>
  <c r="G4105" i="1"/>
  <c r="H4105" i="1" s="1"/>
  <c r="G4104" i="1"/>
  <c r="H4104" i="1" s="1"/>
  <c r="G4103" i="1"/>
  <c r="H4103" i="1" s="1"/>
  <c r="G4102" i="1"/>
  <c r="H4102" i="1" s="1"/>
  <c r="G4101" i="1"/>
  <c r="H4101" i="1" s="1"/>
  <c r="G4100" i="1"/>
  <c r="H4100" i="1" s="1"/>
  <c r="G4099" i="1"/>
  <c r="H4099" i="1" s="1"/>
  <c r="G4098" i="1"/>
  <c r="H4098" i="1" s="1"/>
  <c r="G4097" i="1"/>
  <c r="H4097" i="1" s="1"/>
  <c r="G4096" i="1"/>
  <c r="H4096" i="1" s="1"/>
  <c r="G4095" i="1"/>
  <c r="H4095" i="1" s="1"/>
  <c r="G4094" i="1"/>
  <c r="H4094" i="1" s="1"/>
  <c r="G4093" i="1"/>
  <c r="H4093" i="1" s="1"/>
  <c r="G4092" i="1"/>
  <c r="H4092" i="1" s="1"/>
  <c r="G4091" i="1"/>
  <c r="H4091" i="1" s="1"/>
  <c r="G4090" i="1"/>
  <c r="H4090" i="1" s="1"/>
  <c r="G4089" i="1"/>
  <c r="H4089" i="1" s="1"/>
  <c r="G4088" i="1"/>
  <c r="H4088" i="1" s="1"/>
  <c r="G4087" i="1"/>
  <c r="H4087" i="1" s="1"/>
  <c r="G4086" i="1"/>
  <c r="H4086" i="1" s="1"/>
  <c r="G4085" i="1"/>
  <c r="H4085" i="1" s="1"/>
  <c r="G4084" i="1"/>
  <c r="H4084" i="1" s="1"/>
  <c r="G4083" i="1"/>
  <c r="H4083" i="1" s="1"/>
  <c r="G4082" i="1"/>
  <c r="H4082" i="1" s="1"/>
  <c r="G4081" i="1"/>
  <c r="H4081" i="1" s="1"/>
  <c r="G4080" i="1"/>
  <c r="H4080" i="1" s="1"/>
  <c r="G4079" i="1"/>
  <c r="H4079" i="1" s="1"/>
  <c r="G4078" i="1"/>
  <c r="H4078" i="1" s="1"/>
  <c r="G4077" i="1"/>
  <c r="H4077" i="1" s="1"/>
  <c r="G4076" i="1"/>
  <c r="H4076" i="1" s="1"/>
  <c r="G4075" i="1"/>
  <c r="H4075" i="1" s="1"/>
  <c r="G4074" i="1"/>
  <c r="H4074" i="1" s="1"/>
  <c r="G4073" i="1"/>
  <c r="H4073" i="1" s="1"/>
  <c r="G4072" i="1"/>
  <c r="H4072" i="1" s="1"/>
  <c r="G4071" i="1"/>
  <c r="H4071" i="1" s="1"/>
  <c r="G4070" i="1"/>
  <c r="H4070" i="1" s="1"/>
  <c r="G4069" i="1"/>
  <c r="H4069" i="1" s="1"/>
  <c r="G4068" i="1"/>
  <c r="H4068" i="1" s="1"/>
  <c r="G4067" i="1"/>
  <c r="H4067" i="1" s="1"/>
  <c r="G4066" i="1"/>
  <c r="H4066" i="1" s="1"/>
  <c r="G4065" i="1"/>
  <c r="H4065" i="1" s="1"/>
  <c r="G4064" i="1"/>
  <c r="H4064" i="1" s="1"/>
  <c r="G4063" i="1"/>
  <c r="H4063" i="1" s="1"/>
  <c r="G4062" i="1"/>
  <c r="H4062" i="1" s="1"/>
  <c r="G4061" i="1"/>
  <c r="H4061" i="1" s="1"/>
  <c r="G4060" i="1"/>
  <c r="H4060" i="1" s="1"/>
  <c r="G4059" i="1"/>
  <c r="H4059" i="1" s="1"/>
  <c r="G4058" i="1"/>
  <c r="H4058" i="1" s="1"/>
  <c r="G4057" i="1"/>
  <c r="H4057" i="1" s="1"/>
  <c r="G4056" i="1"/>
  <c r="H4056" i="1" s="1"/>
  <c r="G4055" i="1"/>
  <c r="H4055" i="1" s="1"/>
  <c r="G4054" i="1"/>
  <c r="H4054" i="1" s="1"/>
  <c r="G4053" i="1"/>
  <c r="H4053" i="1" s="1"/>
  <c r="G4052" i="1"/>
  <c r="H4052" i="1" s="1"/>
  <c r="G4051" i="1"/>
  <c r="H4051" i="1" s="1"/>
  <c r="G4050" i="1"/>
  <c r="H4050" i="1" s="1"/>
  <c r="G4049" i="1"/>
  <c r="H4049" i="1" s="1"/>
  <c r="G4048" i="1"/>
  <c r="H4048" i="1" s="1"/>
  <c r="G4047" i="1"/>
  <c r="H4047" i="1" s="1"/>
  <c r="G4046" i="1"/>
  <c r="H4046" i="1" s="1"/>
  <c r="G4045" i="1"/>
  <c r="H4045" i="1" s="1"/>
  <c r="G4044" i="1"/>
  <c r="H4044" i="1" s="1"/>
  <c r="G4043" i="1"/>
  <c r="H4043" i="1" s="1"/>
  <c r="G4042" i="1"/>
  <c r="H4042" i="1" s="1"/>
  <c r="G4041" i="1"/>
  <c r="H4041" i="1" s="1"/>
  <c r="G4040" i="1"/>
  <c r="H4040" i="1" s="1"/>
  <c r="G4039" i="1"/>
  <c r="H4039" i="1" s="1"/>
  <c r="G4038" i="1"/>
  <c r="H4038" i="1" s="1"/>
  <c r="G4037" i="1"/>
  <c r="H4037" i="1" s="1"/>
  <c r="G4036" i="1"/>
  <c r="H4036" i="1" s="1"/>
  <c r="G4035" i="1"/>
  <c r="H4035" i="1" s="1"/>
  <c r="G4034" i="1"/>
  <c r="H4034" i="1" s="1"/>
  <c r="G4033" i="1"/>
  <c r="H4033" i="1" s="1"/>
  <c r="G4032" i="1"/>
  <c r="H4032" i="1" s="1"/>
  <c r="G4031" i="1"/>
  <c r="H4031" i="1" s="1"/>
  <c r="G4030" i="1"/>
  <c r="H4030" i="1" s="1"/>
  <c r="G4029" i="1"/>
  <c r="H4029" i="1" s="1"/>
  <c r="G4028" i="1"/>
  <c r="H4028" i="1" s="1"/>
  <c r="G4027" i="1"/>
  <c r="H4027" i="1" s="1"/>
  <c r="G4026" i="1"/>
  <c r="H4026" i="1" s="1"/>
  <c r="G4025" i="1"/>
  <c r="H4025" i="1" s="1"/>
  <c r="G4024" i="1"/>
  <c r="H4024" i="1" s="1"/>
  <c r="G4023" i="1"/>
  <c r="H4023" i="1" s="1"/>
  <c r="G4022" i="1"/>
  <c r="H4022" i="1" s="1"/>
  <c r="G4021" i="1"/>
  <c r="H4021" i="1" s="1"/>
  <c r="G4020" i="1"/>
  <c r="H4020" i="1" s="1"/>
  <c r="G4019" i="1"/>
  <c r="H4019" i="1" s="1"/>
  <c r="G4018" i="1"/>
  <c r="H4018" i="1" s="1"/>
  <c r="G4017" i="1"/>
  <c r="H4017" i="1" s="1"/>
  <c r="G4016" i="1"/>
  <c r="H4016" i="1" s="1"/>
  <c r="G4015" i="1"/>
  <c r="H4015" i="1" s="1"/>
  <c r="G4014" i="1"/>
  <c r="H4014" i="1" s="1"/>
  <c r="G4013" i="1"/>
  <c r="H4013" i="1" s="1"/>
  <c r="G4012" i="1"/>
  <c r="H4012" i="1" s="1"/>
  <c r="G4011" i="1"/>
  <c r="H4011" i="1" s="1"/>
  <c r="G4010" i="1"/>
  <c r="H4010" i="1" s="1"/>
  <c r="G4009" i="1"/>
  <c r="H4009" i="1" s="1"/>
  <c r="G4008" i="1"/>
  <c r="H4008" i="1" s="1"/>
  <c r="G4007" i="1"/>
  <c r="H4007" i="1" s="1"/>
  <c r="G4006" i="1"/>
  <c r="H4006" i="1" s="1"/>
  <c r="G4005" i="1"/>
  <c r="H4005" i="1" s="1"/>
  <c r="G4004" i="1"/>
  <c r="H4004" i="1" s="1"/>
  <c r="G4003" i="1"/>
  <c r="H4003" i="1" s="1"/>
  <c r="G4002" i="1"/>
  <c r="H4002" i="1" s="1"/>
  <c r="G4001" i="1"/>
  <c r="H4001" i="1" s="1"/>
  <c r="G4000" i="1"/>
  <c r="H4000" i="1" s="1"/>
  <c r="G3999" i="1"/>
  <c r="H3999" i="1" s="1"/>
  <c r="G3998" i="1"/>
  <c r="H3998" i="1" s="1"/>
  <c r="G3997" i="1"/>
  <c r="H3997" i="1" s="1"/>
  <c r="G3996" i="1"/>
  <c r="H3996" i="1" s="1"/>
  <c r="G3995" i="1"/>
  <c r="H3995" i="1" s="1"/>
  <c r="G3994" i="1"/>
  <c r="H3994" i="1" s="1"/>
  <c r="G3993" i="1"/>
  <c r="H3993" i="1" s="1"/>
  <c r="G3992" i="1"/>
  <c r="H3992" i="1" s="1"/>
  <c r="G3991" i="1"/>
  <c r="H3991" i="1" s="1"/>
  <c r="G3990" i="1"/>
  <c r="H3990" i="1" s="1"/>
  <c r="G3989" i="1"/>
  <c r="H3989" i="1" s="1"/>
  <c r="G3988" i="1"/>
  <c r="H3988" i="1" s="1"/>
  <c r="G3987" i="1"/>
  <c r="H3987" i="1" s="1"/>
  <c r="G3986" i="1"/>
  <c r="H3986" i="1" s="1"/>
  <c r="G3985" i="1"/>
  <c r="H3985" i="1" s="1"/>
  <c r="G3984" i="1"/>
  <c r="H3984" i="1" s="1"/>
  <c r="G3983" i="1"/>
  <c r="H3983" i="1" s="1"/>
  <c r="G3982" i="1"/>
  <c r="H3982" i="1" s="1"/>
  <c r="G3981" i="1"/>
  <c r="H3981" i="1" s="1"/>
  <c r="G3980" i="1"/>
  <c r="H3980" i="1" s="1"/>
  <c r="G3979" i="1"/>
  <c r="H3979" i="1" s="1"/>
  <c r="G3978" i="1"/>
  <c r="H3978" i="1" s="1"/>
  <c r="G3977" i="1"/>
  <c r="H3977" i="1" s="1"/>
  <c r="G3976" i="1"/>
  <c r="H3976" i="1" s="1"/>
  <c r="G3975" i="1"/>
  <c r="H3975" i="1" s="1"/>
  <c r="G3974" i="1"/>
  <c r="H3974" i="1" s="1"/>
  <c r="G3973" i="1"/>
  <c r="H3973" i="1" s="1"/>
  <c r="G3972" i="1"/>
  <c r="H3972" i="1" s="1"/>
  <c r="G3971" i="1"/>
  <c r="H3971" i="1" s="1"/>
  <c r="G3970" i="1"/>
  <c r="H3970" i="1" s="1"/>
  <c r="G3969" i="1"/>
  <c r="H3969" i="1" s="1"/>
  <c r="G3968" i="1"/>
  <c r="H3968" i="1" s="1"/>
  <c r="G3967" i="1"/>
  <c r="H3967" i="1" s="1"/>
  <c r="G3966" i="1"/>
  <c r="H3966" i="1" s="1"/>
  <c r="G3965" i="1"/>
  <c r="H3965" i="1" s="1"/>
  <c r="G3964" i="1"/>
  <c r="H3964" i="1" s="1"/>
  <c r="G3963" i="1"/>
  <c r="H3963" i="1" s="1"/>
  <c r="G3962" i="1"/>
  <c r="H3962" i="1" s="1"/>
  <c r="G3961" i="1"/>
  <c r="H3961" i="1" s="1"/>
  <c r="G3960" i="1"/>
  <c r="H3960" i="1" s="1"/>
  <c r="G3959" i="1"/>
  <c r="H3959" i="1" s="1"/>
  <c r="G3958" i="1"/>
  <c r="H3958" i="1" s="1"/>
  <c r="G3957" i="1"/>
  <c r="H3957" i="1" s="1"/>
  <c r="G3956" i="1"/>
  <c r="H3956" i="1" s="1"/>
  <c r="G3955" i="1"/>
  <c r="H3955" i="1" s="1"/>
  <c r="G3954" i="1"/>
  <c r="H3954" i="1" s="1"/>
  <c r="G3953" i="1"/>
  <c r="H3953" i="1" s="1"/>
  <c r="G3952" i="1"/>
  <c r="H3952" i="1" s="1"/>
  <c r="G3951" i="1"/>
  <c r="H3951" i="1" s="1"/>
  <c r="G3950" i="1"/>
  <c r="H3950" i="1" s="1"/>
  <c r="G3949" i="1"/>
  <c r="H3949" i="1" s="1"/>
  <c r="G3948" i="1"/>
  <c r="H3948" i="1" s="1"/>
  <c r="G3947" i="1"/>
  <c r="H3947" i="1" s="1"/>
  <c r="G3946" i="1"/>
  <c r="H3946" i="1" s="1"/>
  <c r="G3945" i="1"/>
  <c r="H3945" i="1" s="1"/>
  <c r="G3944" i="1"/>
  <c r="H3944" i="1" s="1"/>
  <c r="G3943" i="1"/>
  <c r="H3943" i="1" s="1"/>
  <c r="G3942" i="1"/>
  <c r="H3942" i="1" s="1"/>
  <c r="G3941" i="1"/>
  <c r="H3941" i="1" s="1"/>
  <c r="G3940" i="1"/>
  <c r="H3940" i="1" s="1"/>
  <c r="G3939" i="1"/>
  <c r="H3939" i="1" s="1"/>
  <c r="G3938" i="1"/>
  <c r="H3938" i="1" s="1"/>
  <c r="G3937" i="1"/>
  <c r="H3937" i="1" s="1"/>
  <c r="G3936" i="1"/>
  <c r="H3936" i="1" s="1"/>
  <c r="G3935" i="1"/>
  <c r="H3935" i="1" s="1"/>
  <c r="G3934" i="1"/>
  <c r="H3934" i="1" s="1"/>
  <c r="G3933" i="1"/>
  <c r="H3933" i="1" s="1"/>
  <c r="G3932" i="1"/>
  <c r="H3932" i="1" s="1"/>
  <c r="G3931" i="1"/>
  <c r="H3931" i="1" s="1"/>
  <c r="G3930" i="1"/>
  <c r="H3930" i="1" s="1"/>
  <c r="G3929" i="1"/>
  <c r="H3929" i="1" s="1"/>
  <c r="G3928" i="1"/>
  <c r="H3928" i="1" s="1"/>
  <c r="G3927" i="1"/>
  <c r="H3927" i="1" s="1"/>
  <c r="G3926" i="1"/>
  <c r="H3926" i="1" s="1"/>
  <c r="G3925" i="1"/>
  <c r="H3925" i="1" s="1"/>
  <c r="G3924" i="1"/>
  <c r="H3924" i="1" s="1"/>
  <c r="G3923" i="1"/>
  <c r="H3923" i="1" s="1"/>
  <c r="G3922" i="1"/>
  <c r="H3922" i="1" s="1"/>
  <c r="G3921" i="1"/>
  <c r="H3921" i="1" s="1"/>
  <c r="G3920" i="1"/>
  <c r="H3920" i="1" s="1"/>
  <c r="G3919" i="1"/>
  <c r="H3919" i="1" s="1"/>
  <c r="G3918" i="1"/>
  <c r="H3918" i="1" s="1"/>
  <c r="G3917" i="1"/>
  <c r="H3917" i="1" s="1"/>
  <c r="G3916" i="1"/>
  <c r="H3916" i="1" s="1"/>
  <c r="G3915" i="1"/>
  <c r="H3915" i="1" s="1"/>
  <c r="G3914" i="1"/>
  <c r="H3914" i="1" s="1"/>
  <c r="G3913" i="1"/>
  <c r="H3913" i="1" s="1"/>
  <c r="G3912" i="1"/>
  <c r="H3912" i="1" s="1"/>
  <c r="G3911" i="1"/>
  <c r="H3911" i="1" s="1"/>
  <c r="G3910" i="1"/>
  <c r="H3910" i="1" s="1"/>
  <c r="G3909" i="1"/>
  <c r="H3909" i="1" s="1"/>
  <c r="G3908" i="1"/>
  <c r="H3908" i="1" s="1"/>
  <c r="G3907" i="1"/>
  <c r="H3907" i="1" s="1"/>
  <c r="G3906" i="1"/>
  <c r="H3906" i="1" s="1"/>
  <c r="G3905" i="1"/>
  <c r="H3905" i="1" s="1"/>
  <c r="G3904" i="1"/>
  <c r="H3904" i="1" s="1"/>
  <c r="G3903" i="1"/>
  <c r="H3903" i="1" s="1"/>
  <c r="G3902" i="1"/>
  <c r="H3902" i="1" s="1"/>
  <c r="G3901" i="1"/>
  <c r="H3901" i="1" s="1"/>
  <c r="G3900" i="1"/>
  <c r="H3900" i="1" s="1"/>
  <c r="G3899" i="1"/>
  <c r="H3899" i="1" s="1"/>
  <c r="G3898" i="1"/>
  <c r="H3898" i="1" s="1"/>
  <c r="G3897" i="1"/>
  <c r="H3897" i="1" s="1"/>
  <c r="G3896" i="1"/>
  <c r="H3896" i="1" s="1"/>
  <c r="G3895" i="1"/>
  <c r="H3895" i="1" s="1"/>
  <c r="G3894" i="1"/>
  <c r="H3894" i="1" s="1"/>
  <c r="G3893" i="1"/>
  <c r="H3893" i="1" s="1"/>
  <c r="G3892" i="1"/>
  <c r="H3892" i="1" s="1"/>
  <c r="G3891" i="1"/>
  <c r="H3891" i="1" s="1"/>
  <c r="G3890" i="1"/>
  <c r="H3890" i="1" s="1"/>
  <c r="G3889" i="1"/>
  <c r="H3889" i="1" s="1"/>
  <c r="G3888" i="1"/>
  <c r="H3888" i="1" s="1"/>
  <c r="G3887" i="1"/>
  <c r="H3887" i="1" s="1"/>
  <c r="G3886" i="1"/>
  <c r="H3886" i="1" s="1"/>
  <c r="G3885" i="1"/>
  <c r="H3885" i="1" s="1"/>
  <c r="G3884" i="1"/>
  <c r="H3884" i="1" s="1"/>
  <c r="G3883" i="1"/>
  <c r="H3883" i="1" s="1"/>
  <c r="G3882" i="1"/>
  <c r="H3882" i="1" s="1"/>
  <c r="G3881" i="1"/>
  <c r="H3881" i="1" s="1"/>
  <c r="G3880" i="1"/>
  <c r="H3880" i="1" s="1"/>
  <c r="G3879" i="1"/>
  <c r="H3879" i="1" s="1"/>
  <c r="G3878" i="1"/>
  <c r="H3878" i="1" s="1"/>
  <c r="G3877" i="1"/>
  <c r="H3877" i="1" s="1"/>
  <c r="G3876" i="1"/>
  <c r="H3876" i="1" s="1"/>
  <c r="G3875" i="1"/>
  <c r="H3875" i="1" s="1"/>
  <c r="G3874" i="1"/>
  <c r="H3874" i="1" s="1"/>
  <c r="G3873" i="1"/>
  <c r="H3873" i="1" s="1"/>
  <c r="G3872" i="1"/>
  <c r="H3872" i="1" s="1"/>
  <c r="G3871" i="1"/>
  <c r="H3871" i="1" s="1"/>
  <c r="G3870" i="1"/>
  <c r="H3870" i="1" s="1"/>
  <c r="G3869" i="1"/>
  <c r="H3869" i="1" s="1"/>
  <c r="G3868" i="1"/>
  <c r="H3868" i="1" s="1"/>
  <c r="G3867" i="1"/>
  <c r="H3867" i="1" s="1"/>
  <c r="G3866" i="1"/>
  <c r="H3866" i="1" s="1"/>
  <c r="G3865" i="1"/>
  <c r="H3865" i="1" s="1"/>
  <c r="G3864" i="1"/>
  <c r="H3864" i="1" s="1"/>
  <c r="G3863" i="1"/>
  <c r="H3863" i="1" s="1"/>
  <c r="G3862" i="1"/>
  <c r="H3862" i="1" s="1"/>
  <c r="G3861" i="1"/>
  <c r="H3861" i="1" s="1"/>
  <c r="G3860" i="1"/>
  <c r="H3860" i="1" s="1"/>
  <c r="G3859" i="1"/>
  <c r="H3859" i="1" s="1"/>
  <c r="G3858" i="1"/>
  <c r="H3858" i="1" s="1"/>
  <c r="G3857" i="1"/>
  <c r="H3857" i="1" s="1"/>
  <c r="G3856" i="1"/>
  <c r="H3856" i="1" s="1"/>
  <c r="G3855" i="1"/>
  <c r="H3855" i="1" s="1"/>
  <c r="G3854" i="1"/>
  <c r="H3854" i="1" s="1"/>
  <c r="G3853" i="1"/>
  <c r="H3853" i="1" s="1"/>
  <c r="G3852" i="1"/>
  <c r="H3852" i="1" s="1"/>
  <c r="G3851" i="1"/>
  <c r="H3851" i="1" s="1"/>
  <c r="G3850" i="1"/>
  <c r="H3850" i="1" s="1"/>
  <c r="G3849" i="1"/>
  <c r="H3849" i="1" s="1"/>
  <c r="G3848" i="1"/>
  <c r="H3848" i="1" s="1"/>
  <c r="G3847" i="1"/>
  <c r="H3847" i="1" s="1"/>
  <c r="G3846" i="1"/>
  <c r="H3846" i="1" s="1"/>
  <c r="G3845" i="1"/>
  <c r="H3845" i="1" s="1"/>
  <c r="G3844" i="1"/>
  <c r="H3844" i="1" s="1"/>
  <c r="G3843" i="1"/>
  <c r="H3843" i="1" s="1"/>
  <c r="G3842" i="1"/>
  <c r="H3842" i="1" s="1"/>
  <c r="G3841" i="1"/>
  <c r="H3841" i="1" s="1"/>
  <c r="G3840" i="1"/>
  <c r="H3840" i="1" s="1"/>
  <c r="G3839" i="1"/>
  <c r="H3839" i="1" s="1"/>
  <c r="G3838" i="1"/>
  <c r="H3838" i="1" s="1"/>
  <c r="G3837" i="1"/>
  <c r="H3837" i="1" s="1"/>
  <c r="G3836" i="1"/>
  <c r="H3836" i="1" s="1"/>
  <c r="G3835" i="1"/>
  <c r="H3835" i="1" s="1"/>
  <c r="G3834" i="1"/>
  <c r="H3834" i="1" s="1"/>
  <c r="G3833" i="1"/>
  <c r="H3833" i="1" s="1"/>
  <c r="G3832" i="1"/>
  <c r="H3832" i="1" s="1"/>
  <c r="G3831" i="1"/>
  <c r="H3831" i="1" s="1"/>
  <c r="G3830" i="1"/>
  <c r="H3830" i="1" s="1"/>
  <c r="G3829" i="1"/>
  <c r="H3829" i="1" s="1"/>
  <c r="G3828" i="1"/>
  <c r="H3828" i="1" s="1"/>
  <c r="G3827" i="1"/>
  <c r="H3827" i="1" s="1"/>
  <c r="G3826" i="1"/>
  <c r="H3826" i="1" s="1"/>
  <c r="G3825" i="1"/>
  <c r="H3825" i="1" s="1"/>
  <c r="G3824" i="1"/>
  <c r="H3824" i="1" s="1"/>
  <c r="G3823" i="1"/>
  <c r="H3823" i="1" s="1"/>
  <c r="G3822" i="1"/>
  <c r="H3822" i="1" s="1"/>
  <c r="G3821" i="1"/>
  <c r="H3821" i="1" s="1"/>
  <c r="G3820" i="1"/>
  <c r="H3820" i="1" s="1"/>
  <c r="G3819" i="1"/>
  <c r="H3819" i="1" s="1"/>
  <c r="G3818" i="1"/>
  <c r="H3818" i="1" s="1"/>
  <c r="G3817" i="1"/>
  <c r="H3817" i="1" s="1"/>
  <c r="G3816" i="1"/>
  <c r="H3816" i="1" s="1"/>
  <c r="G3815" i="1"/>
  <c r="H3815" i="1" s="1"/>
  <c r="G3814" i="1"/>
  <c r="H3814" i="1" s="1"/>
  <c r="G3813" i="1"/>
  <c r="H3813" i="1" s="1"/>
  <c r="G3812" i="1"/>
  <c r="H3812" i="1" s="1"/>
  <c r="G3811" i="1"/>
  <c r="H3811" i="1" s="1"/>
  <c r="G3810" i="1"/>
  <c r="H3810" i="1" s="1"/>
  <c r="G3809" i="1"/>
  <c r="H3809" i="1" s="1"/>
  <c r="G3808" i="1"/>
  <c r="H3808" i="1" s="1"/>
  <c r="G3807" i="1"/>
  <c r="H3807" i="1" s="1"/>
  <c r="G3806" i="1"/>
  <c r="H3806" i="1" s="1"/>
  <c r="G3805" i="1"/>
  <c r="H3805" i="1" s="1"/>
  <c r="G3804" i="1"/>
  <c r="H3804" i="1" s="1"/>
  <c r="G3803" i="1"/>
  <c r="H3803" i="1" s="1"/>
  <c r="G3802" i="1"/>
  <c r="H3802" i="1" s="1"/>
  <c r="G3801" i="1"/>
  <c r="H3801" i="1" s="1"/>
  <c r="G3800" i="1"/>
  <c r="H3800" i="1" s="1"/>
  <c r="G3799" i="1"/>
  <c r="H3799" i="1" s="1"/>
  <c r="G3798" i="1"/>
  <c r="H3798" i="1" s="1"/>
  <c r="G3797" i="1"/>
  <c r="H3797" i="1" s="1"/>
  <c r="G3796" i="1"/>
  <c r="H3796" i="1" s="1"/>
  <c r="G3795" i="1"/>
  <c r="H3795" i="1" s="1"/>
  <c r="G3794" i="1"/>
  <c r="H3794" i="1" s="1"/>
  <c r="G3793" i="1"/>
  <c r="H3793" i="1" s="1"/>
  <c r="G3792" i="1"/>
  <c r="H3792" i="1" s="1"/>
  <c r="G3791" i="1"/>
  <c r="H3791" i="1" s="1"/>
  <c r="G3790" i="1"/>
  <c r="H3790" i="1" s="1"/>
  <c r="G3789" i="1"/>
  <c r="H3789" i="1" s="1"/>
  <c r="G3788" i="1"/>
  <c r="H3788" i="1" s="1"/>
  <c r="G3787" i="1"/>
  <c r="H3787" i="1" s="1"/>
  <c r="G3786" i="1"/>
  <c r="H3786" i="1" s="1"/>
  <c r="G3785" i="1"/>
  <c r="H3785" i="1" s="1"/>
  <c r="G3784" i="1"/>
  <c r="H3784" i="1" s="1"/>
  <c r="G3783" i="1"/>
  <c r="H3783" i="1" s="1"/>
  <c r="G3782" i="1"/>
  <c r="H3782" i="1" s="1"/>
  <c r="G3781" i="1"/>
  <c r="H3781" i="1" s="1"/>
  <c r="G3780" i="1"/>
  <c r="H3780" i="1" s="1"/>
  <c r="G3779" i="1"/>
  <c r="H3779" i="1" s="1"/>
  <c r="G3778" i="1"/>
  <c r="H3778" i="1" s="1"/>
  <c r="G3777" i="1"/>
  <c r="H3777" i="1" s="1"/>
  <c r="G3776" i="1"/>
  <c r="H3776" i="1" s="1"/>
  <c r="G3775" i="1"/>
  <c r="H3775" i="1" s="1"/>
  <c r="G3774" i="1"/>
  <c r="H3774" i="1" s="1"/>
  <c r="G3773" i="1"/>
  <c r="H3773" i="1" s="1"/>
  <c r="G3772" i="1"/>
  <c r="H3772" i="1" s="1"/>
  <c r="G3771" i="1"/>
  <c r="H3771" i="1" s="1"/>
  <c r="G3770" i="1"/>
  <c r="H3770" i="1" s="1"/>
  <c r="G3769" i="1"/>
  <c r="H3769" i="1" s="1"/>
  <c r="G3768" i="1"/>
  <c r="H3768" i="1" s="1"/>
  <c r="G3767" i="1"/>
  <c r="H3767" i="1" s="1"/>
  <c r="G3766" i="1"/>
  <c r="H3766" i="1" s="1"/>
  <c r="G3765" i="1"/>
  <c r="H3765" i="1" s="1"/>
  <c r="G3764" i="1"/>
  <c r="H3764" i="1" s="1"/>
  <c r="G3763" i="1"/>
  <c r="H3763" i="1" s="1"/>
  <c r="G3762" i="1"/>
  <c r="H3762" i="1" s="1"/>
  <c r="G3761" i="1"/>
  <c r="H3761" i="1" s="1"/>
  <c r="G3760" i="1"/>
  <c r="H3760" i="1" s="1"/>
  <c r="G3759" i="1"/>
  <c r="H3759" i="1" s="1"/>
  <c r="G3758" i="1"/>
  <c r="H3758" i="1" s="1"/>
  <c r="G3757" i="1"/>
  <c r="H3757" i="1" s="1"/>
  <c r="G3756" i="1"/>
  <c r="H3756" i="1" s="1"/>
  <c r="G3755" i="1"/>
  <c r="H3755" i="1" s="1"/>
  <c r="G3754" i="1"/>
  <c r="H3754" i="1" s="1"/>
  <c r="G3753" i="1"/>
  <c r="H3753" i="1" s="1"/>
  <c r="G3752" i="1"/>
  <c r="H3752" i="1" s="1"/>
  <c r="G3751" i="1"/>
  <c r="H3751" i="1" s="1"/>
  <c r="G3750" i="1"/>
  <c r="H3750" i="1" s="1"/>
  <c r="G3749" i="1"/>
  <c r="H3749" i="1" s="1"/>
  <c r="G3748" i="1"/>
  <c r="H3748" i="1" s="1"/>
  <c r="G3747" i="1"/>
  <c r="H3747" i="1" s="1"/>
  <c r="G3746" i="1"/>
  <c r="H3746" i="1" s="1"/>
  <c r="G3745" i="1"/>
  <c r="H3745" i="1" s="1"/>
  <c r="G3744" i="1"/>
  <c r="H3744" i="1" s="1"/>
  <c r="G3743" i="1"/>
  <c r="H3743" i="1" s="1"/>
  <c r="G3742" i="1"/>
  <c r="H3742" i="1" s="1"/>
  <c r="G3741" i="1"/>
  <c r="H3741" i="1" s="1"/>
  <c r="G3740" i="1"/>
  <c r="H3740" i="1" s="1"/>
  <c r="G3739" i="1"/>
  <c r="H3739" i="1" s="1"/>
  <c r="G3738" i="1"/>
  <c r="H3738" i="1" s="1"/>
  <c r="G3737" i="1"/>
  <c r="H3737" i="1" s="1"/>
  <c r="G3736" i="1"/>
  <c r="H3736" i="1" s="1"/>
  <c r="G3735" i="1"/>
  <c r="H3735" i="1" s="1"/>
  <c r="G3734" i="1"/>
  <c r="H3734" i="1" s="1"/>
  <c r="G3733" i="1"/>
  <c r="H3733" i="1" s="1"/>
  <c r="G3732" i="1"/>
  <c r="H3732" i="1" s="1"/>
  <c r="G3731" i="1"/>
  <c r="H3731" i="1" s="1"/>
  <c r="G3730" i="1"/>
  <c r="H3730" i="1" s="1"/>
  <c r="G3729" i="1"/>
  <c r="H3729" i="1" s="1"/>
  <c r="G3728" i="1"/>
  <c r="H3728" i="1" s="1"/>
  <c r="G3727" i="1"/>
  <c r="H3727" i="1" s="1"/>
  <c r="G3726" i="1"/>
  <c r="H3726" i="1" s="1"/>
  <c r="G3725" i="1"/>
  <c r="H3725" i="1" s="1"/>
  <c r="G3724" i="1"/>
  <c r="H3724" i="1" s="1"/>
  <c r="G3723" i="1"/>
  <c r="H3723" i="1" s="1"/>
  <c r="G3722" i="1"/>
  <c r="H3722" i="1" s="1"/>
  <c r="G3721" i="1"/>
  <c r="H3721" i="1" s="1"/>
  <c r="G3720" i="1"/>
  <c r="H3720" i="1" s="1"/>
  <c r="G3719" i="1"/>
  <c r="H3719" i="1" s="1"/>
  <c r="G3718" i="1"/>
  <c r="H3718" i="1" s="1"/>
  <c r="G3717" i="1"/>
  <c r="H3717" i="1" s="1"/>
  <c r="G3716" i="1"/>
  <c r="H3716" i="1" s="1"/>
  <c r="G3715" i="1"/>
  <c r="H3715" i="1" s="1"/>
  <c r="G3714" i="1"/>
  <c r="H3714" i="1" s="1"/>
  <c r="G3713" i="1"/>
  <c r="H3713" i="1" s="1"/>
  <c r="G3712" i="1"/>
  <c r="H3712" i="1" s="1"/>
  <c r="G3711" i="1"/>
  <c r="H3711" i="1" s="1"/>
  <c r="G3710" i="1"/>
  <c r="H3710" i="1" s="1"/>
  <c r="G3709" i="1"/>
  <c r="H3709" i="1" s="1"/>
  <c r="G3708" i="1"/>
  <c r="H3708" i="1" s="1"/>
  <c r="G3707" i="1"/>
  <c r="H3707" i="1" s="1"/>
  <c r="G3706" i="1"/>
  <c r="H3706" i="1" s="1"/>
  <c r="G3705" i="1"/>
  <c r="H3705" i="1" s="1"/>
  <c r="G3704" i="1"/>
  <c r="H3704" i="1" s="1"/>
  <c r="G3703" i="1"/>
  <c r="H3703" i="1" s="1"/>
  <c r="G3702" i="1"/>
  <c r="H3702" i="1" s="1"/>
  <c r="G3701" i="1"/>
  <c r="H3701" i="1" s="1"/>
  <c r="G3700" i="1"/>
  <c r="H3700" i="1" s="1"/>
  <c r="G3699" i="1"/>
  <c r="H3699" i="1" s="1"/>
  <c r="G3698" i="1"/>
  <c r="H3698" i="1" s="1"/>
  <c r="G3697" i="1"/>
  <c r="H3697" i="1" s="1"/>
  <c r="G3696" i="1"/>
  <c r="H3696" i="1" s="1"/>
  <c r="G3695" i="1"/>
  <c r="H3695" i="1" s="1"/>
  <c r="G3694" i="1"/>
  <c r="H3694" i="1" s="1"/>
  <c r="G3693" i="1"/>
  <c r="H3693" i="1" s="1"/>
  <c r="G3692" i="1"/>
  <c r="H3692" i="1" s="1"/>
  <c r="G3691" i="1"/>
  <c r="H3691" i="1" s="1"/>
  <c r="G3690" i="1"/>
  <c r="H3690" i="1" s="1"/>
  <c r="G3689" i="1"/>
  <c r="H3689" i="1" s="1"/>
  <c r="G3688" i="1"/>
  <c r="H3688" i="1" s="1"/>
  <c r="G3687" i="1"/>
  <c r="H3687" i="1" s="1"/>
  <c r="G3686" i="1"/>
  <c r="H3686" i="1" s="1"/>
  <c r="G3685" i="1"/>
  <c r="H3685" i="1" s="1"/>
  <c r="G3684" i="1"/>
  <c r="H3684" i="1" s="1"/>
  <c r="G3683" i="1"/>
  <c r="H3683" i="1" s="1"/>
  <c r="G3682" i="1"/>
  <c r="H3682" i="1" s="1"/>
  <c r="G3681" i="1"/>
  <c r="H3681" i="1" s="1"/>
  <c r="G3680" i="1"/>
  <c r="H3680" i="1" s="1"/>
  <c r="G3679" i="1"/>
  <c r="H3679" i="1" s="1"/>
  <c r="G3678" i="1"/>
  <c r="H3678" i="1" s="1"/>
  <c r="G3677" i="1"/>
  <c r="H3677" i="1" s="1"/>
  <c r="G3676" i="1"/>
  <c r="H3676" i="1" s="1"/>
  <c r="G3675" i="1"/>
  <c r="H3675" i="1" s="1"/>
  <c r="G3674" i="1"/>
  <c r="H3674" i="1" s="1"/>
  <c r="G3673" i="1"/>
  <c r="H3673" i="1" s="1"/>
  <c r="G3672" i="1"/>
  <c r="H3672" i="1" s="1"/>
  <c r="G3671" i="1"/>
  <c r="H3671" i="1" s="1"/>
  <c r="G3670" i="1"/>
  <c r="H3670" i="1" s="1"/>
  <c r="G3669" i="1"/>
  <c r="H3669" i="1" s="1"/>
  <c r="G3668" i="1"/>
  <c r="H3668" i="1" s="1"/>
  <c r="G3667" i="1"/>
  <c r="H3667" i="1" s="1"/>
  <c r="G3666" i="1"/>
  <c r="H3666" i="1" s="1"/>
  <c r="G3665" i="1"/>
  <c r="H3665" i="1" s="1"/>
  <c r="G3664" i="1"/>
  <c r="H3664" i="1" s="1"/>
  <c r="G3663" i="1"/>
  <c r="H3663" i="1" s="1"/>
  <c r="G3662" i="1"/>
  <c r="H3662" i="1" s="1"/>
  <c r="G3661" i="1"/>
  <c r="H3661" i="1" s="1"/>
  <c r="G3660" i="1"/>
  <c r="H3660" i="1" s="1"/>
  <c r="G3659" i="1"/>
  <c r="H3659" i="1" s="1"/>
  <c r="G3658" i="1"/>
  <c r="H3658" i="1" s="1"/>
  <c r="G3657" i="1"/>
  <c r="H3657" i="1" s="1"/>
  <c r="G3656" i="1"/>
  <c r="H3656" i="1" s="1"/>
  <c r="G3655" i="1"/>
  <c r="H3655" i="1" s="1"/>
  <c r="G3654" i="1"/>
  <c r="H3654" i="1" s="1"/>
  <c r="G3653" i="1"/>
  <c r="H3653" i="1" s="1"/>
  <c r="G3652" i="1"/>
  <c r="H3652" i="1" s="1"/>
  <c r="G3651" i="1"/>
  <c r="H3651" i="1" s="1"/>
  <c r="G3650" i="1"/>
  <c r="H3650" i="1" s="1"/>
  <c r="G3649" i="1"/>
  <c r="H3649" i="1" s="1"/>
  <c r="G3648" i="1"/>
  <c r="H3648" i="1" s="1"/>
  <c r="G3647" i="1"/>
  <c r="H3647" i="1" s="1"/>
  <c r="G3646" i="1"/>
  <c r="H3646" i="1" s="1"/>
  <c r="G3645" i="1"/>
  <c r="H3645" i="1" s="1"/>
  <c r="G3644" i="1"/>
  <c r="H3644" i="1" s="1"/>
  <c r="G3643" i="1"/>
  <c r="H3643" i="1" s="1"/>
  <c r="G3642" i="1"/>
  <c r="H3642" i="1" s="1"/>
  <c r="G3641" i="1"/>
  <c r="H3641" i="1" s="1"/>
  <c r="G3640" i="1"/>
  <c r="H3640" i="1" s="1"/>
  <c r="G3639" i="1"/>
  <c r="H3639" i="1" s="1"/>
  <c r="G3638" i="1"/>
  <c r="H3638" i="1" s="1"/>
  <c r="G3637" i="1"/>
  <c r="H3637" i="1" s="1"/>
  <c r="G3636" i="1"/>
  <c r="H3636" i="1" s="1"/>
  <c r="G3635" i="1"/>
  <c r="H3635" i="1" s="1"/>
  <c r="G3634" i="1"/>
  <c r="H3634" i="1" s="1"/>
  <c r="G3633" i="1"/>
  <c r="H3633" i="1" s="1"/>
  <c r="G3632" i="1"/>
  <c r="H3632" i="1" s="1"/>
  <c r="G3631" i="1"/>
  <c r="H3631" i="1" s="1"/>
  <c r="G3630" i="1"/>
  <c r="H3630" i="1" s="1"/>
  <c r="G3629" i="1"/>
  <c r="H3629" i="1" s="1"/>
  <c r="G3628" i="1"/>
  <c r="H3628" i="1" s="1"/>
  <c r="G3627" i="1"/>
  <c r="H3627" i="1" s="1"/>
  <c r="G3626" i="1"/>
  <c r="H3626" i="1" s="1"/>
  <c r="G3625" i="1"/>
  <c r="H3625" i="1" s="1"/>
  <c r="G3624" i="1"/>
  <c r="H3624" i="1" s="1"/>
  <c r="G3623" i="1"/>
  <c r="H3623" i="1" s="1"/>
  <c r="G3622" i="1"/>
  <c r="H3622" i="1" s="1"/>
  <c r="G3621" i="1"/>
  <c r="H3621" i="1" s="1"/>
  <c r="G3620" i="1"/>
  <c r="H3620" i="1" s="1"/>
  <c r="G3619" i="1"/>
  <c r="H3619" i="1" s="1"/>
  <c r="G3618" i="1"/>
  <c r="H3618" i="1" s="1"/>
  <c r="G3617" i="1"/>
  <c r="H3617" i="1" s="1"/>
  <c r="G3616" i="1"/>
  <c r="H3616" i="1" s="1"/>
  <c r="G3615" i="1"/>
  <c r="H3615" i="1" s="1"/>
  <c r="G3614" i="1"/>
  <c r="H3614" i="1" s="1"/>
  <c r="G3613" i="1"/>
  <c r="H3613" i="1" s="1"/>
  <c r="G3612" i="1"/>
  <c r="H3612" i="1" s="1"/>
  <c r="G3611" i="1"/>
  <c r="H3611" i="1" s="1"/>
  <c r="G3610" i="1"/>
  <c r="H3610" i="1" s="1"/>
  <c r="G3609" i="1"/>
  <c r="H3609" i="1" s="1"/>
  <c r="G3608" i="1"/>
  <c r="H3608" i="1" s="1"/>
  <c r="G3607" i="1"/>
  <c r="H3607" i="1" s="1"/>
  <c r="G3606" i="1"/>
  <c r="H3606" i="1" s="1"/>
  <c r="G3605" i="1"/>
  <c r="H3605" i="1" s="1"/>
  <c r="G3604" i="1"/>
  <c r="H3604" i="1" s="1"/>
  <c r="G3603" i="1"/>
  <c r="H3603" i="1" s="1"/>
  <c r="G3602" i="1"/>
  <c r="H3602" i="1" s="1"/>
  <c r="G3601" i="1"/>
  <c r="H3601" i="1" s="1"/>
  <c r="G3600" i="1"/>
  <c r="H3600" i="1" s="1"/>
  <c r="G3599" i="1"/>
  <c r="H3599" i="1" s="1"/>
  <c r="G3598" i="1"/>
  <c r="H3598" i="1" s="1"/>
  <c r="G3597" i="1"/>
  <c r="H3597" i="1" s="1"/>
  <c r="G3596" i="1"/>
  <c r="H3596" i="1" s="1"/>
  <c r="G3595" i="1"/>
  <c r="H3595" i="1" s="1"/>
  <c r="G3594" i="1"/>
  <c r="H3594" i="1" s="1"/>
  <c r="G3593" i="1"/>
  <c r="H3593" i="1" s="1"/>
  <c r="G3592" i="1"/>
  <c r="H3592" i="1" s="1"/>
  <c r="G3591" i="1"/>
  <c r="H3591" i="1" s="1"/>
  <c r="G3590" i="1"/>
  <c r="H3590" i="1" s="1"/>
  <c r="G3589" i="1"/>
  <c r="H3589" i="1" s="1"/>
  <c r="G3588" i="1"/>
  <c r="H3588" i="1" s="1"/>
  <c r="G3587" i="1"/>
  <c r="H3587" i="1" s="1"/>
  <c r="G3586" i="1"/>
  <c r="H3586" i="1" s="1"/>
  <c r="G3585" i="1"/>
  <c r="H3585" i="1" s="1"/>
  <c r="G3584" i="1"/>
  <c r="H3584" i="1" s="1"/>
  <c r="G3583" i="1"/>
  <c r="H3583" i="1" s="1"/>
  <c r="G3582" i="1"/>
  <c r="H3582" i="1" s="1"/>
  <c r="G3581" i="1"/>
  <c r="H3581" i="1" s="1"/>
  <c r="G3580" i="1"/>
  <c r="H3580" i="1" s="1"/>
  <c r="G3579" i="1"/>
  <c r="H3579" i="1" s="1"/>
  <c r="G3578" i="1"/>
  <c r="H3578" i="1" s="1"/>
  <c r="G3577" i="1"/>
  <c r="H3577" i="1" s="1"/>
  <c r="G3576" i="1"/>
  <c r="H3576" i="1" s="1"/>
  <c r="G3575" i="1"/>
  <c r="H3575" i="1" s="1"/>
  <c r="G3574" i="1"/>
  <c r="H3574" i="1" s="1"/>
  <c r="G3573" i="1"/>
  <c r="H3573" i="1" s="1"/>
  <c r="G3572" i="1"/>
  <c r="H3572" i="1" s="1"/>
  <c r="G3571" i="1"/>
  <c r="H3571" i="1" s="1"/>
  <c r="G3570" i="1"/>
  <c r="H3570" i="1" s="1"/>
  <c r="G3569" i="1"/>
  <c r="H3569" i="1" s="1"/>
  <c r="G3568" i="1"/>
  <c r="H3568" i="1" s="1"/>
  <c r="G3567" i="1"/>
  <c r="H3567" i="1" s="1"/>
  <c r="G3566" i="1"/>
  <c r="H3566" i="1" s="1"/>
  <c r="G3565" i="1"/>
  <c r="H3565" i="1" s="1"/>
  <c r="G3564" i="1"/>
  <c r="H3564" i="1" s="1"/>
  <c r="G3563" i="1"/>
  <c r="H3563" i="1" s="1"/>
  <c r="G3562" i="1"/>
  <c r="H3562" i="1" s="1"/>
  <c r="G3561" i="1"/>
  <c r="H3561" i="1" s="1"/>
  <c r="G3560" i="1"/>
  <c r="H3560" i="1" s="1"/>
  <c r="G3559" i="1"/>
  <c r="H3559" i="1" s="1"/>
  <c r="G3558" i="1"/>
  <c r="H3558" i="1" s="1"/>
  <c r="G3557" i="1"/>
  <c r="H3557" i="1" s="1"/>
  <c r="G3556" i="1"/>
  <c r="H3556" i="1" s="1"/>
  <c r="G3555" i="1"/>
  <c r="H3555" i="1" s="1"/>
  <c r="G3554" i="1"/>
  <c r="H3554" i="1" s="1"/>
  <c r="G3553" i="1"/>
  <c r="H3553" i="1" s="1"/>
  <c r="G3552" i="1"/>
  <c r="H3552" i="1" s="1"/>
  <c r="G3551" i="1"/>
  <c r="H3551" i="1" s="1"/>
  <c r="G3550" i="1"/>
  <c r="H3550" i="1" s="1"/>
  <c r="G3549" i="1"/>
  <c r="H3549" i="1" s="1"/>
  <c r="G3548" i="1"/>
  <c r="H3548" i="1" s="1"/>
  <c r="G3547" i="1"/>
  <c r="H3547" i="1" s="1"/>
  <c r="G3546" i="1"/>
  <c r="H3546" i="1" s="1"/>
  <c r="G3545" i="1"/>
  <c r="H3545" i="1" s="1"/>
  <c r="G3544" i="1"/>
  <c r="H3544" i="1" s="1"/>
  <c r="G3543" i="1"/>
  <c r="H3543" i="1" s="1"/>
  <c r="G3542" i="1"/>
  <c r="H3542" i="1" s="1"/>
  <c r="G3541" i="1"/>
  <c r="H3541" i="1" s="1"/>
  <c r="G3540" i="1"/>
  <c r="H3540" i="1" s="1"/>
  <c r="G3539" i="1"/>
  <c r="H3539" i="1" s="1"/>
  <c r="G3538" i="1"/>
  <c r="H3538" i="1" s="1"/>
  <c r="G3537" i="1"/>
  <c r="H3537" i="1" s="1"/>
  <c r="G3536" i="1"/>
  <c r="H3536" i="1" s="1"/>
  <c r="G3535" i="1"/>
  <c r="H3535" i="1" s="1"/>
  <c r="G3534" i="1"/>
  <c r="H3534" i="1" s="1"/>
  <c r="G3533" i="1"/>
  <c r="H3533" i="1" s="1"/>
  <c r="G3532" i="1"/>
  <c r="H3532" i="1" s="1"/>
  <c r="G3531" i="1"/>
  <c r="H3531" i="1" s="1"/>
  <c r="G3530" i="1"/>
  <c r="H3530" i="1" s="1"/>
  <c r="G3529" i="1"/>
  <c r="H3529" i="1" s="1"/>
  <c r="G3528" i="1"/>
  <c r="H3528" i="1" s="1"/>
  <c r="G3527" i="1"/>
  <c r="H3527" i="1" s="1"/>
  <c r="G3526" i="1"/>
  <c r="H3526" i="1" s="1"/>
  <c r="G3525" i="1"/>
  <c r="H3525" i="1" s="1"/>
  <c r="G3524" i="1"/>
  <c r="H3524" i="1" s="1"/>
  <c r="G3523" i="1"/>
  <c r="H3523" i="1" s="1"/>
  <c r="G3522" i="1"/>
  <c r="H3522" i="1" s="1"/>
  <c r="G3521" i="1"/>
  <c r="H3521" i="1" s="1"/>
  <c r="G3520" i="1"/>
  <c r="H3520" i="1" s="1"/>
  <c r="G3519" i="1"/>
  <c r="H3519" i="1" s="1"/>
  <c r="G3518" i="1"/>
  <c r="H3518" i="1" s="1"/>
  <c r="G3517" i="1"/>
  <c r="H3517" i="1" s="1"/>
  <c r="G3516" i="1"/>
  <c r="H3516" i="1" s="1"/>
  <c r="G3515" i="1"/>
  <c r="H3515" i="1" s="1"/>
  <c r="G3514" i="1"/>
  <c r="H3514" i="1" s="1"/>
  <c r="G3513" i="1"/>
  <c r="H3513" i="1" s="1"/>
  <c r="G3512" i="1"/>
  <c r="H3512" i="1" s="1"/>
  <c r="G3511" i="1"/>
  <c r="H3511" i="1" s="1"/>
  <c r="G3510" i="1"/>
  <c r="H3510" i="1" s="1"/>
  <c r="G3509" i="1"/>
  <c r="H3509" i="1" s="1"/>
  <c r="G3508" i="1"/>
  <c r="H3508" i="1" s="1"/>
  <c r="G3507" i="1"/>
  <c r="H3507" i="1" s="1"/>
  <c r="G3506" i="1"/>
  <c r="H3506" i="1" s="1"/>
  <c r="G3505" i="1"/>
  <c r="H3505" i="1" s="1"/>
  <c r="G3504" i="1"/>
  <c r="H3504" i="1" s="1"/>
  <c r="G3503" i="1"/>
  <c r="H3503" i="1" s="1"/>
  <c r="G3502" i="1"/>
  <c r="H3502" i="1" s="1"/>
  <c r="G3501" i="1"/>
  <c r="H3501" i="1" s="1"/>
  <c r="G3500" i="1"/>
  <c r="H3500" i="1" s="1"/>
  <c r="G3499" i="1"/>
  <c r="H3499" i="1" s="1"/>
  <c r="G3498" i="1"/>
  <c r="H3498" i="1" s="1"/>
  <c r="G3497" i="1"/>
  <c r="H3497" i="1" s="1"/>
  <c r="G3496" i="1"/>
  <c r="H3496" i="1" s="1"/>
  <c r="G3495" i="1"/>
  <c r="H3495" i="1" s="1"/>
  <c r="G3494" i="1"/>
  <c r="H3494" i="1" s="1"/>
  <c r="G3493" i="1"/>
  <c r="H3493" i="1" s="1"/>
  <c r="G3492" i="1"/>
  <c r="H3492" i="1" s="1"/>
  <c r="G3491" i="1"/>
  <c r="H3491" i="1" s="1"/>
  <c r="G3490" i="1"/>
  <c r="H3490" i="1" s="1"/>
  <c r="G3489" i="1"/>
  <c r="H3489" i="1" s="1"/>
  <c r="G3488" i="1"/>
  <c r="H3488" i="1" s="1"/>
  <c r="G3487" i="1"/>
  <c r="H3487" i="1" s="1"/>
  <c r="G3486" i="1"/>
  <c r="H3486" i="1" s="1"/>
  <c r="G3485" i="1"/>
  <c r="H3485" i="1" s="1"/>
  <c r="G3484" i="1"/>
  <c r="H3484" i="1" s="1"/>
  <c r="G3483" i="1"/>
  <c r="H3483" i="1" s="1"/>
  <c r="G3482" i="1"/>
  <c r="H3482" i="1" s="1"/>
  <c r="G3481" i="1"/>
  <c r="H3481" i="1" s="1"/>
  <c r="G3480" i="1"/>
  <c r="H3480" i="1" s="1"/>
  <c r="G3479" i="1"/>
  <c r="H3479" i="1" s="1"/>
  <c r="G3478" i="1"/>
  <c r="H3478" i="1" s="1"/>
  <c r="G3477" i="1"/>
  <c r="H3477" i="1" s="1"/>
  <c r="G3476" i="1"/>
  <c r="H3476" i="1" s="1"/>
  <c r="G3475" i="1"/>
  <c r="H3475" i="1" s="1"/>
  <c r="G3474" i="1"/>
  <c r="H3474" i="1" s="1"/>
  <c r="G3473" i="1"/>
  <c r="H3473" i="1" s="1"/>
  <c r="G3472" i="1"/>
  <c r="H3472" i="1" s="1"/>
  <c r="G3471" i="1"/>
  <c r="H3471" i="1" s="1"/>
  <c r="G3470" i="1"/>
  <c r="H3470" i="1" s="1"/>
  <c r="G3469" i="1"/>
  <c r="H3469" i="1" s="1"/>
  <c r="G3468" i="1"/>
  <c r="H3468" i="1" s="1"/>
  <c r="G3467" i="1"/>
  <c r="H3467" i="1" s="1"/>
  <c r="G3466" i="1"/>
  <c r="H3466" i="1" s="1"/>
  <c r="G3465" i="1"/>
  <c r="H3465" i="1" s="1"/>
  <c r="G3464" i="1"/>
  <c r="H3464" i="1" s="1"/>
  <c r="G3463" i="1"/>
  <c r="H3463" i="1" s="1"/>
  <c r="G3462" i="1"/>
  <c r="H3462" i="1" s="1"/>
  <c r="G3461" i="1"/>
  <c r="H3461" i="1" s="1"/>
  <c r="G3460" i="1"/>
  <c r="H3460" i="1" s="1"/>
  <c r="G3459" i="1"/>
  <c r="H3459" i="1" s="1"/>
  <c r="G3458" i="1"/>
  <c r="H3458" i="1" s="1"/>
  <c r="G3457" i="1"/>
  <c r="H3457" i="1" s="1"/>
  <c r="G3456" i="1"/>
  <c r="H3456" i="1" s="1"/>
  <c r="G3455" i="1"/>
  <c r="H3455" i="1" s="1"/>
  <c r="G3454" i="1"/>
  <c r="H3454" i="1" s="1"/>
  <c r="G3453" i="1"/>
  <c r="H3453" i="1" s="1"/>
  <c r="G3452" i="1"/>
  <c r="H3452" i="1" s="1"/>
  <c r="G3451" i="1"/>
  <c r="H3451" i="1" s="1"/>
  <c r="G3450" i="1"/>
  <c r="H3450" i="1" s="1"/>
  <c r="G3449" i="1"/>
  <c r="H3449" i="1" s="1"/>
  <c r="G3448" i="1"/>
  <c r="H3448" i="1" s="1"/>
  <c r="G3447" i="1"/>
  <c r="H3447" i="1" s="1"/>
  <c r="G3446" i="1"/>
  <c r="H3446" i="1" s="1"/>
  <c r="G3445" i="1"/>
  <c r="H3445" i="1" s="1"/>
  <c r="G3444" i="1"/>
  <c r="H3444" i="1" s="1"/>
  <c r="G3443" i="1"/>
  <c r="H3443" i="1" s="1"/>
  <c r="G3442" i="1"/>
  <c r="H3442" i="1" s="1"/>
  <c r="G3441" i="1"/>
  <c r="H3441" i="1" s="1"/>
  <c r="G3440" i="1"/>
  <c r="H3440" i="1" s="1"/>
  <c r="G3439" i="1"/>
  <c r="H3439" i="1" s="1"/>
  <c r="G3438" i="1"/>
  <c r="H3438" i="1" s="1"/>
  <c r="G3437" i="1"/>
  <c r="H3437" i="1" s="1"/>
  <c r="G3436" i="1"/>
  <c r="H3436" i="1" s="1"/>
  <c r="G3435" i="1"/>
  <c r="H3435" i="1" s="1"/>
  <c r="G3434" i="1"/>
  <c r="H3434" i="1" s="1"/>
  <c r="G3433" i="1"/>
  <c r="H3433" i="1" s="1"/>
  <c r="G3432" i="1"/>
  <c r="H3432" i="1" s="1"/>
  <c r="G3431" i="1"/>
  <c r="H3431" i="1" s="1"/>
  <c r="G3430" i="1"/>
  <c r="H3430" i="1" s="1"/>
  <c r="G3429" i="1"/>
  <c r="H3429" i="1" s="1"/>
  <c r="G3428" i="1"/>
  <c r="H3428" i="1" s="1"/>
  <c r="G3427" i="1"/>
  <c r="H3427" i="1" s="1"/>
  <c r="G3426" i="1"/>
  <c r="H3426" i="1" s="1"/>
  <c r="G3425" i="1"/>
  <c r="H3425" i="1" s="1"/>
  <c r="G3424" i="1"/>
  <c r="H3424" i="1" s="1"/>
  <c r="G3423" i="1"/>
  <c r="H3423" i="1" s="1"/>
  <c r="G3422" i="1"/>
  <c r="H3422" i="1" s="1"/>
  <c r="G3421" i="1"/>
  <c r="H3421" i="1" s="1"/>
  <c r="G3420" i="1"/>
  <c r="H3420" i="1" s="1"/>
  <c r="G3419" i="1"/>
  <c r="H3419" i="1" s="1"/>
  <c r="G3418" i="1"/>
  <c r="H3418" i="1" s="1"/>
  <c r="G3417" i="1"/>
  <c r="H3417" i="1" s="1"/>
  <c r="G3416" i="1"/>
  <c r="H3416" i="1" s="1"/>
  <c r="G3415" i="1"/>
  <c r="H3415" i="1" s="1"/>
  <c r="G3414" i="1"/>
  <c r="H3414" i="1" s="1"/>
  <c r="G3413" i="1"/>
  <c r="H3413" i="1" s="1"/>
  <c r="G3412" i="1"/>
  <c r="H3412" i="1" s="1"/>
  <c r="G3411" i="1"/>
  <c r="H3411" i="1" s="1"/>
  <c r="G3410" i="1"/>
  <c r="H3410" i="1" s="1"/>
  <c r="G3409" i="1"/>
  <c r="H3409" i="1" s="1"/>
  <c r="G3408" i="1"/>
  <c r="H3408" i="1" s="1"/>
  <c r="G3407" i="1"/>
  <c r="H3407" i="1" s="1"/>
  <c r="G3406" i="1"/>
  <c r="H3406" i="1" s="1"/>
  <c r="G3405" i="1"/>
  <c r="H3405" i="1" s="1"/>
  <c r="G3404" i="1"/>
  <c r="H3404" i="1" s="1"/>
  <c r="G3403" i="1"/>
  <c r="H3403" i="1" s="1"/>
  <c r="G3402" i="1"/>
  <c r="H3402" i="1" s="1"/>
  <c r="G3401" i="1"/>
  <c r="H3401" i="1" s="1"/>
  <c r="G3400" i="1"/>
  <c r="H3400" i="1" s="1"/>
  <c r="G3399" i="1"/>
  <c r="H3399" i="1" s="1"/>
  <c r="G3398" i="1"/>
  <c r="H3398" i="1" s="1"/>
  <c r="G3397" i="1"/>
  <c r="H3397" i="1" s="1"/>
  <c r="G3396" i="1"/>
  <c r="H3396" i="1" s="1"/>
  <c r="G3395" i="1"/>
  <c r="H3395" i="1" s="1"/>
  <c r="G3394" i="1"/>
  <c r="H3394" i="1" s="1"/>
  <c r="G3393" i="1"/>
  <c r="H3393" i="1" s="1"/>
  <c r="G3392" i="1"/>
  <c r="H3392" i="1" s="1"/>
  <c r="G3391" i="1"/>
  <c r="H3391" i="1" s="1"/>
  <c r="G3390" i="1"/>
  <c r="H3390" i="1" s="1"/>
  <c r="G3389" i="1"/>
  <c r="H3389" i="1" s="1"/>
  <c r="G3388" i="1"/>
  <c r="H3388" i="1" s="1"/>
  <c r="G3387" i="1"/>
  <c r="H3387" i="1" s="1"/>
  <c r="G3386" i="1"/>
  <c r="H3386" i="1" s="1"/>
  <c r="G3385" i="1"/>
  <c r="H3385" i="1" s="1"/>
  <c r="G3384" i="1"/>
  <c r="H3384" i="1" s="1"/>
  <c r="G3383" i="1"/>
  <c r="H3383" i="1" s="1"/>
  <c r="G3382" i="1"/>
  <c r="H3382" i="1" s="1"/>
  <c r="G3381" i="1"/>
  <c r="H3381" i="1" s="1"/>
  <c r="G3380" i="1"/>
  <c r="H3380" i="1" s="1"/>
  <c r="G3379" i="1"/>
  <c r="H3379" i="1" s="1"/>
  <c r="G3378" i="1"/>
  <c r="H3378" i="1" s="1"/>
  <c r="G3377" i="1"/>
  <c r="H3377" i="1" s="1"/>
  <c r="G3376" i="1"/>
  <c r="H3376" i="1" s="1"/>
  <c r="G3375" i="1"/>
  <c r="H3375" i="1" s="1"/>
  <c r="G3374" i="1"/>
  <c r="H3374" i="1" s="1"/>
  <c r="G3373" i="1"/>
  <c r="H3373" i="1" s="1"/>
  <c r="G3372" i="1"/>
  <c r="H3372" i="1" s="1"/>
  <c r="G3371" i="1"/>
  <c r="H3371" i="1" s="1"/>
  <c r="G3370" i="1"/>
  <c r="H3370" i="1" s="1"/>
  <c r="G3369" i="1"/>
  <c r="H3369" i="1" s="1"/>
  <c r="G3368" i="1"/>
  <c r="H3368" i="1" s="1"/>
  <c r="G3367" i="1"/>
  <c r="H3367" i="1" s="1"/>
  <c r="G3366" i="1"/>
  <c r="H3366" i="1" s="1"/>
  <c r="G3365" i="1"/>
  <c r="H3365" i="1" s="1"/>
  <c r="G3364" i="1"/>
  <c r="H3364" i="1" s="1"/>
  <c r="G3363" i="1"/>
  <c r="H3363" i="1" s="1"/>
  <c r="G3362" i="1"/>
  <c r="H3362" i="1" s="1"/>
  <c r="G3361" i="1"/>
  <c r="H3361" i="1" s="1"/>
  <c r="G3360" i="1"/>
  <c r="H3360" i="1" s="1"/>
  <c r="G3359" i="1"/>
  <c r="H3359" i="1" s="1"/>
  <c r="G3358" i="1"/>
  <c r="H3358" i="1" s="1"/>
  <c r="G3357" i="1"/>
  <c r="H3357" i="1" s="1"/>
  <c r="G3356" i="1"/>
  <c r="H3356" i="1" s="1"/>
  <c r="G3355" i="1"/>
  <c r="H3355" i="1" s="1"/>
  <c r="G3354" i="1"/>
  <c r="H3354" i="1" s="1"/>
  <c r="G3353" i="1"/>
  <c r="H3353" i="1" s="1"/>
  <c r="G3352" i="1"/>
  <c r="H3352" i="1" s="1"/>
  <c r="G3351" i="1"/>
  <c r="H3351" i="1" s="1"/>
  <c r="G3350" i="1"/>
  <c r="H3350" i="1" s="1"/>
  <c r="G3349" i="1"/>
  <c r="H3349" i="1" s="1"/>
  <c r="G3348" i="1"/>
  <c r="H3348" i="1" s="1"/>
  <c r="G3347" i="1"/>
  <c r="H3347" i="1" s="1"/>
  <c r="G3346" i="1"/>
  <c r="H3346" i="1" s="1"/>
  <c r="G3345" i="1"/>
  <c r="H3345" i="1" s="1"/>
  <c r="G3344" i="1"/>
  <c r="H3344" i="1" s="1"/>
  <c r="G3343" i="1"/>
  <c r="H3343" i="1" s="1"/>
  <c r="G3342" i="1"/>
  <c r="H3342" i="1" s="1"/>
  <c r="G3341" i="1"/>
  <c r="H3341" i="1" s="1"/>
  <c r="G3340" i="1"/>
  <c r="H3340" i="1" s="1"/>
  <c r="G3339" i="1"/>
  <c r="H3339" i="1" s="1"/>
  <c r="G3338" i="1"/>
  <c r="H3338" i="1" s="1"/>
  <c r="G3337" i="1"/>
  <c r="H3337" i="1" s="1"/>
  <c r="G3336" i="1"/>
  <c r="H3336" i="1" s="1"/>
  <c r="G3335" i="1"/>
  <c r="H3335" i="1" s="1"/>
  <c r="G3334" i="1"/>
  <c r="H3334" i="1" s="1"/>
  <c r="G3333" i="1"/>
  <c r="H3333" i="1" s="1"/>
  <c r="G3332" i="1"/>
  <c r="H3332" i="1" s="1"/>
  <c r="G3331" i="1"/>
  <c r="H3331" i="1" s="1"/>
  <c r="G3330" i="1"/>
  <c r="H3330" i="1" s="1"/>
  <c r="G3329" i="1"/>
  <c r="H3329" i="1" s="1"/>
  <c r="G3328" i="1"/>
  <c r="H3328" i="1" s="1"/>
  <c r="G3327" i="1"/>
  <c r="H3327" i="1" s="1"/>
  <c r="G3326" i="1"/>
  <c r="H3326" i="1" s="1"/>
  <c r="G3325" i="1"/>
  <c r="H3325" i="1" s="1"/>
  <c r="G3324" i="1"/>
  <c r="H3324" i="1" s="1"/>
  <c r="G3323" i="1"/>
  <c r="H3323" i="1" s="1"/>
  <c r="G3322" i="1"/>
  <c r="H3322" i="1" s="1"/>
  <c r="G3321" i="1"/>
  <c r="H3321" i="1" s="1"/>
  <c r="G3320" i="1"/>
  <c r="H3320" i="1" s="1"/>
  <c r="G3319" i="1"/>
  <c r="H3319" i="1" s="1"/>
  <c r="G3318" i="1"/>
  <c r="H3318" i="1" s="1"/>
  <c r="G3317" i="1"/>
  <c r="H3317" i="1" s="1"/>
  <c r="G3316" i="1"/>
  <c r="H3316" i="1" s="1"/>
  <c r="G3315" i="1"/>
  <c r="H3315" i="1" s="1"/>
  <c r="G3314" i="1"/>
  <c r="H3314" i="1" s="1"/>
  <c r="G3313" i="1"/>
  <c r="H3313" i="1" s="1"/>
  <c r="G3312" i="1"/>
  <c r="H3312" i="1" s="1"/>
  <c r="G3311" i="1"/>
  <c r="H3311" i="1" s="1"/>
  <c r="G3310" i="1"/>
  <c r="H3310" i="1" s="1"/>
  <c r="G3309" i="1"/>
  <c r="H3309" i="1" s="1"/>
  <c r="G3308" i="1"/>
  <c r="H3308" i="1" s="1"/>
  <c r="G3307" i="1"/>
  <c r="H3307" i="1" s="1"/>
  <c r="G3306" i="1"/>
  <c r="H3306" i="1" s="1"/>
  <c r="G3305" i="1"/>
  <c r="H3305" i="1" s="1"/>
  <c r="G3304" i="1"/>
  <c r="H3304" i="1" s="1"/>
  <c r="G3303" i="1"/>
  <c r="H3303" i="1" s="1"/>
  <c r="G3302" i="1"/>
  <c r="H3302" i="1" s="1"/>
  <c r="G3301" i="1"/>
  <c r="H3301" i="1" s="1"/>
  <c r="G3300" i="1"/>
  <c r="H3300" i="1" s="1"/>
  <c r="G3299" i="1"/>
  <c r="H3299" i="1" s="1"/>
  <c r="G3298" i="1"/>
  <c r="H3298" i="1" s="1"/>
  <c r="G3297" i="1"/>
  <c r="H3297" i="1" s="1"/>
  <c r="G3296" i="1"/>
  <c r="H3296" i="1" s="1"/>
  <c r="G3295" i="1"/>
  <c r="H3295" i="1" s="1"/>
  <c r="G3294" i="1"/>
  <c r="H3294" i="1" s="1"/>
  <c r="G3293" i="1"/>
  <c r="H3293" i="1" s="1"/>
  <c r="G3292" i="1"/>
  <c r="H3292" i="1" s="1"/>
  <c r="G3291" i="1"/>
  <c r="H3291" i="1" s="1"/>
  <c r="G3290" i="1"/>
  <c r="H3290" i="1" s="1"/>
  <c r="G3289" i="1"/>
  <c r="H3289" i="1" s="1"/>
  <c r="G3288" i="1"/>
  <c r="H3288" i="1" s="1"/>
  <c r="G3287" i="1"/>
  <c r="H3287" i="1" s="1"/>
  <c r="G3286" i="1"/>
  <c r="H3286" i="1" s="1"/>
  <c r="G3285" i="1"/>
  <c r="H3285" i="1" s="1"/>
  <c r="G3284" i="1"/>
  <c r="H3284" i="1" s="1"/>
  <c r="G3283" i="1"/>
  <c r="H3283" i="1" s="1"/>
  <c r="G3282" i="1"/>
  <c r="H3282" i="1" s="1"/>
  <c r="G3281" i="1"/>
  <c r="H3281" i="1" s="1"/>
  <c r="G3280" i="1"/>
  <c r="H3280" i="1" s="1"/>
  <c r="G3279" i="1"/>
  <c r="H3279" i="1" s="1"/>
  <c r="G3278" i="1"/>
  <c r="H3278" i="1" s="1"/>
  <c r="G3277" i="1"/>
  <c r="H3277" i="1" s="1"/>
  <c r="G3276" i="1"/>
  <c r="H3276" i="1" s="1"/>
  <c r="G3275" i="1"/>
  <c r="H3275" i="1" s="1"/>
  <c r="G3274" i="1"/>
  <c r="H3274" i="1" s="1"/>
  <c r="G3273" i="1"/>
  <c r="H3273" i="1" s="1"/>
  <c r="G3272" i="1"/>
  <c r="H3272" i="1" s="1"/>
  <c r="G3271" i="1"/>
  <c r="H3271" i="1" s="1"/>
  <c r="G3270" i="1"/>
  <c r="H3270" i="1" s="1"/>
  <c r="G3269" i="1"/>
  <c r="H3269" i="1" s="1"/>
  <c r="G3268" i="1"/>
  <c r="H3268" i="1" s="1"/>
  <c r="G3267" i="1"/>
  <c r="H3267" i="1" s="1"/>
  <c r="G3266" i="1"/>
  <c r="H3266" i="1" s="1"/>
  <c r="G3265" i="1"/>
  <c r="H3265" i="1" s="1"/>
  <c r="G3264" i="1"/>
  <c r="H3264" i="1" s="1"/>
  <c r="G3263" i="1"/>
  <c r="H3263" i="1" s="1"/>
  <c r="G3262" i="1"/>
  <c r="H3262" i="1" s="1"/>
  <c r="G3261" i="1"/>
  <c r="H3261" i="1" s="1"/>
  <c r="G3260" i="1"/>
  <c r="H3260" i="1" s="1"/>
  <c r="G3259" i="1"/>
  <c r="H3259" i="1" s="1"/>
  <c r="G3258" i="1"/>
  <c r="H3258" i="1" s="1"/>
  <c r="G3257" i="1"/>
  <c r="H3257" i="1" s="1"/>
  <c r="G3256" i="1"/>
  <c r="H3256" i="1" s="1"/>
  <c r="G3255" i="1"/>
  <c r="H3255" i="1" s="1"/>
  <c r="G3254" i="1"/>
  <c r="H3254" i="1" s="1"/>
  <c r="G3253" i="1"/>
  <c r="H3253" i="1" s="1"/>
  <c r="G3252" i="1"/>
  <c r="H3252" i="1" s="1"/>
  <c r="G3251" i="1"/>
  <c r="H3251" i="1" s="1"/>
  <c r="G3250" i="1"/>
  <c r="H3250" i="1" s="1"/>
  <c r="G3249" i="1"/>
  <c r="H3249" i="1" s="1"/>
  <c r="G3248" i="1"/>
  <c r="H3248" i="1" s="1"/>
  <c r="G3247" i="1"/>
  <c r="H3247" i="1" s="1"/>
  <c r="G3246" i="1"/>
  <c r="H3246" i="1" s="1"/>
  <c r="G3245" i="1"/>
  <c r="H3245" i="1" s="1"/>
  <c r="G3244" i="1"/>
  <c r="H3244" i="1" s="1"/>
  <c r="G3243" i="1"/>
  <c r="H3243" i="1" s="1"/>
  <c r="G3242" i="1"/>
  <c r="H3242" i="1" s="1"/>
  <c r="G3241" i="1"/>
  <c r="H3241" i="1" s="1"/>
  <c r="G3240" i="1"/>
  <c r="H3240" i="1" s="1"/>
  <c r="G3239" i="1"/>
  <c r="H3239" i="1" s="1"/>
  <c r="G3238" i="1"/>
  <c r="H3238" i="1" s="1"/>
  <c r="G3237" i="1"/>
  <c r="H3237" i="1" s="1"/>
  <c r="G3236" i="1"/>
  <c r="H3236" i="1" s="1"/>
  <c r="G3235" i="1"/>
  <c r="H3235" i="1" s="1"/>
  <c r="G3234" i="1"/>
  <c r="H3234" i="1" s="1"/>
  <c r="G3233" i="1"/>
  <c r="H3233" i="1" s="1"/>
  <c r="G3232" i="1"/>
  <c r="H3232" i="1" s="1"/>
  <c r="G3231" i="1"/>
  <c r="H3231" i="1" s="1"/>
  <c r="G3230" i="1"/>
  <c r="H3230" i="1" s="1"/>
  <c r="G3229" i="1"/>
  <c r="H3229" i="1" s="1"/>
  <c r="G3228" i="1"/>
  <c r="H3228" i="1" s="1"/>
  <c r="G3227" i="1"/>
  <c r="H3227" i="1" s="1"/>
  <c r="G3226" i="1"/>
  <c r="H3226" i="1" s="1"/>
  <c r="G3225" i="1"/>
  <c r="H3225" i="1" s="1"/>
  <c r="G3224" i="1"/>
  <c r="H3224" i="1" s="1"/>
  <c r="G3223" i="1"/>
  <c r="H3223" i="1" s="1"/>
  <c r="G3222" i="1"/>
  <c r="H3222" i="1" s="1"/>
  <c r="G3221" i="1"/>
  <c r="H3221" i="1" s="1"/>
  <c r="G3220" i="1"/>
  <c r="H3220" i="1" s="1"/>
  <c r="G3219" i="1"/>
  <c r="H3219" i="1" s="1"/>
  <c r="G3218" i="1"/>
  <c r="H3218" i="1" s="1"/>
  <c r="G3217" i="1"/>
  <c r="H3217" i="1" s="1"/>
  <c r="G3216" i="1"/>
  <c r="H3216" i="1" s="1"/>
  <c r="G3215" i="1"/>
  <c r="H3215" i="1" s="1"/>
  <c r="G3214" i="1"/>
  <c r="H3214" i="1" s="1"/>
  <c r="G3213" i="1"/>
  <c r="H3213" i="1" s="1"/>
  <c r="G3212" i="1"/>
  <c r="H3212" i="1" s="1"/>
  <c r="G3211" i="1"/>
  <c r="H3211" i="1" s="1"/>
  <c r="G3210" i="1"/>
  <c r="H3210" i="1" s="1"/>
  <c r="G3209" i="1"/>
  <c r="H3209" i="1" s="1"/>
  <c r="G3208" i="1"/>
  <c r="H3208" i="1" s="1"/>
  <c r="G3207" i="1"/>
  <c r="H3207" i="1" s="1"/>
  <c r="G3206" i="1"/>
  <c r="H3206" i="1" s="1"/>
  <c r="G3205" i="1"/>
  <c r="H3205" i="1" s="1"/>
  <c r="G3204" i="1"/>
  <c r="H3204" i="1" s="1"/>
  <c r="G3203" i="1"/>
  <c r="H3203" i="1" s="1"/>
  <c r="G3202" i="1"/>
  <c r="H3202" i="1" s="1"/>
  <c r="G3201" i="1"/>
  <c r="H3201" i="1" s="1"/>
  <c r="G3200" i="1"/>
  <c r="H3200" i="1" s="1"/>
  <c r="G3199" i="1"/>
  <c r="H3199" i="1" s="1"/>
  <c r="G3198" i="1"/>
  <c r="H3198" i="1" s="1"/>
  <c r="G3197" i="1"/>
  <c r="H3197" i="1" s="1"/>
  <c r="G3196" i="1"/>
  <c r="H3196" i="1" s="1"/>
  <c r="G3195" i="1"/>
  <c r="H3195" i="1" s="1"/>
  <c r="G3194" i="1"/>
  <c r="H3194" i="1" s="1"/>
  <c r="G3193" i="1"/>
  <c r="H3193" i="1" s="1"/>
  <c r="G3192" i="1"/>
  <c r="H3192" i="1" s="1"/>
  <c r="G3191" i="1"/>
  <c r="H3191" i="1" s="1"/>
  <c r="G3190" i="1"/>
  <c r="H3190" i="1" s="1"/>
  <c r="G3189" i="1"/>
  <c r="H3189" i="1" s="1"/>
  <c r="G3188" i="1"/>
  <c r="H3188" i="1" s="1"/>
  <c r="G3187" i="1"/>
  <c r="H3187" i="1" s="1"/>
  <c r="G3186" i="1"/>
  <c r="H3186" i="1" s="1"/>
  <c r="G3185" i="1"/>
  <c r="H3185" i="1" s="1"/>
  <c r="G3184" i="1"/>
  <c r="H3184" i="1" s="1"/>
  <c r="G3183" i="1"/>
  <c r="H3183" i="1" s="1"/>
  <c r="G3182" i="1"/>
  <c r="H3182" i="1" s="1"/>
  <c r="G3181" i="1"/>
  <c r="H3181" i="1" s="1"/>
  <c r="G3180" i="1"/>
  <c r="H3180" i="1" s="1"/>
  <c r="G3179" i="1"/>
  <c r="H3179" i="1" s="1"/>
  <c r="G3178" i="1"/>
  <c r="H3178" i="1" s="1"/>
  <c r="G3177" i="1"/>
  <c r="H3177" i="1" s="1"/>
  <c r="G3176" i="1"/>
  <c r="H3176" i="1" s="1"/>
  <c r="G3175" i="1"/>
  <c r="H3175" i="1" s="1"/>
  <c r="G3174" i="1"/>
  <c r="H3174" i="1" s="1"/>
  <c r="G3173" i="1"/>
  <c r="H3173" i="1" s="1"/>
  <c r="G3172" i="1"/>
  <c r="H3172" i="1" s="1"/>
  <c r="G3171" i="1"/>
  <c r="H3171" i="1" s="1"/>
  <c r="G3170" i="1"/>
  <c r="H3170" i="1" s="1"/>
  <c r="G3169" i="1"/>
  <c r="H3169" i="1" s="1"/>
  <c r="G3168" i="1"/>
  <c r="H3168" i="1" s="1"/>
  <c r="G3167" i="1"/>
  <c r="H3167" i="1" s="1"/>
  <c r="G3166" i="1"/>
  <c r="H3166" i="1" s="1"/>
  <c r="G3165" i="1"/>
  <c r="H3165" i="1" s="1"/>
  <c r="G3164" i="1"/>
  <c r="H3164" i="1" s="1"/>
  <c r="G3163" i="1"/>
  <c r="H3163" i="1" s="1"/>
  <c r="G3162" i="1"/>
  <c r="H3162" i="1" s="1"/>
  <c r="G3161" i="1"/>
  <c r="H3161" i="1" s="1"/>
  <c r="G3160" i="1"/>
  <c r="H3160" i="1" s="1"/>
  <c r="G3159" i="1"/>
  <c r="H3159" i="1" s="1"/>
  <c r="G3158" i="1"/>
  <c r="H3158" i="1" s="1"/>
  <c r="G3157" i="1"/>
  <c r="H3157" i="1" s="1"/>
  <c r="G3156" i="1"/>
  <c r="H3156" i="1" s="1"/>
  <c r="G3155" i="1"/>
  <c r="H3155" i="1" s="1"/>
  <c r="G3154" i="1"/>
  <c r="H3154" i="1" s="1"/>
  <c r="G3153" i="1"/>
  <c r="H3153" i="1" s="1"/>
  <c r="G3152" i="1"/>
  <c r="H3152" i="1" s="1"/>
  <c r="G3151" i="1"/>
  <c r="H3151" i="1" s="1"/>
  <c r="G3150" i="1"/>
  <c r="H3150" i="1" s="1"/>
  <c r="G3149" i="1"/>
  <c r="H3149" i="1" s="1"/>
  <c r="G3148" i="1"/>
  <c r="H3148" i="1" s="1"/>
  <c r="G3147" i="1"/>
  <c r="H3147" i="1" s="1"/>
  <c r="G3146" i="1"/>
  <c r="H3146" i="1" s="1"/>
  <c r="G3145" i="1"/>
  <c r="H3145" i="1" s="1"/>
  <c r="G3144" i="1"/>
  <c r="H3144" i="1" s="1"/>
  <c r="G3143" i="1"/>
  <c r="H3143" i="1" s="1"/>
  <c r="G3142" i="1"/>
  <c r="H3142" i="1" s="1"/>
  <c r="G3141" i="1"/>
  <c r="H3141" i="1" s="1"/>
  <c r="G3140" i="1"/>
  <c r="H3140" i="1" s="1"/>
  <c r="G3139" i="1"/>
  <c r="H3139" i="1" s="1"/>
  <c r="G3138" i="1"/>
  <c r="H3138" i="1" s="1"/>
  <c r="G3137" i="1"/>
  <c r="H3137" i="1" s="1"/>
  <c r="G3136" i="1"/>
  <c r="H3136" i="1" s="1"/>
  <c r="G3135" i="1"/>
  <c r="H3135" i="1" s="1"/>
  <c r="G3134" i="1"/>
  <c r="H3134" i="1" s="1"/>
  <c r="G3133" i="1"/>
  <c r="H3133" i="1" s="1"/>
  <c r="G3132" i="1"/>
  <c r="H3132" i="1" s="1"/>
  <c r="G3131" i="1"/>
  <c r="H3131" i="1" s="1"/>
  <c r="G3130" i="1"/>
  <c r="H3130" i="1" s="1"/>
  <c r="G3129" i="1"/>
  <c r="H3129" i="1" s="1"/>
  <c r="G3128" i="1"/>
  <c r="H3128" i="1" s="1"/>
  <c r="G3127" i="1"/>
  <c r="H3127" i="1" s="1"/>
  <c r="G3126" i="1"/>
  <c r="H3126" i="1" s="1"/>
  <c r="G3125" i="1"/>
  <c r="H3125" i="1" s="1"/>
  <c r="G3124" i="1"/>
  <c r="H3124" i="1" s="1"/>
  <c r="G3123" i="1"/>
  <c r="H3123" i="1" s="1"/>
  <c r="G3122" i="1"/>
  <c r="H3122" i="1" s="1"/>
  <c r="G3121" i="1"/>
  <c r="H3121" i="1" s="1"/>
  <c r="G3120" i="1"/>
  <c r="H3120" i="1" s="1"/>
  <c r="G3119" i="1"/>
  <c r="H3119" i="1" s="1"/>
  <c r="G3118" i="1"/>
  <c r="H3118" i="1" s="1"/>
  <c r="G3117" i="1"/>
  <c r="H3117" i="1" s="1"/>
  <c r="G3116" i="1"/>
  <c r="H3116" i="1" s="1"/>
  <c r="G3115" i="1"/>
  <c r="H3115" i="1" s="1"/>
  <c r="G3114" i="1"/>
  <c r="H3114" i="1" s="1"/>
  <c r="G3113" i="1"/>
  <c r="H3113" i="1" s="1"/>
  <c r="G3112" i="1"/>
  <c r="H3112" i="1" s="1"/>
  <c r="G3111" i="1"/>
  <c r="H3111" i="1" s="1"/>
  <c r="G3110" i="1"/>
  <c r="H3110" i="1" s="1"/>
  <c r="G3109" i="1"/>
  <c r="H3109" i="1" s="1"/>
  <c r="G3108" i="1"/>
  <c r="H3108" i="1" s="1"/>
  <c r="G3107" i="1"/>
  <c r="H3107" i="1" s="1"/>
  <c r="G3106" i="1"/>
  <c r="H3106" i="1" s="1"/>
  <c r="G3105" i="1"/>
  <c r="H3105" i="1" s="1"/>
  <c r="G3104" i="1"/>
  <c r="H3104" i="1" s="1"/>
  <c r="G3103" i="1"/>
  <c r="H3103" i="1" s="1"/>
  <c r="G3102" i="1"/>
  <c r="H3102" i="1" s="1"/>
  <c r="G3101" i="1"/>
  <c r="H3101" i="1" s="1"/>
  <c r="G3100" i="1"/>
  <c r="H3100" i="1" s="1"/>
  <c r="G3099" i="1"/>
  <c r="H3099" i="1" s="1"/>
  <c r="G3098" i="1"/>
  <c r="H3098" i="1" s="1"/>
  <c r="G3097" i="1"/>
  <c r="H3097" i="1" s="1"/>
  <c r="G3096" i="1"/>
  <c r="H3096" i="1" s="1"/>
  <c r="G3095" i="1"/>
  <c r="H3095" i="1" s="1"/>
  <c r="G3094" i="1"/>
  <c r="H3094" i="1" s="1"/>
  <c r="G3093" i="1"/>
  <c r="H3093" i="1" s="1"/>
  <c r="G3092" i="1"/>
  <c r="H3092" i="1" s="1"/>
  <c r="G3091" i="1"/>
  <c r="H3091" i="1" s="1"/>
  <c r="G3090" i="1"/>
  <c r="H3090" i="1" s="1"/>
  <c r="G3089" i="1"/>
  <c r="H3089" i="1" s="1"/>
  <c r="G3088" i="1"/>
  <c r="H3088" i="1" s="1"/>
  <c r="G3087" i="1"/>
  <c r="H3087" i="1" s="1"/>
  <c r="G3086" i="1"/>
  <c r="H3086" i="1" s="1"/>
  <c r="G3085" i="1"/>
  <c r="H3085" i="1" s="1"/>
  <c r="G3084" i="1"/>
  <c r="H3084" i="1" s="1"/>
  <c r="G3083" i="1"/>
  <c r="H3083" i="1" s="1"/>
  <c r="G3082" i="1"/>
  <c r="H3082" i="1" s="1"/>
  <c r="G3081" i="1"/>
  <c r="H3081" i="1" s="1"/>
  <c r="G3080" i="1"/>
  <c r="H3080" i="1" s="1"/>
  <c r="G3079" i="1"/>
  <c r="H3079" i="1" s="1"/>
  <c r="G3078" i="1"/>
  <c r="H3078" i="1" s="1"/>
  <c r="G3077" i="1"/>
  <c r="H3077" i="1" s="1"/>
  <c r="G3076" i="1"/>
  <c r="H3076" i="1" s="1"/>
  <c r="G3075" i="1"/>
  <c r="H3075" i="1" s="1"/>
  <c r="G3074" i="1"/>
  <c r="H3074" i="1" s="1"/>
  <c r="G3073" i="1"/>
  <c r="H3073" i="1" s="1"/>
  <c r="G3072" i="1"/>
  <c r="H3072" i="1" s="1"/>
  <c r="G3071" i="1"/>
  <c r="H3071" i="1" s="1"/>
  <c r="G3070" i="1"/>
  <c r="H3070" i="1" s="1"/>
  <c r="G3069" i="1"/>
  <c r="H3069" i="1" s="1"/>
  <c r="G3068" i="1"/>
  <c r="H3068" i="1" s="1"/>
  <c r="G3067" i="1"/>
  <c r="H3067" i="1" s="1"/>
  <c r="G3066" i="1"/>
  <c r="H3066" i="1" s="1"/>
  <c r="G3065" i="1"/>
  <c r="H3065" i="1" s="1"/>
  <c r="G3064" i="1"/>
  <c r="H3064" i="1" s="1"/>
  <c r="G3063" i="1"/>
  <c r="H3063" i="1" s="1"/>
  <c r="G3062" i="1"/>
  <c r="H3062" i="1" s="1"/>
  <c r="G3061" i="1"/>
  <c r="H3061" i="1" s="1"/>
  <c r="G3060" i="1"/>
  <c r="H3060" i="1" s="1"/>
  <c r="G3059" i="1"/>
  <c r="H3059" i="1" s="1"/>
  <c r="G3058" i="1"/>
  <c r="H3058" i="1" s="1"/>
  <c r="G3057" i="1"/>
  <c r="H3057" i="1" s="1"/>
  <c r="G3056" i="1"/>
  <c r="H3056" i="1" s="1"/>
  <c r="G3055" i="1"/>
  <c r="H3055" i="1" s="1"/>
  <c r="G3054" i="1"/>
  <c r="H3054" i="1" s="1"/>
  <c r="G3053" i="1"/>
  <c r="H3053" i="1" s="1"/>
  <c r="G3052" i="1"/>
  <c r="H3052" i="1" s="1"/>
  <c r="G3051" i="1"/>
  <c r="H3051" i="1" s="1"/>
  <c r="G3050" i="1"/>
  <c r="H3050" i="1" s="1"/>
  <c r="G3049" i="1"/>
  <c r="H3049" i="1" s="1"/>
  <c r="G3048" i="1"/>
  <c r="H3048" i="1" s="1"/>
  <c r="G3047" i="1"/>
  <c r="H3047" i="1" s="1"/>
  <c r="G3046" i="1"/>
  <c r="H3046" i="1" s="1"/>
  <c r="G3045" i="1"/>
  <c r="H3045" i="1" s="1"/>
  <c r="G3044" i="1"/>
  <c r="H3044" i="1" s="1"/>
  <c r="G3043" i="1"/>
  <c r="H3043" i="1" s="1"/>
  <c r="G3042" i="1"/>
  <c r="H3042" i="1" s="1"/>
  <c r="G3041" i="1"/>
  <c r="H3041" i="1" s="1"/>
  <c r="G3040" i="1"/>
  <c r="H3040" i="1" s="1"/>
  <c r="G3039" i="1"/>
  <c r="H3039" i="1" s="1"/>
  <c r="G3038" i="1"/>
  <c r="H3038" i="1" s="1"/>
  <c r="G3037" i="1"/>
  <c r="H3037" i="1" s="1"/>
  <c r="G3036" i="1"/>
  <c r="H3036" i="1" s="1"/>
  <c r="G3035" i="1"/>
  <c r="H3035" i="1" s="1"/>
  <c r="G3034" i="1"/>
  <c r="H3034" i="1" s="1"/>
  <c r="G3033" i="1"/>
  <c r="H3033" i="1" s="1"/>
  <c r="G3032" i="1"/>
  <c r="H3032" i="1" s="1"/>
  <c r="G3031" i="1"/>
  <c r="H3031" i="1" s="1"/>
  <c r="G3030" i="1"/>
  <c r="H3030" i="1" s="1"/>
  <c r="G3029" i="1"/>
  <c r="H3029" i="1" s="1"/>
  <c r="G3028" i="1"/>
  <c r="H3028" i="1" s="1"/>
  <c r="G3027" i="1"/>
  <c r="H3027" i="1" s="1"/>
  <c r="G3026" i="1"/>
  <c r="H3026" i="1" s="1"/>
  <c r="G3025" i="1"/>
  <c r="H3025" i="1" s="1"/>
  <c r="G3024" i="1"/>
  <c r="H3024" i="1" s="1"/>
  <c r="G3023" i="1"/>
  <c r="H3023" i="1" s="1"/>
  <c r="G3022" i="1"/>
  <c r="H3022" i="1" s="1"/>
  <c r="G3021" i="1"/>
  <c r="H3021" i="1" s="1"/>
  <c r="G3020" i="1"/>
  <c r="H3020" i="1" s="1"/>
  <c r="G3019" i="1"/>
  <c r="H3019" i="1" s="1"/>
  <c r="G3018" i="1"/>
  <c r="H3018" i="1" s="1"/>
  <c r="G3017" i="1"/>
  <c r="H3017" i="1" s="1"/>
  <c r="G3016" i="1"/>
  <c r="H3016" i="1" s="1"/>
  <c r="G3015" i="1"/>
  <c r="H3015" i="1" s="1"/>
  <c r="G3014" i="1"/>
  <c r="H3014" i="1" s="1"/>
  <c r="G3013" i="1"/>
  <c r="H3013" i="1" s="1"/>
  <c r="G3012" i="1"/>
  <c r="H3012" i="1" s="1"/>
  <c r="G3011" i="1"/>
  <c r="H3011" i="1" s="1"/>
  <c r="G3010" i="1"/>
  <c r="H3010" i="1" s="1"/>
  <c r="G3009" i="1"/>
  <c r="H3009" i="1" s="1"/>
  <c r="G3008" i="1"/>
  <c r="H3008" i="1" s="1"/>
  <c r="G3007" i="1"/>
  <c r="H3007" i="1" s="1"/>
  <c r="G3006" i="1"/>
  <c r="H3006" i="1" s="1"/>
  <c r="G3005" i="1"/>
  <c r="H3005" i="1" s="1"/>
  <c r="G3004" i="1"/>
  <c r="H3004" i="1" s="1"/>
  <c r="G3003" i="1"/>
  <c r="H3003" i="1" s="1"/>
  <c r="G3002" i="1"/>
  <c r="H3002" i="1" s="1"/>
  <c r="G3001" i="1"/>
  <c r="H3001" i="1" s="1"/>
  <c r="G3000" i="1"/>
  <c r="H3000" i="1" s="1"/>
  <c r="G2999" i="1"/>
  <c r="H2999" i="1" s="1"/>
  <c r="G2998" i="1"/>
  <c r="H2998" i="1" s="1"/>
  <c r="G2997" i="1"/>
  <c r="H2997" i="1" s="1"/>
  <c r="G2996" i="1"/>
  <c r="H2996" i="1" s="1"/>
  <c r="G2995" i="1"/>
  <c r="H2995" i="1" s="1"/>
  <c r="G2994" i="1"/>
  <c r="H2994" i="1" s="1"/>
  <c r="G2993" i="1"/>
  <c r="H2993" i="1" s="1"/>
  <c r="G2992" i="1"/>
  <c r="H2992" i="1" s="1"/>
  <c r="G2991" i="1"/>
  <c r="H2991" i="1" s="1"/>
  <c r="G2990" i="1"/>
  <c r="H2990" i="1" s="1"/>
  <c r="G2989" i="1"/>
  <c r="H2989" i="1" s="1"/>
  <c r="G2988" i="1"/>
  <c r="H2988" i="1" s="1"/>
  <c r="G2987" i="1"/>
  <c r="H2987" i="1" s="1"/>
  <c r="G2986" i="1"/>
  <c r="H2986" i="1" s="1"/>
  <c r="G2985" i="1"/>
  <c r="H2985" i="1" s="1"/>
  <c r="G2984" i="1"/>
  <c r="H2984" i="1" s="1"/>
  <c r="G2983" i="1"/>
  <c r="H2983" i="1" s="1"/>
  <c r="G2982" i="1"/>
  <c r="H2982" i="1" s="1"/>
  <c r="G2981" i="1"/>
  <c r="H2981" i="1" s="1"/>
  <c r="G2980" i="1"/>
  <c r="H2980" i="1" s="1"/>
  <c r="G2979" i="1"/>
  <c r="H2979" i="1" s="1"/>
  <c r="G2978" i="1"/>
  <c r="H2978" i="1" s="1"/>
  <c r="G2977" i="1"/>
  <c r="H2977" i="1" s="1"/>
  <c r="G2976" i="1"/>
  <c r="H2976" i="1" s="1"/>
  <c r="G2975" i="1"/>
  <c r="H2975" i="1" s="1"/>
  <c r="G2974" i="1"/>
  <c r="H2974" i="1" s="1"/>
  <c r="G2973" i="1"/>
  <c r="H2973" i="1" s="1"/>
  <c r="G2972" i="1"/>
  <c r="H2972" i="1" s="1"/>
  <c r="G2971" i="1"/>
  <c r="H2971" i="1" s="1"/>
  <c r="G2970" i="1"/>
  <c r="H2970" i="1" s="1"/>
  <c r="G2969" i="1"/>
  <c r="H2969" i="1" s="1"/>
  <c r="G2968" i="1"/>
  <c r="H2968" i="1" s="1"/>
  <c r="G2967" i="1"/>
  <c r="H2967" i="1" s="1"/>
  <c r="G2966" i="1"/>
  <c r="H2966" i="1" s="1"/>
  <c r="G2965" i="1"/>
  <c r="H2965" i="1" s="1"/>
  <c r="G2964" i="1"/>
  <c r="H2964" i="1" s="1"/>
  <c r="G2963" i="1"/>
  <c r="H2963" i="1" s="1"/>
  <c r="G2962" i="1"/>
  <c r="H2962" i="1" s="1"/>
  <c r="G2961" i="1"/>
  <c r="H2961" i="1" s="1"/>
  <c r="G2960" i="1"/>
  <c r="H2960" i="1" s="1"/>
  <c r="G2959" i="1"/>
  <c r="H2959" i="1" s="1"/>
  <c r="G2958" i="1"/>
  <c r="H2958" i="1" s="1"/>
  <c r="G2957" i="1"/>
  <c r="H2957" i="1" s="1"/>
  <c r="G2956" i="1"/>
  <c r="H2956" i="1" s="1"/>
  <c r="G2955" i="1"/>
  <c r="H2955" i="1" s="1"/>
  <c r="G2954" i="1"/>
  <c r="H2954" i="1" s="1"/>
  <c r="G2953" i="1"/>
  <c r="H2953" i="1" s="1"/>
  <c r="G2952" i="1"/>
  <c r="H2952" i="1" s="1"/>
  <c r="G2951" i="1"/>
  <c r="H2951" i="1" s="1"/>
  <c r="G2950" i="1"/>
  <c r="H2950" i="1" s="1"/>
  <c r="G2949" i="1"/>
  <c r="H2949" i="1" s="1"/>
  <c r="G2948" i="1"/>
  <c r="H2948" i="1" s="1"/>
  <c r="G2947" i="1"/>
  <c r="H2947" i="1" s="1"/>
  <c r="G2946" i="1"/>
  <c r="H2946" i="1" s="1"/>
  <c r="G2945" i="1"/>
  <c r="H2945" i="1" s="1"/>
  <c r="G2944" i="1"/>
  <c r="H2944" i="1" s="1"/>
  <c r="G2943" i="1"/>
  <c r="H2943" i="1" s="1"/>
  <c r="G2942" i="1"/>
  <c r="H2942" i="1" s="1"/>
  <c r="G2941" i="1"/>
  <c r="H2941" i="1" s="1"/>
  <c r="G2940" i="1"/>
  <c r="H2940" i="1" s="1"/>
  <c r="G2939" i="1"/>
  <c r="H2939" i="1" s="1"/>
  <c r="G2938" i="1"/>
  <c r="H2938" i="1" s="1"/>
  <c r="G2937" i="1"/>
  <c r="H2937" i="1" s="1"/>
  <c r="G2936" i="1"/>
  <c r="H2936" i="1" s="1"/>
  <c r="G2935" i="1"/>
  <c r="H2935" i="1" s="1"/>
  <c r="G2934" i="1"/>
  <c r="H2934" i="1" s="1"/>
  <c r="G2933" i="1"/>
  <c r="H2933" i="1" s="1"/>
  <c r="G2932" i="1"/>
  <c r="H2932" i="1" s="1"/>
  <c r="G2931" i="1"/>
  <c r="H2931" i="1" s="1"/>
  <c r="G2930" i="1"/>
  <c r="H2930" i="1" s="1"/>
  <c r="G2929" i="1"/>
  <c r="H2929" i="1" s="1"/>
  <c r="G2928" i="1"/>
  <c r="H2928" i="1" s="1"/>
  <c r="G2927" i="1"/>
  <c r="H2927" i="1" s="1"/>
  <c r="G2926" i="1"/>
  <c r="H2926" i="1" s="1"/>
  <c r="G2925" i="1"/>
  <c r="H2925" i="1" s="1"/>
  <c r="G2924" i="1"/>
  <c r="H2924" i="1" s="1"/>
  <c r="G2923" i="1"/>
  <c r="H2923" i="1" s="1"/>
  <c r="G2922" i="1"/>
  <c r="H2922" i="1" s="1"/>
  <c r="G2921" i="1"/>
  <c r="H2921" i="1" s="1"/>
  <c r="G2920" i="1"/>
  <c r="H2920" i="1" s="1"/>
  <c r="G2919" i="1"/>
  <c r="H2919" i="1" s="1"/>
  <c r="G2918" i="1"/>
  <c r="H2918" i="1" s="1"/>
  <c r="G2917" i="1"/>
  <c r="H2917" i="1" s="1"/>
  <c r="G2916" i="1"/>
  <c r="H2916" i="1" s="1"/>
  <c r="G2915" i="1"/>
  <c r="H2915" i="1" s="1"/>
  <c r="G2914" i="1"/>
  <c r="H2914" i="1" s="1"/>
  <c r="G2913" i="1"/>
  <c r="H2913" i="1" s="1"/>
  <c r="G2912" i="1"/>
  <c r="H2912" i="1" s="1"/>
  <c r="G2911" i="1"/>
  <c r="H2911" i="1" s="1"/>
  <c r="G2910" i="1"/>
  <c r="H2910" i="1" s="1"/>
  <c r="G2909" i="1"/>
  <c r="H2909" i="1" s="1"/>
  <c r="G2908" i="1"/>
  <c r="H2908" i="1" s="1"/>
  <c r="G2907" i="1"/>
  <c r="H2907" i="1" s="1"/>
  <c r="G2906" i="1"/>
  <c r="H2906" i="1" s="1"/>
  <c r="G2905" i="1"/>
  <c r="H2905" i="1" s="1"/>
  <c r="G2904" i="1"/>
  <c r="H2904" i="1" s="1"/>
  <c r="G2903" i="1"/>
  <c r="H2903" i="1" s="1"/>
  <c r="G2902" i="1"/>
  <c r="H2902" i="1" s="1"/>
  <c r="G2901" i="1"/>
  <c r="H2901" i="1" s="1"/>
  <c r="G2900" i="1"/>
  <c r="H2900" i="1" s="1"/>
  <c r="G2899" i="1"/>
  <c r="H2899" i="1" s="1"/>
  <c r="G2898" i="1"/>
  <c r="H2898" i="1" s="1"/>
  <c r="G2897" i="1"/>
  <c r="H2897" i="1" s="1"/>
  <c r="G2896" i="1"/>
  <c r="H2896" i="1" s="1"/>
  <c r="G2895" i="1"/>
  <c r="H2895" i="1" s="1"/>
  <c r="G2894" i="1"/>
  <c r="H2894" i="1" s="1"/>
  <c r="G2893" i="1"/>
  <c r="H2893" i="1" s="1"/>
  <c r="G2892" i="1"/>
  <c r="H2892" i="1" s="1"/>
  <c r="G2891" i="1"/>
  <c r="H2891" i="1" s="1"/>
  <c r="G2890" i="1"/>
  <c r="H2890" i="1" s="1"/>
  <c r="G2889" i="1"/>
  <c r="H2889" i="1" s="1"/>
  <c r="G2888" i="1"/>
  <c r="H2888" i="1" s="1"/>
  <c r="G2887" i="1"/>
  <c r="H2887" i="1" s="1"/>
  <c r="G2886" i="1"/>
  <c r="H2886" i="1" s="1"/>
  <c r="G2885" i="1"/>
  <c r="H2885" i="1" s="1"/>
  <c r="G2884" i="1"/>
  <c r="H2884" i="1" s="1"/>
  <c r="G2883" i="1"/>
  <c r="H2883" i="1" s="1"/>
  <c r="G2882" i="1"/>
  <c r="H2882" i="1" s="1"/>
  <c r="G2881" i="1"/>
  <c r="H2881" i="1" s="1"/>
  <c r="G2880" i="1"/>
  <c r="H2880" i="1" s="1"/>
  <c r="G2879" i="1"/>
  <c r="H2879" i="1" s="1"/>
  <c r="G2878" i="1"/>
  <c r="H2878" i="1" s="1"/>
  <c r="G2877" i="1"/>
  <c r="H2877" i="1" s="1"/>
  <c r="G2876" i="1"/>
  <c r="H2876" i="1" s="1"/>
  <c r="G2875" i="1"/>
  <c r="H2875" i="1" s="1"/>
  <c r="G2874" i="1"/>
  <c r="H2874" i="1" s="1"/>
  <c r="G2873" i="1"/>
  <c r="H2873" i="1" s="1"/>
  <c r="G2872" i="1"/>
  <c r="H2872" i="1" s="1"/>
  <c r="G2871" i="1"/>
  <c r="H2871" i="1" s="1"/>
  <c r="G2870" i="1"/>
  <c r="H2870" i="1" s="1"/>
  <c r="G2869" i="1"/>
  <c r="H2869" i="1" s="1"/>
  <c r="G2868" i="1"/>
  <c r="H2868" i="1" s="1"/>
  <c r="G2867" i="1"/>
  <c r="H2867" i="1" s="1"/>
  <c r="G2866" i="1"/>
  <c r="H2866" i="1" s="1"/>
  <c r="G2865" i="1"/>
  <c r="H2865" i="1" s="1"/>
  <c r="G2864" i="1"/>
  <c r="H2864" i="1" s="1"/>
  <c r="G2863" i="1"/>
  <c r="H2863" i="1" s="1"/>
  <c r="G2862" i="1"/>
  <c r="H2862" i="1" s="1"/>
  <c r="G2861" i="1"/>
  <c r="H2861" i="1" s="1"/>
  <c r="G2860" i="1"/>
  <c r="H2860" i="1" s="1"/>
  <c r="G2859" i="1"/>
  <c r="H2859" i="1" s="1"/>
  <c r="G2858" i="1"/>
  <c r="H2858" i="1" s="1"/>
  <c r="G2857" i="1"/>
  <c r="H2857" i="1" s="1"/>
  <c r="G2856" i="1"/>
  <c r="H2856" i="1" s="1"/>
  <c r="G2855" i="1"/>
  <c r="H2855" i="1" s="1"/>
  <c r="G2854" i="1"/>
  <c r="H2854" i="1" s="1"/>
  <c r="G2853" i="1"/>
  <c r="H2853" i="1" s="1"/>
  <c r="G2852" i="1"/>
  <c r="H2852" i="1" s="1"/>
  <c r="G2851" i="1"/>
  <c r="H2851" i="1" s="1"/>
  <c r="G2850" i="1"/>
  <c r="H2850" i="1" s="1"/>
  <c r="G2849" i="1"/>
  <c r="H2849" i="1" s="1"/>
  <c r="G2848" i="1"/>
  <c r="H2848" i="1" s="1"/>
  <c r="G2847" i="1"/>
  <c r="H2847" i="1" s="1"/>
  <c r="G2846" i="1"/>
  <c r="H2846" i="1" s="1"/>
  <c r="G2845" i="1"/>
  <c r="H2845" i="1" s="1"/>
  <c r="G2844" i="1"/>
  <c r="H2844" i="1" s="1"/>
  <c r="G2843" i="1"/>
  <c r="H2843" i="1" s="1"/>
  <c r="G2842" i="1"/>
  <c r="H2842" i="1" s="1"/>
  <c r="G2841" i="1"/>
  <c r="H2841" i="1" s="1"/>
  <c r="G2840" i="1"/>
  <c r="H2840" i="1" s="1"/>
  <c r="G2839" i="1"/>
  <c r="H2839" i="1" s="1"/>
  <c r="G2838" i="1"/>
  <c r="H2838" i="1" s="1"/>
  <c r="G2837" i="1"/>
  <c r="H2837" i="1" s="1"/>
  <c r="G2836" i="1"/>
  <c r="H2836" i="1" s="1"/>
  <c r="G2835" i="1"/>
  <c r="H2835" i="1" s="1"/>
  <c r="G2834" i="1"/>
  <c r="H2834" i="1" s="1"/>
  <c r="G2833" i="1"/>
  <c r="H2833" i="1" s="1"/>
  <c r="G2832" i="1"/>
  <c r="H2832" i="1" s="1"/>
  <c r="G2831" i="1"/>
  <c r="H2831" i="1" s="1"/>
  <c r="G2830" i="1"/>
  <c r="H2830" i="1" s="1"/>
  <c r="G2829" i="1"/>
  <c r="H2829" i="1" s="1"/>
  <c r="G2828" i="1"/>
  <c r="H2828" i="1" s="1"/>
  <c r="G2827" i="1"/>
  <c r="H2827" i="1" s="1"/>
  <c r="G2826" i="1"/>
  <c r="H2826" i="1" s="1"/>
  <c r="G2825" i="1"/>
  <c r="H2825" i="1" s="1"/>
  <c r="G2824" i="1"/>
  <c r="H2824" i="1" s="1"/>
  <c r="G2823" i="1"/>
  <c r="H2823" i="1" s="1"/>
  <c r="G2822" i="1"/>
  <c r="H2822" i="1" s="1"/>
  <c r="G2821" i="1"/>
  <c r="H2821" i="1" s="1"/>
  <c r="G2820" i="1"/>
  <c r="H2820" i="1" s="1"/>
  <c r="G2819" i="1"/>
  <c r="H2819" i="1" s="1"/>
  <c r="G2818" i="1"/>
  <c r="H2818" i="1" s="1"/>
  <c r="G2817" i="1"/>
  <c r="H2817" i="1" s="1"/>
  <c r="G2816" i="1"/>
  <c r="H2816" i="1" s="1"/>
  <c r="G2815" i="1"/>
  <c r="H2815" i="1" s="1"/>
  <c r="G2814" i="1"/>
  <c r="H2814" i="1" s="1"/>
  <c r="G2813" i="1"/>
  <c r="H2813" i="1" s="1"/>
  <c r="G2812" i="1"/>
  <c r="H2812" i="1" s="1"/>
  <c r="G2811" i="1"/>
  <c r="H2811" i="1" s="1"/>
  <c r="G2810" i="1"/>
  <c r="H2810" i="1" s="1"/>
  <c r="G2809" i="1"/>
  <c r="H2809" i="1" s="1"/>
  <c r="G2808" i="1"/>
  <c r="H2808" i="1" s="1"/>
  <c r="G2807" i="1"/>
  <c r="H2807" i="1" s="1"/>
  <c r="G2806" i="1"/>
  <c r="H2806" i="1" s="1"/>
  <c r="G2805" i="1"/>
  <c r="H2805" i="1" s="1"/>
  <c r="G2804" i="1"/>
  <c r="H2804" i="1" s="1"/>
  <c r="G2803" i="1"/>
  <c r="H2803" i="1" s="1"/>
  <c r="G2802" i="1"/>
  <c r="H2802" i="1" s="1"/>
  <c r="G2801" i="1"/>
  <c r="H2801" i="1" s="1"/>
  <c r="G2800" i="1"/>
  <c r="H2800" i="1" s="1"/>
  <c r="G2799" i="1"/>
  <c r="H2799" i="1" s="1"/>
  <c r="G2798" i="1"/>
  <c r="H2798" i="1" s="1"/>
  <c r="G2797" i="1"/>
  <c r="H2797" i="1" s="1"/>
  <c r="G2796" i="1"/>
  <c r="H2796" i="1" s="1"/>
  <c r="G2795" i="1"/>
  <c r="H2795" i="1" s="1"/>
  <c r="G2794" i="1"/>
  <c r="H2794" i="1" s="1"/>
  <c r="G2793" i="1"/>
  <c r="H2793" i="1" s="1"/>
  <c r="G2792" i="1"/>
  <c r="H2792" i="1" s="1"/>
  <c r="G2791" i="1"/>
  <c r="H2791" i="1" s="1"/>
  <c r="G2790" i="1"/>
  <c r="H2790" i="1" s="1"/>
  <c r="G2789" i="1"/>
  <c r="H2789" i="1" s="1"/>
  <c r="G2788" i="1"/>
  <c r="H2788" i="1" s="1"/>
  <c r="G2787" i="1"/>
  <c r="H2787" i="1" s="1"/>
  <c r="G2786" i="1"/>
  <c r="H2786" i="1" s="1"/>
  <c r="G2785" i="1"/>
  <c r="H2785" i="1" s="1"/>
  <c r="G2784" i="1"/>
  <c r="H2784" i="1" s="1"/>
  <c r="G2783" i="1"/>
  <c r="H2783" i="1" s="1"/>
  <c r="G2782" i="1"/>
  <c r="H2782" i="1" s="1"/>
  <c r="G2781" i="1"/>
  <c r="H2781" i="1" s="1"/>
  <c r="G2780" i="1"/>
  <c r="H2780" i="1" s="1"/>
  <c r="G2779" i="1"/>
  <c r="H2779" i="1" s="1"/>
  <c r="G2778" i="1"/>
  <c r="H2778" i="1" s="1"/>
  <c r="G2777" i="1"/>
  <c r="H2777" i="1" s="1"/>
  <c r="G2776" i="1"/>
  <c r="H2776" i="1" s="1"/>
  <c r="G2775" i="1"/>
  <c r="H2775" i="1" s="1"/>
  <c r="G2774" i="1"/>
  <c r="H2774" i="1" s="1"/>
  <c r="G2773" i="1"/>
  <c r="H2773" i="1" s="1"/>
  <c r="G2772" i="1"/>
  <c r="H2772" i="1" s="1"/>
  <c r="G2771" i="1"/>
  <c r="H2771" i="1" s="1"/>
  <c r="G2770" i="1"/>
  <c r="H2770" i="1" s="1"/>
  <c r="G2769" i="1"/>
  <c r="H2769" i="1" s="1"/>
  <c r="G2768" i="1"/>
  <c r="H2768" i="1" s="1"/>
  <c r="G2767" i="1"/>
  <c r="H2767" i="1" s="1"/>
  <c r="G2766" i="1"/>
  <c r="H2766" i="1" s="1"/>
  <c r="G2765" i="1"/>
  <c r="H2765" i="1" s="1"/>
  <c r="G2764" i="1"/>
  <c r="H2764" i="1" s="1"/>
  <c r="G2763" i="1"/>
  <c r="H2763" i="1" s="1"/>
  <c r="G2762" i="1"/>
  <c r="H2762" i="1" s="1"/>
  <c r="G2761" i="1"/>
  <c r="H2761" i="1" s="1"/>
  <c r="G2760" i="1"/>
  <c r="H2760" i="1" s="1"/>
  <c r="G2759" i="1"/>
  <c r="H2759" i="1" s="1"/>
  <c r="G2758" i="1"/>
  <c r="H2758" i="1" s="1"/>
  <c r="G2757" i="1"/>
  <c r="H2757" i="1" s="1"/>
  <c r="G2756" i="1"/>
  <c r="H2756" i="1" s="1"/>
  <c r="G2755" i="1"/>
  <c r="H2755" i="1" s="1"/>
  <c r="G2754" i="1"/>
  <c r="H2754" i="1" s="1"/>
  <c r="G2753" i="1"/>
  <c r="H2753" i="1" s="1"/>
  <c r="G2752" i="1"/>
  <c r="H2752" i="1" s="1"/>
  <c r="G2751" i="1"/>
  <c r="H2751" i="1" s="1"/>
  <c r="G2750" i="1"/>
  <c r="H2750" i="1" s="1"/>
  <c r="G2749" i="1"/>
  <c r="H2749" i="1" s="1"/>
  <c r="G2748" i="1"/>
  <c r="H2748" i="1" s="1"/>
  <c r="G2747" i="1"/>
  <c r="H2747" i="1" s="1"/>
  <c r="G2746" i="1"/>
  <c r="H2746" i="1" s="1"/>
  <c r="G2745" i="1"/>
  <c r="H2745" i="1" s="1"/>
  <c r="G2744" i="1"/>
  <c r="H2744" i="1" s="1"/>
  <c r="G2743" i="1"/>
  <c r="H2743" i="1" s="1"/>
  <c r="G2742" i="1"/>
  <c r="H2742" i="1" s="1"/>
  <c r="G2741" i="1"/>
  <c r="H2741" i="1" s="1"/>
  <c r="G2740" i="1"/>
  <c r="H2740" i="1" s="1"/>
  <c r="G2739" i="1"/>
  <c r="H2739" i="1" s="1"/>
  <c r="G2738" i="1"/>
  <c r="H2738" i="1" s="1"/>
  <c r="G2737" i="1"/>
  <c r="H2737" i="1" s="1"/>
  <c r="G2736" i="1"/>
  <c r="H2736" i="1" s="1"/>
  <c r="G2735" i="1"/>
  <c r="H2735" i="1" s="1"/>
  <c r="G2734" i="1"/>
  <c r="H2734" i="1" s="1"/>
  <c r="G2733" i="1"/>
  <c r="H2733" i="1" s="1"/>
  <c r="G2732" i="1"/>
  <c r="H2732" i="1" s="1"/>
  <c r="G2731" i="1"/>
  <c r="H2731" i="1" s="1"/>
  <c r="G2730" i="1"/>
  <c r="H2730" i="1" s="1"/>
  <c r="G2729" i="1"/>
  <c r="H2729" i="1" s="1"/>
  <c r="G2728" i="1"/>
  <c r="H2728" i="1" s="1"/>
  <c r="G2727" i="1"/>
  <c r="H2727" i="1" s="1"/>
  <c r="G2726" i="1"/>
  <c r="H2726" i="1" s="1"/>
  <c r="G2725" i="1"/>
  <c r="H2725" i="1" s="1"/>
  <c r="G2724" i="1"/>
  <c r="H2724" i="1" s="1"/>
  <c r="G2723" i="1"/>
  <c r="H2723" i="1" s="1"/>
  <c r="G2722" i="1"/>
  <c r="H2722" i="1" s="1"/>
  <c r="G2721" i="1"/>
  <c r="H2721" i="1" s="1"/>
  <c r="G2720" i="1"/>
  <c r="H2720" i="1" s="1"/>
  <c r="G2719" i="1"/>
  <c r="H2719" i="1" s="1"/>
  <c r="G2718" i="1"/>
  <c r="H2718" i="1" s="1"/>
  <c r="G2717" i="1"/>
  <c r="H2717" i="1" s="1"/>
  <c r="G2716" i="1"/>
  <c r="H2716" i="1" s="1"/>
  <c r="G2715" i="1"/>
  <c r="H2715" i="1" s="1"/>
  <c r="G2714" i="1"/>
  <c r="H2714" i="1" s="1"/>
  <c r="G2713" i="1"/>
  <c r="H2713" i="1" s="1"/>
  <c r="G2712" i="1"/>
  <c r="H2712" i="1" s="1"/>
  <c r="G2711" i="1"/>
  <c r="H2711" i="1" s="1"/>
  <c r="G2710" i="1"/>
  <c r="H2710" i="1" s="1"/>
  <c r="G2709" i="1"/>
  <c r="H2709" i="1" s="1"/>
  <c r="G2708" i="1"/>
  <c r="H2708" i="1" s="1"/>
  <c r="G2707" i="1"/>
  <c r="H2707" i="1" s="1"/>
  <c r="G2706" i="1"/>
  <c r="H2706" i="1" s="1"/>
  <c r="G2705" i="1"/>
  <c r="H2705" i="1" s="1"/>
  <c r="G2704" i="1"/>
  <c r="H2704" i="1" s="1"/>
  <c r="G2703" i="1"/>
  <c r="H2703" i="1" s="1"/>
  <c r="G2702" i="1"/>
  <c r="H2702" i="1" s="1"/>
  <c r="G2701" i="1"/>
  <c r="H2701" i="1" s="1"/>
  <c r="G2700" i="1"/>
  <c r="H2700" i="1" s="1"/>
  <c r="G2699" i="1"/>
  <c r="H2699" i="1" s="1"/>
  <c r="G2698" i="1"/>
  <c r="H2698" i="1" s="1"/>
  <c r="G2697" i="1"/>
  <c r="H2697" i="1" s="1"/>
  <c r="G2696" i="1"/>
  <c r="H2696" i="1" s="1"/>
  <c r="G2695" i="1"/>
  <c r="H2695" i="1" s="1"/>
  <c r="G2694" i="1"/>
  <c r="H2694" i="1" s="1"/>
  <c r="G2693" i="1"/>
  <c r="H2693" i="1" s="1"/>
  <c r="G2692" i="1"/>
  <c r="H2692" i="1" s="1"/>
  <c r="G2691" i="1"/>
  <c r="H2691" i="1" s="1"/>
  <c r="G2690" i="1"/>
  <c r="H2690" i="1" s="1"/>
  <c r="G2689" i="1"/>
  <c r="H2689" i="1" s="1"/>
  <c r="G2688" i="1"/>
  <c r="H2688" i="1" s="1"/>
  <c r="G2687" i="1"/>
  <c r="H2687" i="1" s="1"/>
  <c r="G2686" i="1"/>
  <c r="H2686" i="1" s="1"/>
  <c r="G2685" i="1"/>
  <c r="H2685" i="1" s="1"/>
  <c r="G2684" i="1"/>
  <c r="H2684" i="1" s="1"/>
  <c r="G2683" i="1"/>
  <c r="H2683" i="1" s="1"/>
  <c r="G2682" i="1"/>
  <c r="H2682" i="1" s="1"/>
  <c r="G2681" i="1"/>
  <c r="H2681" i="1" s="1"/>
  <c r="G2680" i="1"/>
  <c r="H2680" i="1" s="1"/>
  <c r="G2679" i="1"/>
  <c r="H2679" i="1" s="1"/>
  <c r="G2678" i="1"/>
  <c r="H2678" i="1" s="1"/>
  <c r="G2677" i="1"/>
  <c r="H2677" i="1" s="1"/>
  <c r="G2676" i="1"/>
  <c r="H2676" i="1" s="1"/>
  <c r="G2675" i="1"/>
  <c r="H2675" i="1" s="1"/>
  <c r="G2674" i="1"/>
  <c r="H2674" i="1" s="1"/>
  <c r="G2673" i="1"/>
  <c r="H2673" i="1" s="1"/>
  <c r="G2672" i="1"/>
  <c r="H2672" i="1" s="1"/>
  <c r="G2671" i="1"/>
  <c r="H2671" i="1" s="1"/>
  <c r="G2670" i="1"/>
  <c r="H2670" i="1" s="1"/>
  <c r="G2669" i="1"/>
  <c r="H2669" i="1" s="1"/>
  <c r="G2668" i="1"/>
  <c r="H2668" i="1" s="1"/>
  <c r="G2667" i="1"/>
  <c r="H2667" i="1" s="1"/>
  <c r="G2666" i="1"/>
  <c r="H2666" i="1" s="1"/>
  <c r="G2665" i="1"/>
  <c r="H2665" i="1" s="1"/>
  <c r="G2664" i="1"/>
  <c r="H2664" i="1" s="1"/>
  <c r="G2663" i="1"/>
  <c r="H2663" i="1" s="1"/>
  <c r="G2662" i="1"/>
  <c r="H2662" i="1" s="1"/>
  <c r="G2661" i="1"/>
  <c r="H2661" i="1" s="1"/>
  <c r="G2660" i="1"/>
  <c r="H2660" i="1" s="1"/>
  <c r="G2659" i="1"/>
  <c r="H2659" i="1" s="1"/>
  <c r="G2658" i="1"/>
  <c r="H2658" i="1" s="1"/>
  <c r="G2657" i="1"/>
  <c r="H2657" i="1" s="1"/>
  <c r="G2656" i="1"/>
  <c r="H2656" i="1" s="1"/>
  <c r="G2655" i="1"/>
  <c r="H2655" i="1" s="1"/>
  <c r="G2654" i="1"/>
  <c r="H2654" i="1" s="1"/>
  <c r="G2653" i="1"/>
  <c r="H2653" i="1" s="1"/>
  <c r="G2652" i="1"/>
  <c r="H2652" i="1" s="1"/>
  <c r="G2651" i="1"/>
  <c r="H2651" i="1" s="1"/>
  <c r="G2650" i="1"/>
  <c r="H2650" i="1" s="1"/>
  <c r="G2649" i="1"/>
  <c r="H2649" i="1" s="1"/>
  <c r="G2648" i="1"/>
  <c r="H2648" i="1" s="1"/>
  <c r="G2647" i="1"/>
  <c r="H2647" i="1" s="1"/>
  <c r="G2646" i="1"/>
  <c r="H2646" i="1" s="1"/>
  <c r="G2645" i="1"/>
  <c r="H2645" i="1" s="1"/>
  <c r="G2644" i="1"/>
  <c r="H2644" i="1" s="1"/>
  <c r="G2643" i="1"/>
  <c r="H2643" i="1" s="1"/>
  <c r="G2642" i="1"/>
  <c r="H2642" i="1" s="1"/>
  <c r="G2641" i="1"/>
  <c r="H2641" i="1" s="1"/>
  <c r="G2640" i="1"/>
  <c r="H2640" i="1" s="1"/>
  <c r="G2639" i="1"/>
  <c r="H2639" i="1" s="1"/>
  <c r="G2638" i="1"/>
  <c r="H2638" i="1" s="1"/>
  <c r="G2637" i="1"/>
  <c r="H2637" i="1" s="1"/>
  <c r="G2636" i="1"/>
  <c r="H2636" i="1" s="1"/>
  <c r="G2635" i="1"/>
  <c r="H2635" i="1" s="1"/>
  <c r="G2634" i="1"/>
  <c r="H2634" i="1" s="1"/>
  <c r="G2633" i="1"/>
  <c r="H2633" i="1" s="1"/>
  <c r="G2632" i="1"/>
  <c r="H2632" i="1" s="1"/>
  <c r="G2631" i="1"/>
  <c r="H2631" i="1" s="1"/>
  <c r="G2630" i="1"/>
  <c r="H2630" i="1" s="1"/>
  <c r="G2629" i="1"/>
  <c r="H2629" i="1" s="1"/>
  <c r="G2628" i="1"/>
  <c r="H2628" i="1" s="1"/>
  <c r="G2627" i="1"/>
  <c r="H2627" i="1" s="1"/>
  <c r="G2626" i="1"/>
  <c r="H2626" i="1" s="1"/>
  <c r="G2625" i="1"/>
  <c r="H2625" i="1" s="1"/>
  <c r="G2624" i="1"/>
  <c r="H2624" i="1" s="1"/>
  <c r="G2623" i="1"/>
  <c r="H2623" i="1" s="1"/>
  <c r="G2622" i="1"/>
  <c r="H2622" i="1" s="1"/>
  <c r="G2621" i="1"/>
  <c r="H2621" i="1" s="1"/>
  <c r="G2620" i="1"/>
  <c r="H2620" i="1" s="1"/>
  <c r="G2619" i="1"/>
  <c r="H2619" i="1" s="1"/>
  <c r="G2618" i="1"/>
  <c r="H2618" i="1" s="1"/>
  <c r="G2617" i="1"/>
  <c r="H2617" i="1" s="1"/>
  <c r="G2616" i="1"/>
  <c r="H2616" i="1" s="1"/>
  <c r="G2615" i="1"/>
  <c r="H2615" i="1" s="1"/>
  <c r="G2614" i="1"/>
  <c r="H2614" i="1" s="1"/>
  <c r="G2613" i="1"/>
  <c r="H2613" i="1" s="1"/>
  <c r="G2612" i="1"/>
  <c r="H2612" i="1" s="1"/>
  <c r="G2611" i="1"/>
  <c r="H2611" i="1" s="1"/>
  <c r="G2610" i="1"/>
  <c r="H2610" i="1" s="1"/>
  <c r="G2609" i="1"/>
  <c r="H2609" i="1" s="1"/>
  <c r="G2608" i="1"/>
  <c r="H2608" i="1" s="1"/>
  <c r="G2607" i="1"/>
  <c r="H2607" i="1" s="1"/>
  <c r="G2606" i="1"/>
  <c r="H2606" i="1" s="1"/>
  <c r="G2605" i="1"/>
  <c r="H2605" i="1" s="1"/>
  <c r="G2604" i="1"/>
  <c r="H2604" i="1" s="1"/>
  <c r="G2603" i="1"/>
  <c r="H2603" i="1" s="1"/>
  <c r="G2602" i="1"/>
  <c r="H2602" i="1" s="1"/>
  <c r="G2601" i="1"/>
  <c r="H2601" i="1" s="1"/>
  <c r="G2600" i="1"/>
  <c r="H2600" i="1" s="1"/>
  <c r="G2599" i="1"/>
  <c r="H2599" i="1" s="1"/>
  <c r="G2598" i="1"/>
  <c r="H2598" i="1" s="1"/>
  <c r="G2597" i="1"/>
  <c r="H2597" i="1" s="1"/>
  <c r="G2596" i="1"/>
  <c r="H2596" i="1" s="1"/>
  <c r="G2595" i="1"/>
  <c r="H2595" i="1" s="1"/>
  <c r="G2594" i="1"/>
  <c r="H2594" i="1" s="1"/>
  <c r="G2593" i="1"/>
  <c r="H2593" i="1" s="1"/>
  <c r="G2592" i="1"/>
  <c r="H2592" i="1" s="1"/>
  <c r="G2591" i="1"/>
  <c r="H2591" i="1" s="1"/>
  <c r="G2590" i="1"/>
  <c r="H2590" i="1" s="1"/>
  <c r="G2589" i="1"/>
  <c r="H2589" i="1" s="1"/>
  <c r="G2588" i="1"/>
  <c r="H2588" i="1" s="1"/>
  <c r="G2587" i="1"/>
  <c r="H2587" i="1" s="1"/>
  <c r="G2586" i="1"/>
  <c r="H2586" i="1" s="1"/>
  <c r="G2585" i="1"/>
  <c r="H2585" i="1" s="1"/>
  <c r="G2584" i="1"/>
  <c r="H2584" i="1" s="1"/>
  <c r="G2583" i="1"/>
  <c r="H2583" i="1" s="1"/>
  <c r="G2582" i="1"/>
  <c r="H2582" i="1" s="1"/>
  <c r="G2581" i="1"/>
  <c r="H2581" i="1" s="1"/>
  <c r="G2580" i="1"/>
  <c r="H2580" i="1" s="1"/>
  <c r="G2579" i="1"/>
  <c r="H2579" i="1" s="1"/>
  <c r="G2578" i="1"/>
  <c r="H2578" i="1" s="1"/>
  <c r="G2577" i="1"/>
  <c r="H2577" i="1" s="1"/>
  <c r="G2576" i="1"/>
  <c r="H2576" i="1" s="1"/>
  <c r="G2575" i="1"/>
  <c r="H2575" i="1" s="1"/>
  <c r="G2574" i="1"/>
  <c r="H2574" i="1" s="1"/>
  <c r="G2573" i="1"/>
  <c r="H2573" i="1" s="1"/>
  <c r="G2572" i="1"/>
  <c r="H2572" i="1" s="1"/>
  <c r="G2571" i="1"/>
  <c r="H2571" i="1" s="1"/>
  <c r="G2570" i="1"/>
  <c r="H2570" i="1" s="1"/>
  <c r="G2569" i="1"/>
  <c r="H2569" i="1" s="1"/>
  <c r="G2568" i="1"/>
  <c r="H2568" i="1" s="1"/>
  <c r="G2567" i="1"/>
  <c r="H2567" i="1" s="1"/>
  <c r="G2566" i="1"/>
  <c r="H2566" i="1" s="1"/>
  <c r="G2565" i="1"/>
  <c r="H2565" i="1" s="1"/>
  <c r="G2564" i="1"/>
  <c r="H2564" i="1" s="1"/>
  <c r="G2563" i="1"/>
  <c r="H2563" i="1" s="1"/>
  <c r="G2562" i="1"/>
  <c r="H2562" i="1" s="1"/>
  <c r="G2561" i="1"/>
  <c r="H2561" i="1" s="1"/>
  <c r="G2560" i="1"/>
  <c r="H2560" i="1" s="1"/>
  <c r="G2559" i="1"/>
  <c r="H2559" i="1" s="1"/>
  <c r="G2558" i="1"/>
  <c r="H2558" i="1" s="1"/>
  <c r="G2557" i="1"/>
  <c r="H2557" i="1" s="1"/>
  <c r="G2556" i="1"/>
  <c r="H2556" i="1" s="1"/>
  <c r="G2555" i="1"/>
  <c r="H2555" i="1" s="1"/>
  <c r="G2554" i="1"/>
  <c r="H2554" i="1" s="1"/>
  <c r="G2553" i="1"/>
  <c r="H2553" i="1" s="1"/>
  <c r="G2552" i="1"/>
  <c r="H2552" i="1" s="1"/>
  <c r="G2551" i="1"/>
  <c r="H2551" i="1" s="1"/>
  <c r="G2550" i="1"/>
  <c r="H2550" i="1" s="1"/>
  <c r="G2549" i="1"/>
  <c r="H2549" i="1" s="1"/>
  <c r="G2548" i="1"/>
  <c r="H2548" i="1" s="1"/>
  <c r="G2547" i="1"/>
  <c r="H2547" i="1" s="1"/>
  <c r="G2546" i="1"/>
  <c r="H2546" i="1" s="1"/>
  <c r="G2545" i="1"/>
  <c r="H2545" i="1" s="1"/>
  <c r="G2544" i="1"/>
  <c r="H2544" i="1" s="1"/>
  <c r="G2543" i="1"/>
  <c r="H2543" i="1" s="1"/>
  <c r="G2542" i="1"/>
  <c r="H2542" i="1" s="1"/>
  <c r="G2541" i="1"/>
  <c r="H2541" i="1" s="1"/>
  <c r="G2540" i="1"/>
  <c r="H2540" i="1" s="1"/>
  <c r="G2539" i="1"/>
  <c r="H2539" i="1" s="1"/>
  <c r="G2538" i="1"/>
  <c r="H2538" i="1" s="1"/>
  <c r="G2537" i="1"/>
  <c r="H2537" i="1" s="1"/>
  <c r="G2536" i="1"/>
  <c r="H2536" i="1" s="1"/>
  <c r="G2535" i="1"/>
  <c r="H2535" i="1" s="1"/>
  <c r="G2534" i="1"/>
  <c r="H2534" i="1" s="1"/>
  <c r="G2533" i="1"/>
  <c r="H2533" i="1" s="1"/>
  <c r="G2532" i="1"/>
  <c r="H2532" i="1" s="1"/>
  <c r="G2531" i="1"/>
  <c r="H2531" i="1" s="1"/>
  <c r="G2530" i="1"/>
  <c r="H2530" i="1" s="1"/>
  <c r="G2529" i="1"/>
  <c r="H2529" i="1" s="1"/>
  <c r="G2528" i="1"/>
  <c r="H2528" i="1" s="1"/>
  <c r="G2527" i="1"/>
  <c r="H2527" i="1" s="1"/>
  <c r="G2526" i="1"/>
  <c r="H2526" i="1" s="1"/>
  <c r="G2525" i="1"/>
  <c r="H2525" i="1" s="1"/>
  <c r="G2524" i="1"/>
  <c r="H2524" i="1" s="1"/>
  <c r="G2523" i="1"/>
  <c r="H2523" i="1" s="1"/>
  <c r="G2522" i="1"/>
  <c r="H2522" i="1" s="1"/>
  <c r="G2521" i="1"/>
  <c r="H2521" i="1" s="1"/>
  <c r="G2520" i="1"/>
  <c r="H2520" i="1" s="1"/>
  <c r="G2519" i="1"/>
  <c r="H2519" i="1" s="1"/>
  <c r="G2518" i="1"/>
  <c r="H2518" i="1" s="1"/>
  <c r="G2517" i="1"/>
  <c r="H2517" i="1" s="1"/>
  <c r="G2516" i="1"/>
  <c r="H2516" i="1" s="1"/>
  <c r="G2515" i="1"/>
  <c r="H2515" i="1" s="1"/>
  <c r="G2514" i="1"/>
  <c r="H2514" i="1" s="1"/>
  <c r="G2513" i="1"/>
  <c r="H2513" i="1" s="1"/>
  <c r="G2512" i="1"/>
  <c r="H2512" i="1" s="1"/>
  <c r="G2511" i="1"/>
  <c r="H2511" i="1" s="1"/>
  <c r="G2510" i="1"/>
  <c r="H2510" i="1" s="1"/>
  <c r="G2509" i="1"/>
  <c r="H2509" i="1" s="1"/>
  <c r="G2508" i="1"/>
  <c r="H2508" i="1" s="1"/>
  <c r="G2507" i="1"/>
  <c r="H2507" i="1" s="1"/>
  <c r="G2506" i="1"/>
  <c r="H2506" i="1" s="1"/>
  <c r="G2505" i="1"/>
  <c r="H2505" i="1" s="1"/>
  <c r="G2504" i="1"/>
  <c r="H2504" i="1" s="1"/>
  <c r="G2503" i="1"/>
  <c r="H2503" i="1" s="1"/>
  <c r="G2502" i="1"/>
  <c r="H2502" i="1" s="1"/>
  <c r="G2501" i="1"/>
  <c r="H2501" i="1" s="1"/>
  <c r="G2500" i="1"/>
  <c r="H2500" i="1" s="1"/>
  <c r="G2499" i="1"/>
  <c r="H2499" i="1" s="1"/>
  <c r="G2498" i="1"/>
  <c r="H2498" i="1" s="1"/>
  <c r="G2497" i="1"/>
  <c r="H2497" i="1" s="1"/>
  <c r="G2496" i="1"/>
  <c r="H2496" i="1" s="1"/>
  <c r="G2495" i="1"/>
  <c r="H2495" i="1" s="1"/>
  <c r="G2494" i="1"/>
  <c r="H2494" i="1" s="1"/>
  <c r="G2493" i="1"/>
  <c r="H2493" i="1" s="1"/>
  <c r="G2492" i="1"/>
  <c r="H2492" i="1" s="1"/>
  <c r="G2491" i="1"/>
  <c r="H2491" i="1" s="1"/>
  <c r="G2490" i="1"/>
  <c r="H2490" i="1" s="1"/>
  <c r="G2489" i="1"/>
  <c r="H2489" i="1" s="1"/>
  <c r="G2488" i="1"/>
  <c r="H2488" i="1" s="1"/>
  <c r="G2487" i="1"/>
  <c r="H2487" i="1" s="1"/>
  <c r="G2486" i="1"/>
  <c r="H2486" i="1" s="1"/>
  <c r="G2485" i="1"/>
  <c r="H2485" i="1" s="1"/>
  <c r="G2484" i="1"/>
  <c r="H2484" i="1" s="1"/>
  <c r="G2483" i="1"/>
  <c r="H2483" i="1" s="1"/>
  <c r="G2482" i="1"/>
  <c r="H2482" i="1" s="1"/>
  <c r="G2481" i="1"/>
  <c r="H2481" i="1" s="1"/>
  <c r="G2480" i="1"/>
  <c r="H2480" i="1" s="1"/>
  <c r="G2479" i="1"/>
  <c r="H2479" i="1" s="1"/>
  <c r="G2478" i="1"/>
  <c r="H2478" i="1" s="1"/>
  <c r="G2477" i="1"/>
  <c r="H2477" i="1" s="1"/>
  <c r="G2476" i="1"/>
  <c r="H2476" i="1" s="1"/>
  <c r="G2475" i="1"/>
  <c r="H2475" i="1" s="1"/>
  <c r="G2474" i="1"/>
  <c r="H2474" i="1" s="1"/>
  <c r="G2473" i="1"/>
  <c r="H2473" i="1" s="1"/>
  <c r="G2472" i="1"/>
  <c r="H2472" i="1" s="1"/>
  <c r="G2471" i="1"/>
  <c r="H2471" i="1" s="1"/>
  <c r="G2470" i="1"/>
  <c r="H2470" i="1" s="1"/>
  <c r="G2469" i="1"/>
  <c r="H2469" i="1" s="1"/>
  <c r="G2468" i="1"/>
  <c r="H2468" i="1" s="1"/>
  <c r="G2467" i="1"/>
  <c r="H2467" i="1" s="1"/>
  <c r="G2466" i="1"/>
  <c r="H2466" i="1" s="1"/>
  <c r="G2465" i="1"/>
  <c r="H2465" i="1" s="1"/>
  <c r="G2464" i="1"/>
  <c r="H2464" i="1" s="1"/>
  <c r="G2463" i="1"/>
  <c r="H2463" i="1" s="1"/>
  <c r="G2462" i="1"/>
  <c r="H2462" i="1" s="1"/>
  <c r="G2461" i="1"/>
  <c r="H2461" i="1" s="1"/>
  <c r="G2460" i="1"/>
  <c r="H2460" i="1" s="1"/>
  <c r="G2459" i="1"/>
  <c r="H2459" i="1" s="1"/>
  <c r="G2458" i="1"/>
  <c r="H2458" i="1" s="1"/>
  <c r="G2457" i="1"/>
  <c r="H2457" i="1" s="1"/>
  <c r="G2456" i="1"/>
  <c r="H2456" i="1" s="1"/>
  <c r="G2455" i="1"/>
  <c r="H2455" i="1" s="1"/>
  <c r="G2454" i="1"/>
  <c r="H2454" i="1" s="1"/>
  <c r="G2453" i="1"/>
  <c r="H2453" i="1" s="1"/>
  <c r="G2452" i="1"/>
  <c r="H2452" i="1" s="1"/>
  <c r="G2451" i="1"/>
  <c r="H2451" i="1" s="1"/>
  <c r="G2450" i="1"/>
  <c r="H2450" i="1" s="1"/>
  <c r="G2449" i="1"/>
  <c r="H2449" i="1" s="1"/>
  <c r="G2448" i="1"/>
  <c r="H2448" i="1" s="1"/>
  <c r="G2447" i="1"/>
  <c r="H2447" i="1" s="1"/>
  <c r="G2446" i="1"/>
  <c r="H2446" i="1" s="1"/>
  <c r="G2445" i="1"/>
  <c r="H2445" i="1" s="1"/>
  <c r="G2444" i="1"/>
  <c r="H2444" i="1" s="1"/>
  <c r="G2443" i="1"/>
  <c r="H2443" i="1" s="1"/>
  <c r="G2442" i="1"/>
  <c r="H2442" i="1" s="1"/>
  <c r="G2441" i="1"/>
  <c r="H2441" i="1" s="1"/>
  <c r="G2440" i="1"/>
  <c r="H2440" i="1" s="1"/>
  <c r="G2439" i="1"/>
  <c r="H2439" i="1" s="1"/>
  <c r="G2438" i="1"/>
  <c r="H2438" i="1" s="1"/>
  <c r="G2437" i="1"/>
  <c r="H2437" i="1" s="1"/>
  <c r="G2436" i="1"/>
  <c r="H2436" i="1" s="1"/>
  <c r="G2435" i="1"/>
  <c r="H2435" i="1" s="1"/>
  <c r="G2434" i="1"/>
  <c r="H2434" i="1" s="1"/>
  <c r="G2433" i="1"/>
  <c r="H2433" i="1" s="1"/>
  <c r="G2432" i="1"/>
  <c r="H2432" i="1" s="1"/>
  <c r="G2431" i="1"/>
  <c r="H2431" i="1" s="1"/>
  <c r="G2430" i="1"/>
  <c r="H2430" i="1" s="1"/>
  <c r="G2429" i="1"/>
  <c r="H2429" i="1" s="1"/>
  <c r="G2428" i="1"/>
  <c r="H2428" i="1" s="1"/>
  <c r="G2427" i="1"/>
  <c r="H2427" i="1" s="1"/>
  <c r="G2426" i="1"/>
  <c r="H2426" i="1" s="1"/>
  <c r="G2425" i="1"/>
  <c r="H2425" i="1" s="1"/>
  <c r="G2424" i="1"/>
  <c r="H2424" i="1" s="1"/>
  <c r="G2423" i="1"/>
  <c r="H2423" i="1" s="1"/>
  <c r="G2422" i="1"/>
  <c r="H2422" i="1" s="1"/>
  <c r="G2421" i="1"/>
  <c r="H2421" i="1" s="1"/>
  <c r="G2420" i="1"/>
  <c r="H2420" i="1" s="1"/>
  <c r="G2419" i="1"/>
  <c r="H2419" i="1" s="1"/>
  <c r="G2418" i="1"/>
  <c r="H2418" i="1" s="1"/>
  <c r="G2417" i="1"/>
  <c r="H2417" i="1" s="1"/>
  <c r="G2416" i="1"/>
  <c r="H2416" i="1" s="1"/>
  <c r="G2415" i="1"/>
  <c r="H2415" i="1" s="1"/>
  <c r="G2414" i="1"/>
  <c r="H2414" i="1" s="1"/>
  <c r="G2413" i="1"/>
  <c r="H2413" i="1" s="1"/>
  <c r="G2412" i="1"/>
  <c r="H2412" i="1" s="1"/>
  <c r="G2411" i="1"/>
  <c r="H2411" i="1" s="1"/>
  <c r="G2410" i="1"/>
  <c r="H2410" i="1" s="1"/>
  <c r="G2409" i="1"/>
  <c r="H2409" i="1" s="1"/>
  <c r="G2408" i="1"/>
  <c r="H2408" i="1" s="1"/>
  <c r="G2407" i="1"/>
  <c r="H2407" i="1" s="1"/>
  <c r="G2406" i="1"/>
  <c r="H2406" i="1" s="1"/>
  <c r="G2405" i="1"/>
  <c r="H2405" i="1" s="1"/>
  <c r="G2404" i="1"/>
  <c r="H2404" i="1" s="1"/>
  <c r="G2403" i="1"/>
  <c r="H2403" i="1" s="1"/>
  <c r="G2402" i="1"/>
  <c r="H2402" i="1" s="1"/>
  <c r="G2401" i="1"/>
  <c r="H2401" i="1" s="1"/>
  <c r="G2400" i="1"/>
  <c r="H2400" i="1" s="1"/>
  <c r="G2399" i="1"/>
  <c r="H2399" i="1" s="1"/>
  <c r="G2398" i="1"/>
  <c r="H2398" i="1" s="1"/>
  <c r="G2397" i="1"/>
  <c r="H2397" i="1" s="1"/>
  <c r="G2396" i="1"/>
  <c r="H2396" i="1" s="1"/>
  <c r="G2395" i="1"/>
  <c r="H2395" i="1" s="1"/>
  <c r="G2394" i="1"/>
  <c r="H2394" i="1" s="1"/>
  <c r="G2393" i="1"/>
  <c r="H2393" i="1" s="1"/>
  <c r="G2392" i="1"/>
  <c r="H2392" i="1" s="1"/>
  <c r="G2391" i="1"/>
  <c r="H2391" i="1" s="1"/>
  <c r="G2390" i="1"/>
  <c r="H2390" i="1" s="1"/>
  <c r="G2389" i="1"/>
  <c r="H2389" i="1" s="1"/>
  <c r="G2388" i="1"/>
  <c r="H2388" i="1" s="1"/>
  <c r="G2387" i="1"/>
  <c r="H2387" i="1" s="1"/>
  <c r="G2386" i="1"/>
  <c r="H2386" i="1" s="1"/>
  <c r="G2385" i="1"/>
  <c r="H2385" i="1" s="1"/>
  <c r="G2384" i="1"/>
  <c r="H2384" i="1" s="1"/>
  <c r="G2383" i="1"/>
  <c r="H2383" i="1" s="1"/>
  <c r="G2382" i="1"/>
  <c r="H2382" i="1" s="1"/>
  <c r="G2381" i="1"/>
  <c r="H2381" i="1" s="1"/>
  <c r="G2380" i="1"/>
  <c r="H2380" i="1" s="1"/>
  <c r="G2379" i="1"/>
  <c r="H2379" i="1" s="1"/>
  <c r="G2378" i="1"/>
  <c r="H2378" i="1" s="1"/>
  <c r="G2377" i="1"/>
  <c r="H2377" i="1" s="1"/>
  <c r="G2376" i="1"/>
  <c r="H2376" i="1" s="1"/>
  <c r="G2375" i="1"/>
  <c r="H2375" i="1" s="1"/>
  <c r="G2374" i="1"/>
  <c r="H2374" i="1" s="1"/>
  <c r="G2373" i="1"/>
  <c r="H2373" i="1" s="1"/>
  <c r="G2372" i="1"/>
  <c r="H2372" i="1" s="1"/>
  <c r="G2371" i="1"/>
  <c r="H2371" i="1" s="1"/>
  <c r="G2370" i="1"/>
  <c r="H2370" i="1" s="1"/>
  <c r="G2369" i="1"/>
  <c r="H2369" i="1" s="1"/>
  <c r="G2368" i="1"/>
  <c r="H2368" i="1" s="1"/>
  <c r="G2367" i="1"/>
  <c r="H2367" i="1" s="1"/>
  <c r="G2366" i="1"/>
  <c r="H2366" i="1" s="1"/>
  <c r="G2365" i="1"/>
  <c r="H2365" i="1" s="1"/>
  <c r="G2364" i="1"/>
  <c r="H2364" i="1" s="1"/>
  <c r="G2363" i="1"/>
  <c r="H2363" i="1" s="1"/>
  <c r="G2362" i="1"/>
  <c r="H2362" i="1" s="1"/>
  <c r="G2361" i="1"/>
  <c r="H2361" i="1" s="1"/>
  <c r="G2360" i="1"/>
  <c r="H2360" i="1" s="1"/>
  <c r="G2359" i="1"/>
  <c r="H2359" i="1" s="1"/>
  <c r="G2358" i="1"/>
  <c r="H2358" i="1" s="1"/>
  <c r="G2357" i="1"/>
  <c r="H2357" i="1" s="1"/>
  <c r="G2356" i="1"/>
  <c r="H2356" i="1" s="1"/>
  <c r="G2355" i="1"/>
  <c r="H2355" i="1" s="1"/>
  <c r="G2354" i="1"/>
  <c r="H2354" i="1" s="1"/>
  <c r="G2353" i="1"/>
  <c r="H2353" i="1" s="1"/>
  <c r="G2352" i="1"/>
  <c r="H2352" i="1" s="1"/>
  <c r="G2351" i="1"/>
  <c r="H2351" i="1" s="1"/>
  <c r="G2350" i="1"/>
  <c r="H2350" i="1" s="1"/>
  <c r="G2349" i="1"/>
  <c r="H2349" i="1" s="1"/>
  <c r="G2348" i="1"/>
  <c r="H2348" i="1" s="1"/>
  <c r="G2347" i="1"/>
  <c r="H2347" i="1" s="1"/>
  <c r="G2346" i="1"/>
  <c r="H2346" i="1" s="1"/>
  <c r="G2345" i="1"/>
  <c r="H2345" i="1" s="1"/>
  <c r="G2344" i="1"/>
  <c r="H2344" i="1" s="1"/>
  <c r="G2343" i="1"/>
  <c r="H2343" i="1" s="1"/>
  <c r="G2342" i="1"/>
  <c r="H2342" i="1" s="1"/>
  <c r="G2341" i="1"/>
  <c r="H2341" i="1" s="1"/>
  <c r="G2340" i="1"/>
  <c r="H2340" i="1" s="1"/>
  <c r="G2339" i="1"/>
  <c r="H2339" i="1" s="1"/>
  <c r="G2338" i="1"/>
  <c r="H2338" i="1" s="1"/>
  <c r="G2337" i="1"/>
  <c r="H2337" i="1" s="1"/>
  <c r="G2336" i="1"/>
  <c r="H2336" i="1" s="1"/>
  <c r="G2335" i="1"/>
  <c r="H2335" i="1" s="1"/>
  <c r="G2334" i="1"/>
  <c r="H2334" i="1" s="1"/>
  <c r="G2333" i="1"/>
  <c r="H2333" i="1" s="1"/>
  <c r="G2332" i="1"/>
  <c r="H2332" i="1" s="1"/>
  <c r="G2331" i="1"/>
  <c r="H2331" i="1" s="1"/>
  <c r="G2330" i="1"/>
  <c r="H2330" i="1" s="1"/>
  <c r="G2329" i="1"/>
  <c r="H2329" i="1" s="1"/>
  <c r="G2328" i="1"/>
  <c r="H2328" i="1" s="1"/>
  <c r="G2327" i="1"/>
  <c r="H2327" i="1" s="1"/>
  <c r="G2326" i="1"/>
  <c r="H2326" i="1" s="1"/>
  <c r="G2325" i="1"/>
  <c r="H2325" i="1" s="1"/>
  <c r="G2324" i="1"/>
  <c r="H2324" i="1" s="1"/>
  <c r="G2323" i="1"/>
  <c r="H2323" i="1" s="1"/>
  <c r="G2322" i="1"/>
  <c r="H2322" i="1" s="1"/>
  <c r="G2321" i="1"/>
  <c r="H2321" i="1" s="1"/>
  <c r="G2320" i="1"/>
  <c r="H2320" i="1" s="1"/>
  <c r="G2319" i="1"/>
  <c r="H2319" i="1" s="1"/>
  <c r="G2318" i="1"/>
  <c r="H2318" i="1" s="1"/>
  <c r="G2317" i="1"/>
  <c r="H2317" i="1" s="1"/>
  <c r="G2316" i="1"/>
  <c r="H2316" i="1" s="1"/>
  <c r="G2315" i="1"/>
  <c r="H2315" i="1" s="1"/>
  <c r="G2314" i="1"/>
  <c r="H2314" i="1" s="1"/>
  <c r="G2313" i="1"/>
  <c r="H2313" i="1" s="1"/>
  <c r="G2312" i="1"/>
  <c r="H2312" i="1" s="1"/>
  <c r="G2311" i="1"/>
  <c r="H2311" i="1" s="1"/>
  <c r="G2310" i="1"/>
  <c r="H2310" i="1" s="1"/>
  <c r="G2309" i="1"/>
  <c r="H2309" i="1" s="1"/>
  <c r="G2308" i="1"/>
  <c r="H2308" i="1" s="1"/>
  <c r="G2307" i="1"/>
  <c r="H2307" i="1" s="1"/>
  <c r="G2306" i="1"/>
  <c r="H2306" i="1" s="1"/>
  <c r="G2305" i="1"/>
  <c r="H2305" i="1" s="1"/>
  <c r="G2304" i="1"/>
  <c r="H2304" i="1" s="1"/>
  <c r="G2303" i="1"/>
  <c r="H2303" i="1" s="1"/>
  <c r="G2302" i="1"/>
  <c r="H2302" i="1" s="1"/>
  <c r="G2301" i="1"/>
  <c r="H2301" i="1" s="1"/>
  <c r="G2300" i="1"/>
  <c r="H2300" i="1" s="1"/>
  <c r="G2299" i="1"/>
  <c r="H2299" i="1" s="1"/>
  <c r="G2298" i="1"/>
  <c r="H2298" i="1" s="1"/>
  <c r="G2297" i="1"/>
  <c r="H2297" i="1" s="1"/>
  <c r="G2296" i="1"/>
  <c r="H2296" i="1" s="1"/>
  <c r="G2295" i="1"/>
  <c r="H2295" i="1" s="1"/>
  <c r="G2294" i="1"/>
  <c r="H2294" i="1" s="1"/>
  <c r="G2293" i="1"/>
  <c r="H2293" i="1" s="1"/>
  <c r="G2292" i="1"/>
  <c r="H2292" i="1" s="1"/>
  <c r="G2291" i="1"/>
  <c r="H2291" i="1" s="1"/>
  <c r="G2290" i="1"/>
  <c r="H2290" i="1" s="1"/>
  <c r="G2289" i="1"/>
  <c r="H2289" i="1" s="1"/>
  <c r="G2288" i="1"/>
  <c r="H2288" i="1" s="1"/>
  <c r="G2287" i="1"/>
  <c r="H2287" i="1" s="1"/>
  <c r="G2286" i="1"/>
  <c r="H2286" i="1" s="1"/>
  <c r="G2285" i="1"/>
  <c r="H2285" i="1" s="1"/>
  <c r="G2284" i="1"/>
  <c r="H2284" i="1" s="1"/>
  <c r="G2283" i="1"/>
  <c r="H2283" i="1" s="1"/>
  <c r="G2282" i="1"/>
  <c r="H2282" i="1" s="1"/>
  <c r="G2281" i="1"/>
  <c r="H2281" i="1" s="1"/>
  <c r="G2280" i="1"/>
  <c r="H2280" i="1" s="1"/>
  <c r="G2279" i="1"/>
  <c r="H2279" i="1" s="1"/>
  <c r="G2278" i="1"/>
  <c r="H2278" i="1" s="1"/>
  <c r="G2277" i="1"/>
  <c r="H2277" i="1" s="1"/>
  <c r="G2276" i="1"/>
  <c r="H2276" i="1" s="1"/>
  <c r="G2275" i="1"/>
  <c r="H2275" i="1" s="1"/>
  <c r="G2274" i="1"/>
  <c r="H2274" i="1" s="1"/>
  <c r="G2273" i="1"/>
  <c r="H2273" i="1" s="1"/>
  <c r="G2272" i="1"/>
  <c r="H2272" i="1" s="1"/>
  <c r="G2271" i="1"/>
  <c r="H2271" i="1" s="1"/>
  <c r="G2270" i="1"/>
  <c r="H2270" i="1" s="1"/>
  <c r="G2269" i="1"/>
  <c r="H2269" i="1" s="1"/>
  <c r="G2268" i="1"/>
  <c r="H2268" i="1" s="1"/>
  <c r="G2267" i="1"/>
  <c r="H2267" i="1" s="1"/>
  <c r="G2266" i="1"/>
  <c r="H2266" i="1" s="1"/>
  <c r="G2265" i="1"/>
  <c r="H2265" i="1" s="1"/>
  <c r="G2264" i="1"/>
  <c r="H2264" i="1" s="1"/>
  <c r="G2263" i="1"/>
  <c r="H2263" i="1" s="1"/>
  <c r="G2262" i="1"/>
  <c r="H2262" i="1" s="1"/>
  <c r="G2261" i="1"/>
  <c r="H2261" i="1" s="1"/>
  <c r="G2260" i="1"/>
  <c r="H2260" i="1" s="1"/>
  <c r="G2259" i="1"/>
  <c r="H2259" i="1" s="1"/>
  <c r="G2258" i="1"/>
  <c r="H2258" i="1" s="1"/>
  <c r="G2257" i="1"/>
  <c r="H2257" i="1" s="1"/>
  <c r="G2256" i="1"/>
  <c r="H2256" i="1" s="1"/>
  <c r="G2255" i="1"/>
  <c r="H2255" i="1" s="1"/>
  <c r="G2254" i="1"/>
  <c r="H2254" i="1" s="1"/>
  <c r="G2253" i="1"/>
  <c r="H2253" i="1" s="1"/>
  <c r="G2252" i="1"/>
  <c r="H2252" i="1" s="1"/>
  <c r="G2251" i="1"/>
  <c r="H2251" i="1" s="1"/>
  <c r="G2250" i="1"/>
  <c r="H2250" i="1" s="1"/>
  <c r="G2249" i="1"/>
  <c r="H2249" i="1" s="1"/>
  <c r="G2248" i="1"/>
  <c r="H2248" i="1" s="1"/>
  <c r="G2247" i="1"/>
  <c r="H2247" i="1" s="1"/>
  <c r="G2246" i="1"/>
  <c r="H2246" i="1" s="1"/>
  <c r="G2245" i="1"/>
  <c r="H2245" i="1" s="1"/>
  <c r="G2244" i="1"/>
  <c r="H2244" i="1" s="1"/>
  <c r="G2243" i="1"/>
  <c r="H2243" i="1" s="1"/>
  <c r="G2242" i="1"/>
  <c r="H2242" i="1" s="1"/>
  <c r="G2241" i="1"/>
  <c r="H2241" i="1" s="1"/>
  <c r="G2240" i="1"/>
  <c r="H2240" i="1" s="1"/>
  <c r="G2239" i="1"/>
  <c r="H2239" i="1" s="1"/>
  <c r="G2238" i="1"/>
  <c r="H2238" i="1" s="1"/>
  <c r="G2237" i="1"/>
  <c r="H2237" i="1" s="1"/>
  <c r="G2236" i="1"/>
  <c r="H2236" i="1" s="1"/>
  <c r="G2235" i="1"/>
  <c r="H2235" i="1" s="1"/>
  <c r="G2234" i="1"/>
  <c r="H2234" i="1" s="1"/>
  <c r="G2233" i="1"/>
  <c r="H2233" i="1" s="1"/>
  <c r="G2232" i="1"/>
  <c r="H2232" i="1" s="1"/>
  <c r="G2231" i="1"/>
  <c r="H2231" i="1" s="1"/>
  <c r="G2230" i="1"/>
  <c r="H2230" i="1" s="1"/>
  <c r="G2229" i="1"/>
  <c r="H2229" i="1" s="1"/>
  <c r="G2228" i="1"/>
  <c r="H2228" i="1" s="1"/>
  <c r="G2227" i="1"/>
  <c r="H2227" i="1" s="1"/>
  <c r="G2226" i="1"/>
  <c r="H2226" i="1" s="1"/>
  <c r="G2225" i="1"/>
  <c r="H2225" i="1" s="1"/>
  <c r="G2224" i="1"/>
  <c r="H2224" i="1" s="1"/>
  <c r="G2223" i="1"/>
  <c r="H2223" i="1" s="1"/>
  <c r="G2222" i="1"/>
  <c r="H2222" i="1" s="1"/>
  <c r="G2221" i="1"/>
  <c r="H2221" i="1" s="1"/>
  <c r="G2220" i="1"/>
  <c r="H2220" i="1" s="1"/>
  <c r="G2219" i="1"/>
  <c r="H2219" i="1" s="1"/>
  <c r="G2218" i="1"/>
  <c r="H2218" i="1" s="1"/>
  <c r="G2217" i="1"/>
  <c r="H2217" i="1" s="1"/>
  <c r="G2216" i="1"/>
  <c r="H2216" i="1" s="1"/>
  <c r="G2215" i="1"/>
  <c r="H2215" i="1" s="1"/>
  <c r="G2214" i="1"/>
  <c r="H2214" i="1" s="1"/>
  <c r="G2213" i="1"/>
  <c r="H2213" i="1" s="1"/>
  <c r="G2212" i="1"/>
  <c r="H2212" i="1" s="1"/>
  <c r="G2211" i="1"/>
  <c r="H2211" i="1" s="1"/>
  <c r="G2210" i="1"/>
  <c r="H2210" i="1" s="1"/>
  <c r="G2209" i="1"/>
  <c r="H2209" i="1" s="1"/>
  <c r="G2208" i="1"/>
  <c r="H2208" i="1" s="1"/>
  <c r="G2207" i="1"/>
  <c r="H2207" i="1" s="1"/>
  <c r="G2206" i="1"/>
  <c r="H2206" i="1" s="1"/>
  <c r="G2205" i="1"/>
  <c r="H2205" i="1" s="1"/>
  <c r="G2204" i="1"/>
  <c r="H2204" i="1" s="1"/>
  <c r="G2203" i="1"/>
  <c r="H2203" i="1" s="1"/>
  <c r="G2202" i="1"/>
  <c r="H2202" i="1" s="1"/>
  <c r="G2201" i="1"/>
  <c r="H2201" i="1" s="1"/>
  <c r="G2200" i="1"/>
  <c r="H2200" i="1" s="1"/>
  <c r="G2199" i="1"/>
  <c r="H2199" i="1" s="1"/>
  <c r="G2198" i="1"/>
  <c r="H2198" i="1" s="1"/>
  <c r="G2197" i="1"/>
  <c r="H2197" i="1" s="1"/>
  <c r="G2196" i="1"/>
  <c r="H2196" i="1" s="1"/>
  <c r="G2195" i="1"/>
  <c r="H2195" i="1" s="1"/>
  <c r="G2194" i="1"/>
  <c r="H2194" i="1" s="1"/>
  <c r="G2193" i="1"/>
  <c r="H2193" i="1" s="1"/>
  <c r="G2192" i="1"/>
  <c r="H2192" i="1" s="1"/>
  <c r="G2191" i="1"/>
  <c r="H2191" i="1" s="1"/>
  <c r="G2190" i="1"/>
  <c r="H2190" i="1" s="1"/>
  <c r="G2189" i="1"/>
  <c r="H2189" i="1" s="1"/>
  <c r="G2188" i="1"/>
  <c r="H2188" i="1" s="1"/>
  <c r="G2187" i="1"/>
  <c r="H2187" i="1" s="1"/>
  <c r="G2186" i="1"/>
  <c r="H2186" i="1" s="1"/>
  <c r="G2185" i="1"/>
  <c r="H2185" i="1" s="1"/>
  <c r="G2184" i="1"/>
  <c r="H2184" i="1" s="1"/>
  <c r="G2183" i="1"/>
  <c r="H2183" i="1" s="1"/>
  <c r="G2182" i="1"/>
  <c r="H2182" i="1" s="1"/>
  <c r="G2181" i="1"/>
  <c r="H2181" i="1" s="1"/>
  <c r="G2180" i="1"/>
  <c r="H2180" i="1" s="1"/>
  <c r="G2179" i="1"/>
  <c r="H2179" i="1" s="1"/>
  <c r="G2178" i="1"/>
  <c r="H2178" i="1" s="1"/>
  <c r="G2177" i="1"/>
  <c r="H2177" i="1" s="1"/>
  <c r="G2176" i="1"/>
  <c r="H2176" i="1" s="1"/>
  <c r="G2175" i="1"/>
  <c r="H2175" i="1" s="1"/>
  <c r="G2174" i="1"/>
  <c r="H2174" i="1" s="1"/>
  <c r="G2173" i="1"/>
  <c r="H2173" i="1" s="1"/>
  <c r="G2172" i="1"/>
  <c r="H2172" i="1" s="1"/>
  <c r="G2171" i="1"/>
  <c r="H2171" i="1" s="1"/>
  <c r="G2170" i="1"/>
  <c r="H2170" i="1" s="1"/>
  <c r="G2169" i="1"/>
  <c r="H2169" i="1" s="1"/>
  <c r="G2168" i="1"/>
  <c r="H2168" i="1" s="1"/>
  <c r="G2167" i="1"/>
  <c r="H2167" i="1" s="1"/>
  <c r="G2166" i="1"/>
  <c r="H2166" i="1" s="1"/>
  <c r="G2165" i="1"/>
  <c r="H2165" i="1" s="1"/>
  <c r="G2164" i="1"/>
  <c r="H2164" i="1" s="1"/>
  <c r="G2163" i="1"/>
  <c r="H2163" i="1" s="1"/>
  <c r="G2162" i="1"/>
  <c r="H2162" i="1" s="1"/>
  <c r="G2161" i="1"/>
  <c r="H2161" i="1" s="1"/>
  <c r="G2160" i="1"/>
  <c r="H2160" i="1" s="1"/>
  <c r="G2159" i="1"/>
  <c r="H2159" i="1" s="1"/>
  <c r="G2158" i="1"/>
  <c r="H2158" i="1" s="1"/>
  <c r="G2157" i="1"/>
  <c r="H2157" i="1" s="1"/>
  <c r="G2156" i="1"/>
  <c r="H2156" i="1" s="1"/>
  <c r="G2155" i="1"/>
  <c r="H2155" i="1" s="1"/>
  <c r="G2154" i="1"/>
  <c r="H2154" i="1" s="1"/>
  <c r="G2153" i="1"/>
  <c r="H2153" i="1" s="1"/>
  <c r="G2152" i="1"/>
  <c r="H2152" i="1" s="1"/>
  <c r="G2151" i="1"/>
  <c r="H2151" i="1" s="1"/>
  <c r="G2150" i="1"/>
  <c r="H2150" i="1" s="1"/>
  <c r="G2149" i="1"/>
  <c r="H2149" i="1" s="1"/>
  <c r="G2148" i="1"/>
  <c r="H2148" i="1" s="1"/>
  <c r="G2147" i="1"/>
  <c r="H2147" i="1" s="1"/>
  <c r="G2146" i="1"/>
  <c r="H2146" i="1" s="1"/>
  <c r="G2145" i="1"/>
  <c r="H2145" i="1" s="1"/>
  <c r="G2144" i="1"/>
  <c r="H2144" i="1" s="1"/>
  <c r="G2143" i="1"/>
  <c r="H2143" i="1" s="1"/>
  <c r="G2142" i="1"/>
  <c r="H2142" i="1" s="1"/>
  <c r="G2141" i="1"/>
  <c r="H2141" i="1" s="1"/>
  <c r="G2140" i="1"/>
  <c r="H2140" i="1" s="1"/>
  <c r="G2139" i="1"/>
  <c r="H2139" i="1" s="1"/>
  <c r="G2138" i="1"/>
  <c r="H2138" i="1" s="1"/>
  <c r="G2137" i="1"/>
  <c r="H2137" i="1" s="1"/>
  <c r="G2136" i="1"/>
  <c r="H2136" i="1" s="1"/>
  <c r="G2135" i="1"/>
  <c r="H2135" i="1" s="1"/>
  <c r="G2134" i="1"/>
  <c r="H2134" i="1" s="1"/>
  <c r="G2133" i="1"/>
  <c r="H2133" i="1" s="1"/>
  <c r="G2132" i="1"/>
  <c r="H2132" i="1" s="1"/>
  <c r="G2131" i="1"/>
  <c r="H2131" i="1" s="1"/>
  <c r="G2130" i="1"/>
  <c r="H2130" i="1" s="1"/>
  <c r="G2129" i="1"/>
  <c r="H2129" i="1" s="1"/>
  <c r="G2128" i="1"/>
  <c r="H2128" i="1" s="1"/>
  <c r="G2127" i="1"/>
  <c r="H2127" i="1" s="1"/>
  <c r="G2126" i="1"/>
  <c r="H2126" i="1" s="1"/>
  <c r="G2125" i="1"/>
  <c r="H2125" i="1" s="1"/>
  <c r="G2124" i="1"/>
  <c r="H2124" i="1" s="1"/>
  <c r="G2123" i="1"/>
  <c r="H2123" i="1" s="1"/>
  <c r="G2122" i="1"/>
  <c r="H2122" i="1" s="1"/>
  <c r="G2121" i="1"/>
  <c r="H2121" i="1" s="1"/>
  <c r="G2120" i="1"/>
  <c r="H2120" i="1" s="1"/>
  <c r="G2119" i="1"/>
  <c r="H2119" i="1" s="1"/>
  <c r="G2118" i="1"/>
  <c r="H2118" i="1" s="1"/>
  <c r="G2117" i="1"/>
  <c r="H2117" i="1" s="1"/>
  <c r="G2116" i="1"/>
  <c r="H2116" i="1" s="1"/>
  <c r="G2115" i="1"/>
  <c r="H2115" i="1" s="1"/>
  <c r="G2114" i="1"/>
  <c r="H2114" i="1" s="1"/>
  <c r="G2113" i="1"/>
  <c r="H2113" i="1" s="1"/>
  <c r="G2112" i="1"/>
  <c r="H2112" i="1" s="1"/>
  <c r="G2111" i="1"/>
  <c r="H2111" i="1" s="1"/>
  <c r="G2110" i="1"/>
  <c r="H2110" i="1" s="1"/>
  <c r="G2109" i="1"/>
  <c r="H2109" i="1" s="1"/>
  <c r="G2108" i="1"/>
  <c r="H2108" i="1" s="1"/>
  <c r="G2107" i="1"/>
  <c r="H2107" i="1" s="1"/>
  <c r="G2106" i="1"/>
  <c r="H2106" i="1" s="1"/>
  <c r="G2105" i="1"/>
  <c r="H2105" i="1" s="1"/>
  <c r="G2104" i="1"/>
  <c r="H2104" i="1" s="1"/>
  <c r="G2103" i="1"/>
  <c r="H2103" i="1" s="1"/>
  <c r="G2102" i="1"/>
  <c r="H2102" i="1" s="1"/>
  <c r="G2101" i="1"/>
  <c r="H2101" i="1" s="1"/>
  <c r="G2100" i="1"/>
  <c r="H2100" i="1" s="1"/>
  <c r="G2099" i="1"/>
  <c r="H2099" i="1" s="1"/>
  <c r="G2098" i="1"/>
  <c r="H2098" i="1" s="1"/>
  <c r="G2097" i="1"/>
  <c r="H2097" i="1" s="1"/>
  <c r="G2096" i="1"/>
  <c r="H2096" i="1" s="1"/>
  <c r="G2095" i="1"/>
  <c r="H2095" i="1" s="1"/>
  <c r="G2094" i="1"/>
  <c r="H2094" i="1" s="1"/>
  <c r="G2093" i="1"/>
  <c r="H2093" i="1" s="1"/>
  <c r="G2092" i="1"/>
  <c r="H2092" i="1" s="1"/>
  <c r="G2091" i="1"/>
  <c r="H2091" i="1" s="1"/>
  <c r="G2090" i="1"/>
  <c r="H2090" i="1" s="1"/>
  <c r="G2089" i="1"/>
  <c r="H2089" i="1" s="1"/>
  <c r="G2088" i="1"/>
  <c r="H2088" i="1" s="1"/>
  <c r="G2087" i="1"/>
  <c r="H2087" i="1" s="1"/>
  <c r="G2086" i="1"/>
  <c r="H2086" i="1" s="1"/>
  <c r="G2085" i="1"/>
  <c r="H2085" i="1" s="1"/>
  <c r="G2084" i="1"/>
  <c r="H2084" i="1" s="1"/>
  <c r="G2083" i="1"/>
  <c r="H2083" i="1" s="1"/>
  <c r="G2082" i="1"/>
  <c r="H2082" i="1" s="1"/>
  <c r="G2081" i="1"/>
  <c r="H2081" i="1" s="1"/>
  <c r="G2080" i="1"/>
  <c r="H2080" i="1" s="1"/>
  <c r="G2079" i="1"/>
  <c r="H2079" i="1" s="1"/>
  <c r="G2078" i="1"/>
  <c r="H2078" i="1" s="1"/>
  <c r="G2077" i="1"/>
  <c r="H2077" i="1" s="1"/>
  <c r="G2076" i="1"/>
  <c r="H2076" i="1" s="1"/>
  <c r="G2075" i="1"/>
  <c r="H2075" i="1" s="1"/>
  <c r="G2074" i="1"/>
  <c r="H2074" i="1" s="1"/>
  <c r="G2073" i="1"/>
  <c r="H2073" i="1" s="1"/>
  <c r="G2072" i="1"/>
  <c r="H2072" i="1" s="1"/>
  <c r="G2071" i="1"/>
  <c r="H2071" i="1" s="1"/>
  <c r="G2070" i="1"/>
  <c r="H2070" i="1" s="1"/>
  <c r="G2069" i="1"/>
  <c r="H2069" i="1" s="1"/>
  <c r="G2068" i="1"/>
  <c r="H2068" i="1" s="1"/>
  <c r="G2067" i="1"/>
  <c r="H2067" i="1" s="1"/>
  <c r="G2066" i="1"/>
  <c r="H2066" i="1" s="1"/>
  <c r="G2065" i="1"/>
  <c r="H2065" i="1" s="1"/>
  <c r="G2064" i="1"/>
  <c r="H2064" i="1" s="1"/>
  <c r="G2063" i="1"/>
  <c r="H2063" i="1" s="1"/>
  <c r="G2062" i="1"/>
  <c r="H2062" i="1" s="1"/>
  <c r="G2061" i="1"/>
  <c r="H2061" i="1" s="1"/>
  <c r="G2060" i="1"/>
  <c r="H2060" i="1" s="1"/>
  <c r="G2059" i="1"/>
  <c r="H2059" i="1" s="1"/>
  <c r="G2058" i="1"/>
  <c r="H2058" i="1" s="1"/>
  <c r="G2057" i="1"/>
  <c r="H2057" i="1" s="1"/>
  <c r="G2056" i="1"/>
  <c r="H2056" i="1" s="1"/>
  <c r="G2055" i="1"/>
  <c r="H2055" i="1" s="1"/>
  <c r="G2054" i="1"/>
  <c r="H2054" i="1" s="1"/>
  <c r="G2053" i="1"/>
  <c r="H2053" i="1" s="1"/>
  <c r="G2052" i="1"/>
  <c r="H2052" i="1" s="1"/>
  <c r="G2051" i="1"/>
  <c r="H2051" i="1" s="1"/>
  <c r="G2050" i="1"/>
  <c r="H2050" i="1" s="1"/>
  <c r="G2049" i="1"/>
  <c r="H2049" i="1" s="1"/>
  <c r="G2048" i="1"/>
  <c r="H2048" i="1" s="1"/>
  <c r="G2047" i="1"/>
  <c r="H2047" i="1" s="1"/>
  <c r="G2046" i="1"/>
  <c r="H2046" i="1" s="1"/>
  <c r="G2045" i="1"/>
  <c r="H2045" i="1" s="1"/>
  <c r="G2044" i="1"/>
  <c r="H2044" i="1" s="1"/>
  <c r="G2043" i="1"/>
  <c r="H2043" i="1" s="1"/>
  <c r="G2042" i="1"/>
  <c r="H2042" i="1" s="1"/>
  <c r="G2041" i="1"/>
  <c r="H2041" i="1" s="1"/>
  <c r="G2040" i="1"/>
  <c r="H2040" i="1" s="1"/>
  <c r="G2039" i="1"/>
  <c r="H2039" i="1" s="1"/>
  <c r="G2038" i="1"/>
  <c r="H2038" i="1" s="1"/>
  <c r="G2037" i="1"/>
  <c r="H2037" i="1" s="1"/>
  <c r="G2036" i="1"/>
  <c r="H2036" i="1" s="1"/>
  <c r="G2035" i="1"/>
  <c r="H2035" i="1" s="1"/>
  <c r="G2034" i="1"/>
  <c r="H2034" i="1" s="1"/>
  <c r="G2033" i="1"/>
  <c r="H2033" i="1" s="1"/>
  <c r="G2032" i="1"/>
  <c r="H2032" i="1" s="1"/>
  <c r="G2031" i="1"/>
  <c r="H2031" i="1" s="1"/>
  <c r="G2030" i="1"/>
  <c r="H2030" i="1" s="1"/>
  <c r="G2029" i="1"/>
  <c r="H2029" i="1" s="1"/>
  <c r="G2028" i="1"/>
  <c r="H2028" i="1" s="1"/>
  <c r="G2027" i="1"/>
  <c r="H2027" i="1" s="1"/>
  <c r="G2026" i="1"/>
  <c r="H2026" i="1" s="1"/>
  <c r="G2025" i="1"/>
  <c r="H2025" i="1" s="1"/>
  <c r="G2024" i="1"/>
  <c r="H2024" i="1" s="1"/>
  <c r="G2023" i="1"/>
  <c r="H2023" i="1" s="1"/>
  <c r="G2022" i="1"/>
  <c r="H2022" i="1" s="1"/>
  <c r="G2021" i="1"/>
  <c r="H2021" i="1" s="1"/>
  <c r="G2020" i="1"/>
  <c r="H2020" i="1" s="1"/>
  <c r="G2019" i="1"/>
  <c r="H2019" i="1" s="1"/>
  <c r="G2018" i="1"/>
  <c r="H2018" i="1" s="1"/>
  <c r="G2017" i="1"/>
  <c r="H2017" i="1" s="1"/>
  <c r="G2016" i="1"/>
  <c r="H2016" i="1" s="1"/>
  <c r="G2015" i="1"/>
  <c r="H2015" i="1" s="1"/>
  <c r="G2014" i="1"/>
  <c r="H2014" i="1" s="1"/>
  <c r="G2013" i="1"/>
  <c r="H2013" i="1" s="1"/>
  <c r="G2012" i="1"/>
  <c r="H2012" i="1" s="1"/>
  <c r="G2011" i="1"/>
  <c r="H2011" i="1" s="1"/>
  <c r="G2010" i="1"/>
  <c r="H2010" i="1" s="1"/>
  <c r="G2009" i="1"/>
  <c r="H2009" i="1" s="1"/>
  <c r="G2008" i="1"/>
  <c r="H2008" i="1" s="1"/>
  <c r="G2007" i="1"/>
  <c r="H2007" i="1" s="1"/>
  <c r="G2006" i="1"/>
  <c r="H2006" i="1" s="1"/>
  <c r="G2005" i="1"/>
  <c r="H2005" i="1" s="1"/>
  <c r="G2004" i="1"/>
  <c r="H2004" i="1" s="1"/>
  <c r="G2003" i="1"/>
  <c r="H2003" i="1" s="1"/>
  <c r="G2002" i="1"/>
  <c r="H2002" i="1" s="1"/>
  <c r="G2001" i="1"/>
  <c r="H2001" i="1" s="1"/>
  <c r="G2000" i="1"/>
  <c r="H2000" i="1" s="1"/>
  <c r="G1999" i="1"/>
  <c r="H1999" i="1" s="1"/>
  <c r="G1998" i="1"/>
  <c r="H1998" i="1" s="1"/>
  <c r="G1997" i="1"/>
  <c r="H1997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90" i="1"/>
  <c r="H1990" i="1" s="1"/>
  <c r="G1989" i="1"/>
  <c r="H1989" i="1" s="1"/>
  <c r="G1988" i="1"/>
  <c r="H1988" i="1" s="1"/>
  <c r="G1987" i="1"/>
  <c r="H1987" i="1" s="1"/>
  <c r="G1986" i="1"/>
  <c r="H1986" i="1" s="1"/>
  <c r="G1985" i="1"/>
  <c r="H1985" i="1" s="1"/>
  <c r="G1984" i="1"/>
  <c r="H1984" i="1" s="1"/>
  <c r="G1983" i="1"/>
  <c r="H1983" i="1" s="1"/>
  <c r="G1982" i="1"/>
  <c r="H1982" i="1" s="1"/>
  <c r="G1981" i="1"/>
  <c r="H1981" i="1" s="1"/>
  <c r="G1980" i="1"/>
  <c r="H1980" i="1" s="1"/>
  <c r="G1979" i="1"/>
  <c r="H1979" i="1" s="1"/>
  <c r="G1978" i="1"/>
  <c r="H1978" i="1" s="1"/>
  <c r="G1977" i="1"/>
  <c r="H1977" i="1" s="1"/>
  <c r="G1976" i="1"/>
  <c r="H1976" i="1" s="1"/>
  <c r="G1975" i="1"/>
  <c r="H1975" i="1" s="1"/>
  <c r="G1974" i="1"/>
  <c r="H1974" i="1" s="1"/>
  <c r="G1973" i="1"/>
  <c r="H1973" i="1" s="1"/>
  <c r="G1972" i="1"/>
  <c r="H1972" i="1" s="1"/>
  <c r="G1971" i="1"/>
  <c r="H1971" i="1" s="1"/>
  <c r="G1970" i="1"/>
  <c r="H1970" i="1" s="1"/>
  <c r="G1969" i="1"/>
  <c r="H1969" i="1" s="1"/>
  <c r="G1968" i="1"/>
  <c r="H1968" i="1" s="1"/>
  <c r="G1967" i="1"/>
  <c r="H1967" i="1" s="1"/>
  <c r="G1966" i="1"/>
  <c r="H1966" i="1" s="1"/>
  <c r="G1965" i="1"/>
  <c r="H1965" i="1" s="1"/>
  <c r="G1964" i="1"/>
  <c r="H1964" i="1" s="1"/>
  <c r="G1963" i="1"/>
  <c r="H1963" i="1" s="1"/>
  <c r="G1962" i="1"/>
  <c r="H1962" i="1" s="1"/>
  <c r="G1961" i="1"/>
  <c r="H1961" i="1" s="1"/>
  <c r="G1960" i="1"/>
  <c r="H1960" i="1" s="1"/>
  <c r="G1959" i="1"/>
  <c r="H1959" i="1" s="1"/>
  <c r="G1958" i="1"/>
  <c r="H1958" i="1" s="1"/>
  <c r="G1957" i="1"/>
  <c r="H1957" i="1" s="1"/>
  <c r="G1956" i="1"/>
  <c r="H1956" i="1" s="1"/>
  <c r="G1955" i="1"/>
  <c r="H1955" i="1" s="1"/>
  <c r="G1954" i="1"/>
  <c r="H1954" i="1" s="1"/>
  <c r="G1953" i="1"/>
  <c r="H1953" i="1" s="1"/>
  <c r="G1952" i="1"/>
  <c r="H1952" i="1" s="1"/>
  <c r="G1951" i="1"/>
  <c r="H1951" i="1" s="1"/>
  <c r="G1950" i="1"/>
  <c r="H1950" i="1" s="1"/>
  <c r="G1949" i="1"/>
  <c r="H1949" i="1" s="1"/>
  <c r="G1948" i="1"/>
  <c r="H1948" i="1" s="1"/>
  <c r="G1947" i="1"/>
  <c r="H1947" i="1" s="1"/>
  <c r="G1946" i="1"/>
  <c r="H1946" i="1" s="1"/>
  <c r="G1945" i="1"/>
  <c r="H1945" i="1" s="1"/>
  <c r="G1944" i="1"/>
  <c r="H1944" i="1" s="1"/>
  <c r="G1943" i="1"/>
  <c r="H1943" i="1" s="1"/>
  <c r="G1942" i="1"/>
  <c r="H1942" i="1" s="1"/>
  <c r="G1941" i="1"/>
  <c r="H1941" i="1" s="1"/>
  <c r="G1940" i="1"/>
  <c r="H1940" i="1" s="1"/>
  <c r="G1939" i="1"/>
  <c r="H1939" i="1" s="1"/>
  <c r="G1938" i="1"/>
  <c r="H1938" i="1" s="1"/>
  <c r="G1937" i="1"/>
  <c r="H1937" i="1" s="1"/>
  <c r="G1936" i="1"/>
  <c r="H1936" i="1" s="1"/>
  <c r="G1935" i="1"/>
  <c r="H1935" i="1" s="1"/>
  <c r="G1934" i="1"/>
  <c r="H1934" i="1" s="1"/>
  <c r="G1933" i="1"/>
  <c r="H1933" i="1" s="1"/>
  <c r="G1932" i="1"/>
  <c r="H1932" i="1" s="1"/>
  <c r="G1931" i="1"/>
  <c r="H1931" i="1" s="1"/>
  <c r="G1930" i="1"/>
  <c r="H1930" i="1" s="1"/>
  <c r="G1929" i="1"/>
  <c r="H1929" i="1" s="1"/>
  <c r="G1928" i="1"/>
  <c r="H1928" i="1" s="1"/>
  <c r="G1927" i="1"/>
  <c r="H1927" i="1" s="1"/>
  <c r="G1926" i="1"/>
  <c r="H1926" i="1" s="1"/>
  <c r="G1925" i="1"/>
  <c r="H1925" i="1" s="1"/>
  <c r="G1924" i="1"/>
  <c r="H1924" i="1" s="1"/>
  <c r="G1923" i="1"/>
  <c r="H1923" i="1" s="1"/>
  <c r="G1922" i="1"/>
  <c r="H1922" i="1" s="1"/>
  <c r="G1921" i="1"/>
  <c r="H1921" i="1" s="1"/>
  <c r="G1920" i="1"/>
  <c r="H1920" i="1" s="1"/>
  <c r="G1919" i="1"/>
  <c r="H1919" i="1" s="1"/>
  <c r="G1918" i="1"/>
  <c r="H1918" i="1" s="1"/>
  <c r="G1917" i="1"/>
  <c r="H1917" i="1" s="1"/>
  <c r="G1916" i="1"/>
  <c r="H1916" i="1" s="1"/>
  <c r="G1915" i="1"/>
  <c r="H1915" i="1" s="1"/>
  <c r="G1914" i="1"/>
  <c r="H1914" i="1" s="1"/>
  <c r="G1913" i="1"/>
  <c r="H1913" i="1" s="1"/>
  <c r="G1912" i="1"/>
  <c r="H1912" i="1" s="1"/>
  <c r="G1911" i="1"/>
  <c r="H1911" i="1" s="1"/>
  <c r="G1910" i="1"/>
  <c r="H1910" i="1" s="1"/>
  <c r="G1909" i="1"/>
  <c r="H1909" i="1" s="1"/>
  <c r="G1908" i="1"/>
  <c r="H1908" i="1" s="1"/>
  <c r="G1907" i="1"/>
  <c r="H1907" i="1" s="1"/>
  <c r="G1906" i="1"/>
  <c r="H1906" i="1" s="1"/>
  <c r="G1905" i="1"/>
  <c r="H1905" i="1" s="1"/>
  <c r="G1904" i="1"/>
  <c r="H1904" i="1" s="1"/>
  <c r="G1903" i="1"/>
  <c r="H1903" i="1" s="1"/>
  <c r="G1902" i="1"/>
  <c r="H1902" i="1" s="1"/>
  <c r="G1901" i="1"/>
  <c r="H1901" i="1" s="1"/>
  <c r="G1900" i="1"/>
  <c r="H1900" i="1" s="1"/>
  <c r="G1899" i="1"/>
  <c r="H1899" i="1" s="1"/>
  <c r="G1898" i="1"/>
  <c r="H1898" i="1" s="1"/>
  <c r="G1897" i="1"/>
  <c r="H1897" i="1" s="1"/>
  <c r="G1896" i="1"/>
  <c r="H1896" i="1" s="1"/>
  <c r="G1895" i="1"/>
  <c r="H1895" i="1" s="1"/>
  <c r="G1894" i="1"/>
  <c r="H1894" i="1" s="1"/>
  <c r="G1893" i="1"/>
  <c r="H1893" i="1" s="1"/>
  <c r="G1892" i="1"/>
  <c r="H1892" i="1" s="1"/>
  <c r="G1891" i="1"/>
  <c r="H1891" i="1" s="1"/>
  <c r="G1890" i="1"/>
  <c r="H1890" i="1" s="1"/>
  <c r="G1889" i="1"/>
  <c r="H1889" i="1" s="1"/>
  <c r="G1888" i="1"/>
  <c r="H1888" i="1" s="1"/>
  <c r="G1887" i="1"/>
  <c r="H1887" i="1" s="1"/>
  <c r="G1886" i="1"/>
  <c r="H1886" i="1" s="1"/>
  <c r="G1885" i="1"/>
  <c r="H1885" i="1" s="1"/>
  <c r="G1884" i="1"/>
  <c r="H1884" i="1" s="1"/>
  <c r="G1883" i="1"/>
  <c r="H1883" i="1" s="1"/>
  <c r="G1882" i="1"/>
  <c r="H1882" i="1" s="1"/>
  <c r="G1881" i="1"/>
  <c r="H1881" i="1" s="1"/>
  <c r="G1880" i="1"/>
  <c r="H1880" i="1" s="1"/>
  <c r="G1879" i="1"/>
  <c r="H1879" i="1" s="1"/>
  <c r="G1878" i="1"/>
  <c r="H1878" i="1" s="1"/>
  <c r="G1877" i="1"/>
  <c r="H1877" i="1" s="1"/>
  <c r="G1876" i="1"/>
  <c r="H1876" i="1" s="1"/>
  <c r="G1875" i="1"/>
  <c r="H1875" i="1" s="1"/>
  <c r="G1874" i="1"/>
  <c r="H1874" i="1" s="1"/>
  <c r="G1873" i="1"/>
  <c r="H1873" i="1" s="1"/>
  <c r="G1872" i="1"/>
  <c r="H1872" i="1" s="1"/>
  <c r="G1871" i="1"/>
  <c r="H1871" i="1" s="1"/>
  <c r="G1870" i="1"/>
  <c r="H1870" i="1" s="1"/>
  <c r="G1869" i="1"/>
  <c r="H1869" i="1" s="1"/>
  <c r="G1868" i="1"/>
  <c r="H1868" i="1" s="1"/>
  <c r="G1867" i="1"/>
  <c r="H1867" i="1" s="1"/>
  <c r="G1866" i="1"/>
  <c r="H1866" i="1" s="1"/>
  <c r="G1865" i="1"/>
  <c r="H1865" i="1" s="1"/>
  <c r="G1864" i="1"/>
  <c r="H1864" i="1" s="1"/>
  <c r="G1863" i="1"/>
  <c r="H1863" i="1" s="1"/>
  <c r="G1862" i="1"/>
  <c r="H1862" i="1" s="1"/>
  <c r="G1861" i="1"/>
  <c r="H1861" i="1" s="1"/>
  <c r="G1860" i="1"/>
  <c r="H1860" i="1" s="1"/>
  <c r="G1859" i="1"/>
  <c r="H1859" i="1" s="1"/>
  <c r="G1858" i="1"/>
  <c r="H1858" i="1" s="1"/>
  <c r="G1857" i="1"/>
  <c r="H1857" i="1" s="1"/>
  <c r="G1856" i="1"/>
  <c r="H1856" i="1" s="1"/>
  <c r="G1855" i="1"/>
  <c r="H1855" i="1" s="1"/>
  <c r="G1854" i="1"/>
  <c r="H1854" i="1" s="1"/>
  <c r="G1853" i="1"/>
  <c r="H1853" i="1" s="1"/>
  <c r="G1852" i="1"/>
  <c r="H1852" i="1" s="1"/>
  <c r="G1851" i="1"/>
  <c r="H1851" i="1" s="1"/>
  <c r="G1850" i="1"/>
  <c r="H1850" i="1" s="1"/>
  <c r="G1849" i="1"/>
  <c r="H1849" i="1" s="1"/>
  <c r="G1848" i="1"/>
  <c r="H1848" i="1" s="1"/>
  <c r="G1847" i="1"/>
  <c r="H1847" i="1" s="1"/>
  <c r="G1846" i="1"/>
  <c r="H1846" i="1" s="1"/>
  <c r="G1845" i="1"/>
  <c r="H1845" i="1" s="1"/>
  <c r="G1844" i="1"/>
  <c r="H1844" i="1" s="1"/>
  <c r="G1843" i="1"/>
  <c r="H1843" i="1" s="1"/>
  <c r="G1842" i="1"/>
  <c r="H1842" i="1" s="1"/>
  <c r="G1841" i="1"/>
  <c r="H1841" i="1" s="1"/>
  <c r="G1840" i="1"/>
  <c r="H1840" i="1" s="1"/>
  <c r="G1839" i="1"/>
  <c r="H1839" i="1" s="1"/>
  <c r="G1838" i="1"/>
  <c r="H1838" i="1" s="1"/>
  <c r="G1837" i="1"/>
  <c r="H1837" i="1" s="1"/>
  <c r="G1836" i="1"/>
  <c r="H1836" i="1" s="1"/>
  <c r="G1835" i="1"/>
  <c r="H1835" i="1" s="1"/>
  <c r="G1834" i="1"/>
  <c r="H1834" i="1" s="1"/>
  <c r="G1833" i="1"/>
  <c r="H1833" i="1" s="1"/>
  <c r="G1832" i="1"/>
  <c r="H1832" i="1" s="1"/>
  <c r="G1831" i="1"/>
  <c r="H1831" i="1" s="1"/>
  <c r="G1830" i="1"/>
  <c r="H1830" i="1" s="1"/>
  <c r="G1829" i="1"/>
  <c r="H1829" i="1" s="1"/>
  <c r="G1828" i="1"/>
  <c r="H1828" i="1" s="1"/>
  <c r="G1827" i="1"/>
  <c r="H1827" i="1" s="1"/>
  <c r="G1826" i="1"/>
  <c r="H1826" i="1" s="1"/>
  <c r="G1825" i="1"/>
  <c r="H1825" i="1" s="1"/>
  <c r="G1824" i="1"/>
  <c r="H1824" i="1" s="1"/>
  <c r="G1823" i="1"/>
  <c r="H1823" i="1" s="1"/>
  <c r="G1822" i="1"/>
  <c r="H1822" i="1" s="1"/>
  <c r="G1821" i="1"/>
  <c r="H1821" i="1" s="1"/>
  <c r="G1820" i="1"/>
  <c r="H1820" i="1" s="1"/>
  <c r="G1819" i="1"/>
  <c r="H1819" i="1" s="1"/>
  <c r="G1818" i="1"/>
  <c r="H1818" i="1" s="1"/>
  <c r="G1817" i="1"/>
  <c r="H1817" i="1" s="1"/>
  <c r="G1816" i="1"/>
  <c r="H1816" i="1" s="1"/>
  <c r="G1815" i="1"/>
  <c r="H1815" i="1" s="1"/>
  <c r="G1814" i="1"/>
  <c r="H1814" i="1" s="1"/>
  <c r="G1813" i="1"/>
  <c r="H1813" i="1" s="1"/>
  <c r="G1812" i="1"/>
  <c r="H1812" i="1" s="1"/>
  <c r="G1811" i="1"/>
  <c r="H1811" i="1" s="1"/>
  <c r="G1810" i="1"/>
  <c r="H1810" i="1" s="1"/>
  <c r="G1809" i="1"/>
  <c r="H1809" i="1" s="1"/>
  <c r="G1808" i="1"/>
  <c r="H1808" i="1" s="1"/>
  <c r="G1807" i="1"/>
  <c r="H1807" i="1" s="1"/>
  <c r="G1806" i="1"/>
  <c r="H1806" i="1" s="1"/>
  <c r="G1805" i="1"/>
  <c r="H1805" i="1" s="1"/>
  <c r="G1804" i="1"/>
  <c r="H1804" i="1" s="1"/>
  <c r="G1803" i="1"/>
  <c r="H1803" i="1" s="1"/>
  <c r="G1802" i="1"/>
  <c r="H1802" i="1" s="1"/>
  <c r="G1801" i="1"/>
  <c r="H1801" i="1" s="1"/>
  <c r="G1800" i="1"/>
  <c r="H1800" i="1" s="1"/>
  <c r="G1799" i="1"/>
  <c r="H1799" i="1" s="1"/>
  <c r="G1798" i="1"/>
  <c r="H1798" i="1" s="1"/>
  <c r="G1797" i="1"/>
  <c r="H1797" i="1" s="1"/>
  <c r="G1796" i="1"/>
  <c r="H1796" i="1" s="1"/>
  <c r="G1795" i="1"/>
  <c r="H1795" i="1" s="1"/>
  <c r="G1794" i="1"/>
  <c r="H1794" i="1" s="1"/>
  <c r="G1793" i="1"/>
  <c r="H1793" i="1" s="1"/>
  <c r="G1792" i="1"/>
  <c r="H1792" i="1" s="1"/>
  <c r="G1791" i="1"/>
  <c r="H1791" i="1" s="1"/>
  <c r="G1790" i="1"/>
  <c r="H1790" i="1" s="1"/>
  <c r="G1789" i="1"/>
  <c r="H1789" i="1" s="1"/>
  <c r="G1788" i="1"/>
  <c r="H1788" i="1" s="1"/>
  <c r="G1787" i="1"/>
  <c r="H1787" i="1" s="1"/>
  <c r="G1786" i="1"/>
  <c r="H1786" i="1" s="1"/>
  <c r="G1785" i="1"/>
  <c r="H1785" i="1" s="1"/>
  <c r="G1784" i="1"/>
  <c r="H1784" i="1" s="1"/>
  <c r="G1783" i="1"/>
  <c r="H1783" i="1" s="1"/>
  <c r="G1782" i="1"/>
  <c r="H1782" i="1" s="1"/>
  <c r="G1781" i="1"/>
  <c r="H1781" i="1" s="1"/>
  <c r="G1780" i="1"/>
  <c r="H1780" i="1" s="1"/>
  <c r="G1779" i="1"/>
  <c r="H1779" i="1" s="1"/>
  <c r="G1778" i="1"/>
  <c r="H1778" i="1" s="1"/>
  <c r="G1777" i="1"/>
  <c r="H1777" i="1" s="1"/>
  <c r="G1776" i="1"/>
  <c r="H1776" i="1" s="1"/>
  <c r="G1775" i="1"/>
  <c r="H1775" i="1" s="1"/>
  <c r="G1774" i="1"/>
  <c r="H1774" i="1" s="1"/>
  <c r="G1773" i="1"/>
  <c r="H1773" i="1" s="1"/>
  <c r="G1772" i="1"/>
  <c r="H1772" i="1" s="1"/>
  <c r="G1771" i="1"/>
  <c r="H1771" i="1" s="1"/>
  <c r="G1770" i="1"/>
  <c r="H1770" i="1" s="1"/>
  <c r="G1769" i="1"/>
  <c r="H1769" i="1" s="1"/>
  <c r="G1768" i="1"/>
  <c r="H1768" i="1" s="1"/>
  <c r="G1767" i="1"/>
  <c r="H1767" i="1" s="1"/>
  <c r="G1766" i="1"/>
  <c r="H1766" i="1" s="1"/>
  <c r="G1765" i="1"/>
  <c r="H1765" i="1" s="1"/>
  <c r="G1764" i="1"/>
  <c r="H1764" i="1" s="1"/>
  <c r="G1763" i="1"/>
  <c r="H1763" i="1" s="1"/>
  <c r="G1762" i="1"/>
  <c r="H1762" i="1" s="1"/>
  <c r="G1761" i="1"/>
  <c r="H1761" i="1" s="1"/>
  <c r="G1760" i="1"/>
  <c r="H1760" i="1" s="1"/>
  <c r="G1759" i="1"/>
  <c r="H1759" i="1" s="1"/>
  <c r="G1758" i="1"/>
  <c r="H1758" i="1" s="1"/>
  <c r="G1757" i="1"/>
  <c r="H1757" i="1" s="1"/>
  <c r="G1756" i="1"/>
  <c r="H1756" i="1" s="1"/>
  <c r="G1755" i="1"/>
  <c r="H1755" i="1" s="1"/>
  <c r="G1754" i="1"/>
  <c r="H1754" i="1" s="1"/>
  <c r="G1753" i="1"/>
  <c r="H1753" i="1" s="1"/>
  <c r="G1752" i="1"/>
  <c r="H1752" i="1" s="1"/>
  <c r="G1751" i="1"/>
  <c r="H1751" i="1" s="1"/>
  <c r="G1750" i="1"/>
  <c r="H1750" i="1" s="1"/>
  <c r="G1749" i="1"/>
  <c r="H1749" i="1" s="1"/>
  <c r="G1748" i="1"/>
  <c r="H1748" i="1" s="1"/>
  <c r="G1747" i="1"/>
  <c r="H1747" i="1" s="1"/>
  <c r="G1746" i="1"/>
  <c r="H1746" i="1" s="1"/>
  <c r="G1745" i="1"/>
  <c r="H1745" i="1" s="1"/>
  <c r="G1744" i="1"/>
  <c r="H1744" i="1" s="1"/>
  <c r="G1743" i="1"/>
  <c r="H1743" i="1" s="1"/>
  <c r="G1742" i="1"/>
  <c r="H1742" i="1" s="1"/>
  <c r="G1741" i="1"/>
  <c r="H1741" i="1" s="1"/>
  <c r="G1740" i="1"/>
  <c r="H1740" i="1" s="1"/>
  <c r="G1739" i="1"/>
  <c r="H1739" i="1" s="1"/>
  <c r="G1738" i="1"/>
  <c r="H1738" i="1" s="1"/>
  <c r="G1737" i="1"/>
  <c r="H1737" i="1" s="1"/>
  <c r="G1736" i="1"/>
  <c r="H1736" i="1" s="1"/>
  <c r="G1735" i="1"/>
  <c r="H1735" i="1" s="1"/>
  <c r="G1734" i="1"/>
  <c r="H1734" i="1" s="1"/>
  <c r="G1733" i="1"/>
  <c r="H1733" i="1" s="1"/>
  <c r="G1732" i="1"/>
  <c r="H1732" i="1" s="1"/>
  <c r="G1731" i="1"/>
  <c r="H1731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4" i="1"/>
  <c r="H1724" i="1" s="1"/>
  <c r="G1723" i="1"/>
  <c r="H1723" i="1" s="1"/>
  <c r="G1722" i="1"/>
  <c r="H1722" i="1" s="1"/>
  <c r="G1721" i="1"/>
  <c r="H1721" i="1" s="1"/>
  <c r="G1720" i="1"/>
  <c r="H1720" i="1" s="1"/>
  <c r="G1719" i="1"/>
  <c r="H1719" i="1" s="1"/>
  <c r="G1718" i="1"/>
  <c r="H1718" i="1" s="1"/>
  <c r="G1717" i="1"/>
  <c r="H1717" i="1" s="1"/>
  <c r="G1716" i="1"/>
  <c r="H1716" i="1" s="1"/>
  <c r="G1715" i="1"/>
  <c r="H1715" i="1" s="1"/>
  <c r="G1714" i="1"/>
  <c r="H1714" i="1" s="1"/>
  <c r="G1713" i="1"/>
  <c r="H1713" i="1" s="1"/>
  <c r="G1712" i="1"/>
  <c r="H1712" i="1" s="1"/>
  <c r="G1711" i="1"/>
  <c r="H1711" i="1" s="1"/>
  <c r="G1710" i="1"/>
  <c r="H1710" i="1" s="1"/>
  <c r="G1709" i="1"/>
  <c r="H1709" i="1" s="1"/>
  <c r="G1708" i="1"/>
  <c r="H1708" i="1" s="1"/>
  <c r="G1707" i="1"/>
  <c r="H1707" i="1" s="1"/>
  <c r="G1706" i="1"/>
  <c r="H1706" i="1" s="1"/>
  <c r="G1705" i="1"/>
  <c r="H1705" i="1" s="1"/>
  <c r="G1704" i="1"/>
  <c r="H1704" i="1" s="1"/>
  <c r="G1703" i="1"/>
  <c r="H1703" i="1" s="1"/>
  <c r="G1702" i="1"/>
  <c r="H1702" i="1" s="1"/>
  <c r="G1701" i="1"/>
  <c r="H1701" i="1" s="1"/>
  <c r="G1700" i="1"/>
  <c r="H1700" i="1" s="1"/>
  <c r="G1699" i="1"/>
  <c r="H1699" i="1" s="1"/>
  <c r="G1698" i="1"/>
  <c r="H1698" i="1" s="1"/>
  <c r="G1697" i="1"/>
  <c r="H1697" i="1" s="1"/>
  <c r="G1696" i="1"/>
  <c r="H1696" i="1" s="1"/>
  <c r="G1695" i="1"/>
  <c r="H1695" i="1" s="1"/>
  <c r="G1694" i="1"/>
  <c r="H1694" i="1" s="1"/>
  <c r="G1693" i="1"/>
  <c r="H1693" i="1" s="1"/>
  <c r="G1692" i="1"/>
  <c r="H1692" i="1" s="1"/>
  <c r="G1691" i="1"/>
  <c r="H1691" i="1" s="1"/>
  <c r="G1690" i="1"/>
  <c r="H1690" i="1" s="1"/>
  <c r="G1689" i="1"/>
  <c r="H1689" i="1" s="1"/>
  <c r="G1688" i="1"/>
  <c r="H1688" i="1" s="1"/>
  <c r="G1687" i="1"/>
  <c r="H1687" i="1" s="1"/>
  <c r="G1686" i="1"/>
  <c r="H1686" i="1" s="1"/>
  <c r="G1685" i="1"/>
  <c r="H1685" i="1" s="1"/>
  <c r="G1684" i="1"/>
  <c r="H1684" i="1" s="1"/>
  <c r="G1683" i="1"/>
  <c r="H1683" i="1" s="1"/>
  <c r="G1682" i="1"/>
  <c r="H1682" i="1" s="1"/>
  <c r="G1681" i="1"/>
  <c r="H1681" i="1" s="1"/>
  <c r="G1680" i="1"/>
  <c r="H1680" i="1" s="1"/>
  <c r="G1679" i="1"/>
  <c r="H1679" i="1" s="1"/>
  <c r="G1678" i="1"/>
  <c r="H1678" i="1" s="1"/>
  <c r="G1677" i="1"/>
  <c r="H1677" i="1" s="1"/>
  <c r="G1676" i="1"/>
  <c r="H1676" i="1" s="1"/>
  <c r="G1675" i="1"/>
  <c r="H1675" i="1" s="1"/>
  <c r="G1674" i="1"/>
  <c r="H1674" i="1" s="1"/>
  <c r="G1673" i="1"/>
  <c r="H1673" i="1" s="1"/>
  <c r="G1672" i="1"/>
  <c r="H1672" i="1" s="1"/>
  <c r="G1671" i="1"/>
  <c r="H1671" i="1" s="1"/>
  <c r="G1670" i="1"/>
  <c r="H1670" i="1" s="1"/>
  <c r="G1669" i="1"/>
  <c r="H1669" i="1" s="1"/>
  <c r="G1668" i="1"/>
  <c r="H1668" i="1" s="1"/>
  <c r="G1667" i="1"/>
  <c r="H1667" i="1" s="1"/>
  <c r="G1666" i="1"/>
  <c r="H1666" i="1" s="1"/>
  <c r="G1665" i="1"/>
  <c r="H1665" i="1" s="1"/>
  <c r="G1664" i="1"/>
  <c r="H1664" i="1" s="1"/>
  <c r="G1663" i="1"/>
  <c r="H1663" i="1" s="1"/>
  <c r="G1662" i="1"/>
  <c r="H1662" i="1" s="1"/>
  <c r="G1661" i="1"/>
  <c r="H1661" i="1" s="1"/>
  <c r="G1660" i="1"/>
  <c r="H1660" i="1" s="1"/>
  <c r="G1659" i="1"/>
  <c r="H1659" i="1" s="1"/>
  <c r="G1658" i="1"/>
  <c r="H1658" i="1" s="1"/>
  <c r="G1657" i="1"/>
  <c r="H1657" i="1" s="1"/>
  <c r="G1656" i="1"/>
  <c r="H1656" i="1" s="1"/>
  <c r="G1655" i="1"/>
  <c r="H1655" i="1" s="1"/>
  <c r="G1654" i="1"/>
  <c r="H1654" i="1" s="1"/>
  <c r="G1653" i="1"/>
  <c r="H1653" i="1" s="1"/>
  <c r="G1652" i="1"/>
  <c r="H1652" i="1" s="1"/>
  <c r="G1651" i="1"/>
  <c r="H1651" i="1" s="1"/>
  <c r="G1650" i="1"/>
  <c r="H1650" i="1" s="1"/>
  <c r="G1649" i="1"/>
  <c r="H1649" i="1" s="1"/>
  <c r="G1648" i="1"/>
  <c r="H1648" i="1" s="1"/>
  <c r="G1647" i="1"/>
  <c r="H1647" i="1" s="1"/>
  <c r="G1646" i="1"/>
  <c r="H1646" i="1" s="1"/>
  <c r="G1645" i="1"/>
  <c r="H1645" i="1" s="1"/>
  <c r="G1644" i="1"/>
  <c r="H1644" i="1" s="1"/>
  <c r="G1643" i="1"/>
  <c r="H1643" i="1" s="1"/>
  <c r="G1642" i="1"/>
  <c r="H1642" i="1" s="1"/>
  <c r="G1641" i="1"/>
  <c r="H1641" i="1" s="1"/>
  <c r="G1640" i="1"/>
  <c r="H1640" i="1" s="1"/>
  <c r="G1639" i="1"/>
  <c r="H1639" i="1" s="1"/>
  <c r="G1638" i="1"/>
  <c r="H1638" i="1" s="1"/>
  <c r="G1637" i="1"/>
  <c r="H1637" i="1" s="1"/>
  <c r="G1636" i="1"/>
  <c r="H1636" i="1" s="1"/>
  <c r="G1635" i="1"/>
  <c r="H1635" i="1" s="1"/>
  <c r="G1634" i="1"/>
  <c r="H1634" i="1" s="1"/>
  <c r="G1633" i="1"/>
  <c r="H1633" i="1" s="1"/>
  <c r="G1632" i="1"/>
  <c r="H1632" i="1" s="1"/>
  <c r="G1631" i="1"/>
  <c r="H1631" i="1" s="1"/>
  <c r="G1630" i="1"/>
  <c r="H1630" i="1" s="1"/>
  <c r="G1629" i="1"/>
  <c r="H1629" i="1" s="1"/>
  <c r="G1628" i="1"/>
  <c r="H1628" i="1" s="1"/>
  <c r="G1627" i="1"/>
  <c r="H1627" i="1" s="1"/>
  <c r="G1626" i="1"/>
  <c r="H1626" i="1" s="1"/>
  <c r="G1625" i="1"/>
  <c r="H1625" i="1" s="1"/>
  <c r="G1624" i="1"/>
  <c r="H1624" i="1" s="1"/>
  <c r="G1623" i="1"/>
  <c r="H1623" i="1" s="1"/>
  <c r="G1622" i="1"/>
  <c r="H1622" i="1" s="1"/>
  <c r="G1621" i="1"/>
  <c r="H1621" i="1" s="1"/>
  <c r="G1620" i="1"/>
  <c r="H1620" i="1" s="1"/>
  <c r="G1619" i="1"/>
  <c r="H1619" i="1" s="1"/>
  <c r="G1618" i="1"/>
  <c r="H1618" i="1" s="1"/>
  <c r="G1617" i="1"/>
  <c r="H1617" i="1" s="1"/>
  <c r="G1616" i="1"/>
  <c r="H1616" i="1" s="1"/>
  <c r="G1615" i="1"/>
  <c r="H1615" i="1" s="1"/>
  <c r="G1614" i="1"/>
  <c r="H1614" i="1" s="1"/>
  <c r="G1613" i="1"/>
  <c r="H1613" i="1" s="1"/>
  <c r="G1612" i="1"/>
  <c r="H1612" i="1" s="1"/>
  <c r="G1611" i="1"/>
  <c r="H1611" i="1" s="1"/>
  <c r="G1610" i="1"/>
  <c r="H1610" i="1" s="1"/>
  <c r="G1609" i="1"/>
  <c r="H1609" i="1" s="1"/>
  <c r="G1608" i="1"/>
  <c r="H1608" i="1" s="1"/>
  <c r="G1607" i="1"/>
  <c r="H1607" i="1" s="1"/>
  <c r="G1606" i="1"/>
  <c r="H1606" i="1" s="1"/>
  <c r="G1605" i="1"/>
  <c r="H1605" i="1" s="1"/>
  <c r="G1604" i="1"/>
  <c r="H1604" i="1" s="1"/>
  <c r="G1603" i="1"/>
  <c r="H1603" i="1" s="1"/>
  <c r="G1602" i="1"/>
  <c r="H1602" i="1" s="1"/>
  <c r="G1601" i="1"/>
  <c r="H1601" i="1" s="1"/>
  <c r="G1600" i="1"/>
  <c r="H1600" i="1" s="1"/>
  <c r="G1599" i="1"/>
  <c r="H1599" i="1" s="1"/>
  <c r="G1598" i="1"/>
  <c r="H1598" i="1" s="1"/>
  <c r="G1597" i="1"/>
  <c r="H1597" i="1" s="1"/>
  <c r="G1596" i="1"/>
  <c r="H1596" i="1" s="1"/>
  <c r="G1595" i="1"/>
  <c r="H1595" i="1" s="1"/>
  <c r="G1594" i="1"/>
  <c r="H1594" i="1" s="1"/>
  <c r="G1593" i="1"/>
  <c r="H1593" i="1" s="1"/>
  <c r="G1592" i="1"/>
  <c r="H1592" i="1" s="1"/>
  <c r="G1591" i="1"/>
  <c r="H1591" i="1" s="1"/>
  <c r="G1590" i="1"/>
  <c r="H1590" i="1" s="1"/>
  <c r="G1589" i="1"/>
  <c r="H1589" i="1" s="1"/>
  <c r="G1588" i="1"/>
  <c r="H1588" i="1" s="1"/>
  <c r="G1587" i="1"/>
  <c r="H1587" i="1" s="1"/>
  <c r="G1586" i="1"/>
  <c r="H1586" i="1" s="1"/>
  <c r="G1585" i="1"/>
  <c r="H1585" i="1" s="1"/>
  <c r="G1584" i="1"/>
  <c r="H1584" i="1" s="1"/>
  <c r="G1583" i="1"/>
  <c r="H1583" i="1" s="1"/>
  <c r="G1582" i="1"/>
  <c r="H1582" i="1" s="1"/>
  <c r="G1581" i="1"/>
  <c r="H1581" i="1" s="1"/>
  <c r="G1580" i="1"/>
  <c r="H1580" i="1" s="1"/>
  <c r="G1579" i="1"/>
  <c r="H1579" i="1" s="1"/>
  <c r="G1578" i="1"/>
  <c r="H1578" i="1" s="1"/>
  <c r="G1577" i="1"/>
  <c r="H1577" i="1" s="1"/>
  <c r="G1576" i="1"/>
  <c r="H1576" i="1" s="1"/>
  <c r="G1575" i="1"/>
  <c r="H1575" i="1" s="1"/>
  <c r="G1574" i="1"/>
  <c r="H1574" i="1" s="1"/>
  <c r="G1573" i="1"/>
  <c r="H1573" i="1" s="1"/>
  <c r="G1572" i="1"/>
  <c r="H1572" i="1" s="1"/>
  <c r="G1571" i="1"/>
  <c r="H1571" i="1" s="1"/>
  <c r="G1570" i="1"/>
  <c r="H1570" i="1" s="1"/>
  <c r="G1569" i="1"/>
  <c r="H1569" i="1" s="1"/>
  <c r="G1568" i="1"/>
  <c r="H1568" i="1" s="1"/>
  <c r="G1567" i="1"/>
  <c r="H1567" i="1" s="1"/>
  <c r="G1566" i="1"/>
  <c r="H1566" i="1" s="1"/>
  <c r="G1565" i="1"/>
  <c r="H1565" i="1" s="1"/>
  <c r="G1564" i="1"/>
  <c r="H1564" i="1" s="1"/>
  <c r="G1563" i="1"/>
  <c r="H1563" i="1" s="1"/>
  <c r="G1562" i="1"/>
  <c r="H1562" i="1" s="1"/>
  <c r="G1561" i="1"/>
  <c r="H1561" i="1" s="1"/>
  <c r="G1560" i="1"/>
  <c r="H1560" i="1" s="1"/>
  <c r="G1559" i="1"/>
  <c r="H1559" i="1" s="1"/>
  <c r="G1558" i="1"/>
  <c r="H1558" i="1" s="1"/>
  <c r="G1557" i="1"/>
  <c r="H1557" i="1" s="1"/>
  <c r="G1556" i="1"/>
  <c r="H1556" i="1" s="1"/>
  <c r="G1555" i="1"/>
  <c r="H1555" i="1" s="1"/>
  <c r="G1554" i="1"/>
  <c r="H1554" i="1" s="1"/>
  <c r="G1553" i="1"/>
  <c r="H1553" i="1" s="1"/>
  <c r="G1552" i="1"/>
  <c r="H1552" i="1" s="1"/>
  <c r="G1551" i="1"/>
  <c r="H1551" i="1" s="1"/>
  <c r="G1550" i="1"/>
  <c r="H1550" i="1" s="1"/>
  <c r="G1549" i="1"/>
  <c r="H1549" i="1" s="1"/>
  <c r="G1548" i="1"/>
  <c r="H1548" i="1" s="1"/>
  <c r="G1547" i="1"/>
  <c r="H1547" i="1" s="1"/>
  <c r="G1546" i="1"/>
  <c r="H1546" i="1" s="1"/>
  <c r="G1545" i="1"/>
  <c r="H1545" i="1" s="1"/>
  <c r="G1544" i="1"/>
  <c r="H1544" i="1" s="1"/>
  <c r="G1543" i="1"/>
  <c r="H1543" i="1" s="1"/>
  <c r="G1542" i="1"/>
  <c r="H1542" i="1" s="1"/>
  <c r="G1541" i="1"/>
  <c r="H1541" i="1" s="1"/>
  <c r="G1540" i="1"/>
  <c r="H1540" i="1" s="1"/>
  <c r="G1539" i="1"/>
  <c r="H1539" i="1" s="1"/>
  <c r="G1538" i="1"/>
  <c r="H1538" i="1" s="1"/>
  <c r="G1537" i="1"/>
  <c r="H1537" i="1" s="1"/>
  <c r="G1536" i="1"/>
  <c r="H1536" i="1" s="1"/>
  <c r="G1535" i="1"/>
  <c r="H1535" i="1" s="1"/>
  <c r="G1534" i="1"/>
  <c r="H1534" i="1" s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G1527" i="1"/>
  <c r="H1527" i="1" s="1"/>
  <c r="G1526" i="1"/>
  <c r="H1526" i="1" s="1"/>
  <c r="G1525" i="1"/>
  <c r="H1525" i="1" s="1"/>
  <c r="G1524" i="1"/>
  <c r="H1524" i="1" s="1"/>
  <c r="G1523" i="1"/>
  <c r="H1523" i="1" s="1"/>
  <c r="G1522" i="1"/>
  <c r="H1522" i="1" s="1"/>
  <c r="G1521" i="1"/>
  <c r="H1521" i="1" s="1"/>
  <c r="G1520" i="1"/>
  <c r="H1520" i="1" s="1"/>
  <c r="G1519" i="1"/>
  <c r="H1519" i="1" s="1"/>
  <c r="G1518" i="1"/>
  <c r="H1518" i="1" s="1"/>
  <c r="G1517" i="1"/>
  <c r="H1517" i="1" s="1"/>
  <c r="G1516" i="1"/>
  <c r="H1516" i="1" s="1"/>
  <c r="G1515" i="1"/>
  <c r="H1515" i="1" s="1"/>
  <c r="G1514" i="1"/>
  <c r="H1514" i="1" s="1"/>
  <c r="G1513" i="1"/>
  <c r="H1513" i="1" s="1"/>
  <c r="G1512" i="1"/>
  <c r="H1512" i="1" s="1"/>
  <c r="G1511" i="1"/>
  <c r="H1511" i="1" s="1"/>
  <c r="G1510" i="1"/>
  <c r="H1510" i="1" s="1"/>
  <c r="G1509" i="1"/>
  <c r="H1509" i="1" s="1"/>
  <c r="G1508" i="1"/>
  <c r="H1508" i="1" s="1"/>
  <c r="G1507" i="1"/>
  <c r="H1507" i="1" s="1"/>
  <c r="G1506" i="1"/>
  <c r="H1506" i="1" s="1"/>
  <c r="G1505" i="1"/>
  <c r="H1505" i="1" s="1"/>
  <c r="G1504" i="1"/>
  <c r="H1504" i="1" s="1"/>
  <c r="G1503" i="1"/>
  <c r="H1503" i="1" s="1"/>
  <c r="G1502" i="1"/>
  <c r="H1502" i="1" s="1"/>
  <c r="G1501" i="1"/>
  <c r="H1501" i="1" s="1"/>
  <c r="G1500" i="1"/>
  <c r="H1500" i="1" s="1"/>
  <c r="G1499" i="1"/>
  <c r="H1499" i="1" s="1"/>
  <c r="G1498" i="1"/>
  <c r="H1498" i="1" s="1"/>
  <c r="G1497" i="1"/>
  <c r="H1497" i="1" s="1"/>
  <c r="G1496" i="1"/>
  <c r="H1496" i="1" s="1"/>
  <c r="G1495" i="1"/>
  <c r="H1495" i="1" s="1"/>
  <c r="G1494" i="1"/>
  <c r="H1494" i="1" s="1"/>
  <c r="G1493" i="1"/>
  <c r="H1493" i="1" s="1"/>
  <c r="G1492" i="1"/>
  <c r="H1492" i="1" s="1"/>
  <c r="G1491" i="1"/>
  <c r="H1491" i="1" s="1"/>
  <c r="G1490" i="1"/>
  <c r="H1490" i="1" s="1"/>
  <c r="G1489" i="1"/>
  <c r="H1489" i="1" s="1"/>
  <c r="G1488" i="1"/>
  <c r="H1488" i="1" s="1"/>
  <c r="G1487" i="1"/>
  <c r="H1487" i="1" s="1"/>
  <c r="G1486" i="1"/>
  <c r="H1486" i="1" s="1"/>
  <c r="G1485" i="1"/>
  <c r="H1485" i="1" s="1"/>
  <c r="G1484" i="1"/>
  <c r="H1484" i="1" s="1"/>
  <c r="G1483" i="1"/>
  <c r="H1483" i="1" s="1"/>
  <c r="G1482" i="1"/>
  <c r="H1482" i="1" s="1"/>
  <c r="G1481" i="1"/>
  <c r="H1481" i="1" s="1"/>
  <c r="G1480" i="1"/>
  <c r="H1480" i="1" s="1"/>
  <c r="G1479" i="1"/>
  <c r="H1479" i="1" s="1"/>
  <c r="G1478" i="1"/>
  <c r="H1478" i="1" s="1"/>
  <c r="G1477" i="1"/>
  <c r="H1477" i="1" s="1"/>
  <c r="G1476" i="1"/>
  <c r="H1476" i="1" s="1"/>
  <c r="G1475" i="1"/>
  <c r="H1475" i="1" s="1"/>
  <c r="G1474" i="1"/>
  <c r="H1474" i="1" s="1"/>
  <c r="G1473" i="1"/>
  <c r="H1473" i="1" s="1"/>
  <c r="G1472" i="1"/>
  <c r="H1472" i="1" s="1"/>
  <c r="G1471" i="1"/>
  <c r="H1471" i="1" s="1"/>
  <c r="G1470" i="1"/>
  <c r="H1470" i="1" s="1"/>
  <c r="G1469" i="1"/>
  <c r="H1469" i="1" s="1"/>
  <c r="G1468" i="1"/>
  <c r="H1468" i="1" s="1"/>
  <c r="G1467" i="1"/>
  <c r="H1467" i="1" s="1"/>
  <c r="G1466" i="1"/>
  <c r="H1466" i="1" s="1"/>
  <c r="G1465" i="1"/>
  <c r="H1465" i="1" s="1"/>
  <c r="G1464" i="1"/>
  <c r="H1464" i="1" s="1"/>
  <c r="G1463" i="1"/>
  <c r="H1463" i="1" s="1"/>
  <c r="G1462" i="1"/>
  <c r="H1462" i="1" s="1"/>
  <c r="G1461" i="1"/>
  <c r="H1461" i="1" s="1"/>
  <c r="G1460" i="1"/>
  <c r="H1460" i="1" s="1"/>
  <c r="G1459" i="1"/>
  <c r="H1459" i="1" s="1"/>
  <c r="G1458" i="1"/>
  <c r="H1458" i="1" s="1"/>
  <c r="G1457" i="1"/>
  <c r="H1457" i="1" s="1"/>
  <c r="G1456" i="1"/>
  <c r="H1456" i="1" s="1"/>
  <c r="G1455" i="1"/>
  <c r="H1455" i="1" s="1"/>
  <c r="G1454" i="1"/>
  <c r="H1454" i="1" s="1"/>
  <c r="G1453" i="1"/>
  <c r="H1453" i="1" s="1"/>
  <c r="G1452" i="1"/>
  <c r="H1452" i="1" s="1"/>
  <c r="G1451" i="1"/>
  <c r="H1451" i="1" s="1"/>
  <c r="G1450" i="1"/>
  <c r="H1450" i="1" s="1"/>
  <c r="G1449" i="1"/>
  <c r="H1449" i="1" s="1"/>
  <c r="G1448" i="1"/>
  <c r="H1448" i="1" s="1"/>
  <c r="G1447" i="1"/>
  <c r="H1447" i="1" s="1"/>
  <c r="G1446" i="1"/>
  <c r="H1446" i="1" s="1"/>
  <c r="G1445" i="1"/>
  <c r="H1445" i="1" s="1"/>
  <c r="G1444" i="1"/>
  <c r="H1444" i="1" s="1"/>
  <c r="G1443" i="1"/>
  <c r="H1443" i="1" s="1"/>
  <c r="G1442" i="1"/>
  <c r="H1442" i="1" s="1"/>
  <c r="G1441" i="1"/>
  <c r="H1441" i="1" s="1"/>
  <c r="G1440" i="1"/>
  <c r="H1440" i="1" s="1"/>
  <c r="G1439" i="1"/>
  <c r="H1439" i="1" s="1"/>
  <c r="G1438" i="1"/>
  <c r="H1438" i="1" s="1"/>
  <c r="G1437" i="1"/>
  <c r="H1437" i="1" s="1"/>
  <c r="G1436" i="1"/>
  <c r="H1436" i="1" s="1"/>
  <c r="G1435" i="1"/>
  <c r="H1435" i="1" s="1"/>
  <c r="G1434" i="1"/>
  <c r="H1434" i="1" s="1"/>
  <c r="G1433" i="1"/>
  <c r="H1433" i="1" s="1"/>
  <c r="G1432" i="1"/>
  <c r="H1432" i="1" s="1"/>
  <c r="G1431" i="1"/>
  <c r="H1431" i="1" s="1"/>
  <c r="G1430" i="1"/>
  <c r="H1430" i="1" s="1"/>
  <c r="G1429" i="1"/>
  <c r="H1429" i="1" s="1"/>
  <c r="G1428" i="1"/>
  <c r="H1428" i="1" s="1"/>
  <c r="G1427" i="1"/>
  <c r="H1427" i="1" s="1"/>
  <c r="G1426" i="1"/>
  <c r="H1426" i="1" s="1"/>
  <c r="G1425" i="1"/>
  <c r="H1425" i="1" s="1"/>
  <c r="G1424" i="1"/>
  <c r="H1424" i="1" s="1"/>
  <c r="G1423" i="1"/>
  <c r="H1423" i="1" s="1"/>
  <c r="G1422" i="1"/>
  <c r="H1422" i="1" s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G1415" i="1"/>
  <c r="H1415" i="1" s="1"/>
  <c r="G1414" i="1"/>
  <c r="H1414" i="1" s="1"/>
  <c r="G1413" i="1"/>
  <c r="H1413" i="1" s="1"/>
  <c r="G1412" i="1"/>
  <c r="H1412" i="1" s="1"/>
  <c r="G1411" i="1"/>
  <c r="H1411" i="1" s="1"/>
  <c r="G1410" i="1"/>
  <c r="H1410" i="1" s="1"/>
  <c r="G1409" i="1"/>
  <c r="H1409" i="1" s="1"/>
  <c r="G1408" i="1"/>
  <c r="H1408" i="1" s="1"/>
  <c r="G1407" i="1"/>
  <c r="H1407" i="1" s="1"/>
  <c r="G1406" i="1"/>
  <c r="H1406" i="1" s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G1399" i="1"/>
  <c r="H1399" i="1" s="1"/>
  <c r="G1398" i="1"/>
  <c r="H1398" i="1" s="1"/>
  <c r="G1397" i="1"/>
  <c r="H1397" i="1" s="1"/>
  <c r="G1396" i="1"/>
  <c r="H1396" i="1" s="1"/>
  <c r="G1395" i="1"/>
  <c r="H1395" i="1" s="1"/>
  <c r="G1394" i="1"/>
  <c r="H1394" i="1" s="1"/>
  <c r="G1393" i="1"/>
  <c r="H1393" i="1" s="1"/>
  <c r="G1392" i="1"/>
  <c r="H1392" i="1" s="1"/>
  <c r="G1391" i="1"/>
  <c r="H1391" i="1" s="1"/>
  <c r="G1390" i="1"/>
  <c r="H1390" i="1" s="1"/>
  <c r="G1389" i="1"/>
  <c r="H1389" i="1" s="1"/>
  <c r="G1388" i="1"/>
  <c r="H1388" i="1" s="1"/>
  <c r="G1387" i="1"/>
  <c r="H1387" i="1" s="1"/>
  <c r="G1386" i="1"/>
  <c r="H1386" i="1" s="1"/>
  <c r="G1385" i="1"/>
  <c r="H1385" i="1" s="1"/>
  <c r="G1384" i="1"/>
  <c r="H1384" i="1" s="1"/>
  <c r="G1383" i="1"/>
  <c r="H1383" i="1" s="1"/>
  <c r="G1382" i="1"/>
  <c r="H1382" i="1" s="1"/>
  <c r="G1381" i="1"/>
  <c r="H1381" i="1" s="1"/>
  <c r="G1380" i="1"/>
  <c r="H1380" i="1" s="1"/>
  <c r="G1379" i="1"/>
  <c r="H1379" i="1" s="1"/>
  <c r="G1378" i="1"/>
  <c r="H1378" i="1" s="1"/>
  <c r="G1377" i="1"/>
  <c r="H1377" i="1" s="1"/>
  <c r="G1376" i="1"/>
  <c r="H1376" i="1" s="1"/>
  <c r="G1375" i="1"/>
  <c r="H1375" i="1" s="1"/>
  <c r="G1374" i="1"/>
  <c r="H1374" i="1" s="1"/>
  <c r="G1373" i="1"/>
  <c r="H1373" i="1" s="1"/>
  <c r="G1372" i="1"/>
  <c r="H1372" i="1" s="1"/>
  <c r="G1371" i="1"/>
  <c r="H1371" i="1" s="1"/>
  <c r="G1370" i="1"/>
  <c r="H1370" i="1" s="1"/>
  <c r="G1369" i="1"/>
  <c r="H1369" i="1" s="1"/>
  <c r="G1368" i="1"/>
  <c r="H1368" i="1" s="1"/>
  <c r="G1367" i="1"/>
  <c r="H1367" i="1" s="1"/>
  <c r="G1366" i="1"/>
  <c r="H1366" i="1" s="1"/>
  <c r="G1365" i="1"/>
  <c r="H1365" i="1" s="1"/>
  <c r="G1364" i="1"/>
  <c r="H1364" i="1" s="1"/>
  <c r="G1363" i="1"/>
  <c r="H1363" i="1" s="1"/>
  <c r="G1362" i="1"/>
  <c r="H1362" i="1" s="1"/>
  <c r="G1361" i="1"/>
  <c r="H1361" i="1" s="1"/>
  <c r="G1360" i="1"/>
  <c r="H1360" i="1" s="1"/>
  <c r="G1359" i="1"/>
  <c r="H1359" i="1" s="1"/>
  <c r="G1358" i="1"/>
  <c r="H1358" i="1" s="1"/>
  <c r="G1357" i="1"/>
  <c r="H1357" i="1" s="1"/>
  <c r="G1356" i="1"/>
  <c r="H1356" i="1" s="1"/>
  <c r="G1355" i="1"/>
  <c r="H1355" i="1" s="1"/>
  <c r="G1354" i="1"/>
  <c r="H1354" i="1" s="1"/>
  <c r="G1353" i="1"/>
  <c r="H1353" i="1" s="1"/>
  <c r="G1352" i="1"/>
  <c r="H1352" i="1" s="1"/>
  <c r="G1351" i="1"/>
  <c r="H1351" i="1" s="1"/>
  <c r="G1350" i="1"/>
  <c r="H1350" i="1" s="1"/>
  <c r="G1349" i="1"/>
  <c r="H1349" i="1" s="1"/>
  <c r="G1348" i="1"/>
  <c r="H1348" i="1" s="1"/>
  <c r="G1347" i="1"/>
  <c r="H1347" i="1" s="1"/>
  <c r="G1346" i="1"/>
  <c r="H1346" i="1" s="1"/>
  <c r="G1345" i="1"/>
  <c r="H1345" i="1" s="1"/>
  <c r="G1344" i="1"/>
  <c r="H1344" i="1" s="1"/>
  <c r="G1343" i="1"/>
  <c r="H1343" i="1" s="1"/>
  <c r="G1342" i="1"/>
  <c r="H1342" i="1" s="1"/>
  <c r="G1341" i="1"/>
  <c r="H1341" i="1" s="1"/>
  <c r="G1340" i="1"/>
  <c r="H1340" i="1" s="1"/>
  <c r="G1339" i="1"/>
  <c r="H1339" i="1" s="1"/>
  <c r="G1338" i="1"/>
  <c r="H1338" i="1" s="1"/>
  <c r="G1337" i="1"/>
  <c r="H1337" i="1" s="1"/>
  <c r="G1336" i="1"/>
  <c r="H1336" i="1" s="1"/>
  <c r="G1335" i="1"/>
  <c r="H1335" i="1" s="1"/>
  <c r="G1334" i="1"/>
  <c r="H1334" i="1" s="1"/>
  <c r="G1333" i="1"/>
  <c r="H1333" i="1" s="1"/>
  <c r="G1332" i="1"/>
  <c r="H1332" i="1" s="1"/>
  <c r="G1331" i="1"/>
  <c r="H1331" i="1" s="1"/>
  <c r="G1330" i="1"/>
  <c r="H1330" i="1" s="1"/>
  <c r="G1329" i="1"/>
  <c r="H1329" i="1" s="1"/>
  <c r="G1328" i="1"/>
  <c r="H1328" i="1" s="1"/>
  <c r="G1327" i="1"/>
  <c r="H1327" i="1" s="1"/>
  <c r="G1326" i="1"/>
  <c r="H1326" i="1" s="1"/>
  <c r="G1325" i="1"/>
  <c r="H1325" i="1" s="1"/>
  <c r="G1324" i="1"/>
  <c r="H1324" i="1" s="1"/>
  <c r="G1323" i="1"/>
  <c r="H1323" i="1" s="1"/>
  <c r="G1322" i="1"/>
  <c r="H1322" i="1" s="1"/>
  <c r="G1321" i="1"/>
  <c r="H1321" i="1" s="1"/>
  <c r="G1320" i="1"/>
  <c r="H1320" i="1" s="1"/>
  <c r="G1319" i="1"/>
  <c r="H1319" i="1" s="1"/>
  <c r="G1318" i="1"/>
  <c r="H1318" i="1" s="1"/>
  <c r="G1317" i="1"/>
  <c r="H1317" i="1" s="1"/>
  <c r="G1316" i="1"/>
  <c r="H1316" i="1" s="1"/>
  <c r="G1315" i="1"/>
  <c r="H1315" i="1" s="1"/>
  <c r="G1314" i="1"/>
  <c r="H1314" i="1" s="1"/>
  <c r="G1313" i="1"/>
  <c r="H1313" i="1" s="1"/>
  <c r="G1312" i="1"/>
  <c r="H1312" i="1" s="1"/>
  <c r="G1311" i="1"/>
  <c r="H1311" i="1" s="1"/>
  <c r="G1310" i="1"/>
  <c r="H1310" i="1" s="1"/>
  <c r="G1309" i="1"/>
  <c r="H1309" i="1" s="1"/>
  <c r="G1308" i="1"/>
  <c r="H1308" i="1" s="1"/>
  <c r="G1307" i="1"/>
  <c r="H1307" i="1" s="1"/>
  <c r="G1306" i="1"/>
  <c r="H1306" i="1" s="1"/>
  <c r="G1305" i="1"/>
  <c r="H1305" i="1" s="1"/>
  <c r="G1304" i="1"/>
  <c r="H1304" i="1" s="1"/>
  <c r="G1303" i="1"/>
  <c r="H1303" i="1" s="1"/>
  <c r="G1302" i="1"/>
  <c r="H1302" i="1" s="1"/>
  <c r="G1301" i="1"/>
  <c r="H1301" i="1" s="1"/>
  <c r="G1300" i="1"/>
  <c r="H1300" i="1" s="1"/>
  <c r="G1299" i="1"/>
  <c r="H1299" i="1" s="1"/>
  <c r="G1298" i="1"/>
  <c r="H1298" i="1" s="1"/>
  <c r="G1297" i="1"/>
  <c r="H1297" i="1" s="1"/>
  <c r="G1296" i="1"/>
  <c r="H1296" i="1" s="1"/>
  <c r="G1295" i="1"/>
  <c r="H1295" i="1" s="1"/>
  <c r="G1294" i="1"/>
  <c r="H1294" i="1" s="1"/>
  <c r="G1293" i="1"/>
  <c r="H1293" i="1" s="1"/>
  <c r="G1292" i="1"/>
  <c r="H1292" i="1" s="1"/>
  <c r="G1291" i="1"/>
  <c r="H1291" i="1" s="1"/>
  <c r="G1290" i="1"/>
  <c r="H1290" i="1" s="1"/>
  <c r="G1289" i="1"/>
  <c r="H1289" i="1" s="1"/>
  <c r="G1288" i="1"/>
  <c r="H1288" i="1" s="1"/>
  <c r="G1287" i="1"/>
  <c r="H1287" i="1" s="1"/>
  <c r="G1286" i="1"/>
  <c r="H1286" i="1" s="1"/>
  <c r="G1285" i="1"/>
  <c r="H1285" i="1" s="1"/>
  <c r="G1284" i="1"/>
  <c r="H1284" i="1" s="1"/>
  <c r="G1283" i="1"/>
  <c r="H1283" i="1" s="1"/>
  <c r="G1282" i="1"/>
  <c r="H1282" i="1" s="1"/>
  <c r="G1281" i="1"/>
  <c r="H1281" i="1" s="1"/>
  <c r="G1280" i="1"/>
  <c r="H1280" i="1" s="1"/>
  <c r="G1279" i="1"/>
  <c r="H1279" i="1" s="1"/>
  <c r="G1278" i="1"/>
  <c r="H1278" i="1" s="1"/>
  <c r="G1277" i="1"/>
  <c r="H1277" i="1" s="1"/>
  <c r="G1276" i="1"/>
  <c r="H1276" i="1" s="1"/>
  <c r="G1275" i="1"/>
  <c r="H1275" i="1" s="1"/>
  <c r="G1274" i="1"/>
  <c r="H1274" i="1" s="1"/>
  <c r="G1273" i="1"/>
  <c r="H1273" i="1" s="1"/>
  <c r="G1272" i="1"/>
  <c r="H1272" i="1" s="1"/>
  <c r="G1271" i="1"/>
  <c r="H1271" i="1" s="1"/>
  <c r="G1270" i="1"/>
  <c r="H1270" i="1" s="1"/>
  <c r="G1269" i="1"/>
  <c r="H1269" i="1" s="1"/>
  <c r="G1268" i="1"/>
  <c r="H1268" i="1" s="1"/>
  <c r="G1267" i="1"/>
  <c r="H1267" i="1" s="1"/>
  <c r="G1266" i="1"/>
  <c r="H1266" i="1" s="1"/>
  <c r="G1265" i="1"/>
  <c r="H1265" i="1" s="1"/>
  <c r="G1264" i="1"/>
  <c r="H1264" i="1" s="1"/>
  <c r="G1263" i="1"/>
  <c r="H1263" i="1" s="1"/>
  <c r="G1262" i="1"/>
  <c r="H1262" i="1" s="1"/>
  <c r="G1261" i="1"/>
  <c r="H1261" i="1" s="1"/>
  <c r="G1260" i="1"/>
  <c r="H1260" i="1" s="1"/>
  <c r="G1259" i="1"/>
  <c r="H1259" i="1" s="1"/>
  <c r="G1258" i="1"/>
  <c r="H1258" i="1" s="1"/>
  <c r="G1257" i="1"/>
  <c r="H1257" i="1" s="1"/>
  <c r="G1256" i="1"/>
  <c r="H1256" i="1" s="1"/>
  <c r="G1255" i="1"/>
  <c r="H1255" i="1" s="1"/>
  <c r="G1254" i="1"/>
  <c r="H1254" i="1" s="1"/>
  <c r="G1253" i="1"/>
  <c r="H1253" i="1" s="1"/>
  <c r="G1252" i="1"/>
  <c r="H1252" i="1" s="1"/>
  <c r="G1251" i="1"/>
  <c r="H1251" i="1" s="1"/>
  <c r="G1250" i="1"/>
  <c r="H1250" i="1" s="1"/>
  <c r="G1249" i="1"/>
  <c r="H1249" i="1" s="1"/>
  <c r="G1248" i="1"/>
  <c r="H1248" i="1" s="1"/>
  <c r="G1247" i="1"/>
  <c r="H1247" i="1" s="1"/>
  <c r="G1246" i="1"/>
  <c r="H1246" i="1" s="1"/>
  <c r="G1245" i="1"/>
  <c r="H1245" i="1" s="1"/>
  <c r="G1244" i="1"/>
  <c r="H1244" i="1" s="1"/>
  <c r="G1243" i="1"/>
  <c r="H1243" i="1" s="1"/>
  <c r="G1242" i="1"/>
  <c r="H1242" i="1" s="1"/>
  <c r="G1241" i="1"/>
  <c r="H1241" i="1" s="1"/>
  <c r="G1240" i="1"/>
  <c r="H1240" i="1" s="1"/>
  <c r="G1239" i="1"/>
  <c r="H1239" i="1" s="1"/>
  <c r="G1238" i="1"/>
  <c r="H1238" i="1" s="1"/>
  <c r="G1237" i="1"/>
  <c r="H1237" i="1" s="1"/>
  <c r="G1236" i="1"/>
  <c r="H1236" i="1" s="1"/>
  <c r="G1235" i="1"/>
  <c r="H1235" i="1" s="1"/>
  <c r="G1234" i="1"/>
  <c r="H1234" i="1" s="1"/>
  <c r="G1233" i="1"/>
  <c r="H1233" i="1" s="1"/>
  <c r="G1232" i="1"/>
  <c r="H1232" i="1" s="1"/>
  <c r="G1231" i="1"/>
  <c r="H1231" i="1" s="1"/>
  <c r="G1230" i="1"/>
  <c r="H1230" i="1" s="1"/>
  <c r="G1229" i="1"/>
  <c r="H1229" i="1" s="1"/>
  <c r="G1228" i="1"/>
  <c r="H1228" i="1" s="1"/>
  <c r="G1227" i="1"/>
  <c r="H1227" i="1" s="1"/>
  <c r="G1226" i="1"/>
  <c r="H1226" i="1" s="1"/>
  <c r="G1225" i="1"/>
  <c r="H1225" i="1" s="1"/>
  <c r="G1224" i="1"/>
  <c r="H1224" i="1" s="1"/>
  <c r="G1223" i="1"/>
  <c r="H1223" i="1" s="1"/>
  <c r="G1222" i="1"/>
  <c r="H1222" i="1" s="1"/>
  <c r="G1221" i="1"/>
  <c r="H1221" i="1" s="1"/>
  <c r="G1220" i="1"/>
  <c r="H1220" i="1" s="1"/>
  <c r="G1219" i="1"/>
  <c r="H1219" i="1" s="1"/>
  <c r="G1218" i="1"/>
  <c r="H1218" i="1" s="1"/>
  <c r="G1217" i="1"/>
  <c r="H1217" i="1" s="1"/>
  <c r="G1216" i="1"/>
  <c r="H1216" i="1" s="1"/>
  <c r="G1215" i="1"/>
  <c r="H1215" i="1" s="1"/>
  <c r="G1214" i="1"/>
  <c r="H1214" i="1" s="1"/>
  <c r="G1213" i="1"/>
  <c r="H1213" i="1" s="1"/>
  <c r="G1212" i="1"/>
  <c r="H1212" i="1" s="1"/>
  <c r="G1211" i="1"/>
  <c r="H1211" i="1" s="1"/>
  <c r="G1210" i="1"/>
  <c r="H1210" i="1" s="1"/>
  <c r="G1209" i="1"/>
  <c r="H1209" i="1" s="1"/>
  <c r="G1208" i="1"/>
  <c r="H1208" i="1" s="1"/>
  <c r="G1207" i="1"/>
  <c r="H1207" i="1" s="1"/>
  <c r="G1206" i="1"/>
  <c r="H1206" i="1" s="1"/>
  <c r="G1205" i="1"/>
  <c r="H1205" i="1" s="1"/>
  <c r="G1204" i="1"/>
  <c r="H1204" i="1" s="1"/>
  <c r="G1203" i="1"/>
  <c r="H1203" i="1" s="1"/>
  <c r="G1202" i="1"/>
  <c r="H1202" i="1" s="1"/>
  <c r="G1201" i="1"/>
  <c r="H1201" i="1" s="1"/>
  <c r="G1200" i="1"/>
  <c r="H1200" i="1" s="1"/>
  <c r="G1199" i="1"/>
  <c r="H1199" i="1" s="1"/>
  <c r="G1198" i="1"/>
  <c r="H1198" i="1" s="1"/>
  <c r="G1197" i="1"/>
  <c r="H1197" i="1" s="1"/>
  <c r="G1196" i="1"/>
  <c r="H1196" i="1" s="1"/>
  <c r="G1195" i="1"/>
  <c r="H1195" i="1" s="1"/>
  <c r="G1194" i="1"/>
  <c r="H1194" i="1" s="1"/>
  <c r="G1193" i="1"/>
  <c r="H1193" i="1" s="1"/>
  <c r="G1192" i="1"/>
  <c r="H1192" i="1" s="1"/>
  <c r="G1191" i="1"/>
  <c r="H1191" i="1" s="1"/>
  <c r="G1190" i="1"/>
  <c r="H1190" i="1" s="1"/>
  <c r="G1189" i="1"/>
  <c r="H1189" i="1" s="1"/>
  <c r="G1188" i="1"/>
  <c r="H1188" i="1" s="1"/>
  <c r="G1187" i="1"/>
  <c r="H1187" i="1" s="1"/>
  <c r="G1186" i="1"/>
  <c r="H1186" i="1" s="1"/>
  <c r="G1185" i="1"/>
  <c r="H1185" i="1" s="1"/>
  <c r="G1184" i="1"/>
  <c r="H1184" i="1" s="1"/>
  <c r="G1183" i="1"/>
  <c r="H1183" i="1" s="1"/>
  <c r="G1182" i="1"/>
  <c r="H1182" i="1" s="1"/>
  <c r="G1181" i="1"/>
  <c r="H1181" i="1" s="1"/>
  <c r="G1180" i="1"/>
  <c r="H1180" i="1" s="1"/>
  <c r="G1179" i="1"/>
  <c r="H1179" i="1" s="1"/>
  <c r="G1178" i="1"/>
  <c r="H1178" i="1" s="1"/>
  <c r="G1177" i="1"/>
  <c r="H1177" i="1" s="1"/>
  <c r="G1176" i="1"/>
  <c r="H1176" i="1" s="1"/>
  <c r="G1175" i="1"/>
  <c r="H1175" i="1" s="1"/>
  <c r="G1174" i="1"/>
  <c r="H1174" i="1" s="1"/>
  <c r="G1173" i="1"/>
  <c r="H1173" i="1" s="1"/>
  <c r="G1172" i="1"/>
  <c r="H1172" i="1" s="1"/>
  <c r="G1171" i="1"/>
  <c r="H1171" i="1" s="1"/>
  <c r="G1170" i="1"/>
  <c r="H1170" i="1" s="1"/>
  <c r="G1169" i="1"/>
  <c r="H1169" i="1" s="1"/>
  <c r="G1168" i="1"/>
  <c r="H1168" i="1" s="1"/>
  <c r="G1167" i="1"/>
  <c r="H1167" i="1" s="1"/>
  <c r="G1166" i="1"/>
  <c r="H1166" i="1" s="1"/>
  <c r="G1165" i="1"/>
  <c r="H1165" i="1" s="1"/>
  <c r="G1164" i="1"/>
  <c r="H1164" i="1" s="1"/>
  <c r="G1163" i="1"/>
  <c r="H1163" i="1" s="1"/>
  <c r="G1162" i="1"/>
  <c r="H1162" i="1" s="1"/>
  <c r="G1161" i="1"/>
  <c r="H1161" i="1" s="1"/>
  <c r="G1160" i="1"/>
  <c r="H1160" i="1" s="1"/>
  <c r="G1159" i="1"/>
  <c r="H1159" i="1" s="1"/>
  <c r="G1158" i="1"/>
  <c r="H1158" i="1" s="1"/>
  <c r="G1157" i="1"/>
  <c r="H1157" i="1" s="1"/>
  <c r="G1156" i="1"/>
  <c r="H1156" i="1" s="1"/>
  <c r="G1155" i="1"/>
  <c r="H1155" i="1" s="1"/>
  <c r="G1154" i="1"/>
  <c r="H1154" i="1" s="1"/>
  <c r="G1153" i="1"/>
  <c r="H1153" i="1" s="1"/>
  <c r="G1152" i="1"/>
  <c r="H1152" i="1" s="1"/>
  <c r="G1151" i="1"/>
  <c r="H1151" i="1" s="1"/>
  <c r="G1150" i="1"/>
  <c r="H1150" i="1" s="1"/>
  <c r="G1149" i="1"/>
  <c r="H1149" i="1" s="1"/>
  <c r="G1148" i="1"/>
  <c r="H1148" i="1" s="1"/>
  <c r="G1147" i="1"/>
  <c r="H1147" i="1" s="1"/>
  <c r="G1146" i="1"/>
  <c r="H1146" i="1" s="1"/>
  <c r="G1145" i="1"/>
  <c r="H1145" i="1" s="1"/>
  <c r="G1144" i="1"/>
  <c r="H1144" i="1" s="1"/>
  <c r="G1143" i="1"/>
  <c r="H1143" i="1" s="1"/>
  <c r="G1142" i="1"/>
  <c r="H1142" i="1" s="1"/>
  <c r="G1141" i="1"/>
  <c r="H1141" i="1" s="1"/>
  <c r="G1140" i="1"/>
  <c r="H1140" i="1" s="1"/>
  <c r="G1139" i="1"/>
  <c r="H1139" i="1" s="1"/>
  <c r="G1138" i="1"/>
  <c r="H1138" i="1" s="1"/>
  <c r="G1137" i="1"/>
  <c r="H1137" i="1" s="1"/>
  <c r="G1136" i="1"/>
  <c r="H1136" i="1" s="1"/>
  <c r="G1135" i="1"/>
  <c r="H1135" i="1" s="1"/>
  <c r="G1134" i="1"/>
  <c r="H1134" i="1" s="1"/>
  <c r="G1133" i="1"/>
  <c r="H1133" i="1" s="1"/>
  <c r="G1132" i="1"/>
  <c r="H1132" i="1" s="1"/>
  <c r="G1131" i="1"/>
  <c r="H1131" i="1" s="1"/>
  <c r="G1130" i="1"/>
  <c r="H1130" i="1" s="1"/>
  <c r="G1129" i="1"/>
  <c r="H1129" i="1" s="1"/>
  <c r="G1128" i="1"/>
  <c r="H1128" i="1" s="1"/>
  <c r="G1127" i="1"/>
  <c r="H1127" i="1" s="1"/>
  <c r="G1126" i="1"/>
  <c r="H1126" i="1" s="1"/>
  <c r="G1125" i="1"/>
  <c r="H1125" i="1" s="1"/>
  <c r="G1124" i="1"/>
  <c r="H1124" i="1" s="1"/>
  <c r="G1123" i="1"/>
  <c r="H1123" i="1" s="1"/>
  <c r="G1122" i="1"/>
  <c r="H1122" i="1" s="1"/>
  <c r="G1121" i="1"/>
  <c r="H1121" i="1" s="1"/>
  <c r="G1120" i="1"/>
  <c r="H1120" i="1" s="1"/>
  <c r="G1119" i="1"/>
  <c r="H1119" i="1" s="1"/>
  <c r="G1118" i="1"/>
  <c r="H1118" i="1" s="1"/>
  <c r="G1117" i="1"/>
  <c r="H1117" i="1" s="1"/>
  <c r="G1116" i="1"/>
  <c r="H1116" i="1" s="1"/>
  <c r="G1115" i="1"/>
  <c r="H1115" i="1" s="1"/>
  <c r="G1114" i="1"/>
  <c r="H1114" i="1" s="1"/>
  <c r="G1113" i="1"/>
  <c r="H1113" i="1" s="1"/>
  <c r="G1112" i="1"/>
  <c r="H1112" i="1" s="1"/>
  <c r="G1111" i="1"/>
  <c r="H1111" i="1" s="1"/>
  <c r="G1110" i="1"/>
  <c r="H1110" i="1" s="1"/>
  <c r="G1109" i="1"/>
  <c r="H1109" i="1" s="1"/>
  <c r="G1108" i="1"/>
  <c r="H1108" i="1" s="1"/>
  <c r="G1107" i="1"/>
  <c r="H1107" i="1" s="1"/>
  <c r="G1106" i="1"/>
  <c r="H1106" i="1" s="1"/>
  <c r="G1105" i="1"/>
  <c r="H1105" i="1" s="1"/>
  <c r="G1104" i="1"/>
  <c r="H1104" i="1" s="1"/>
  <c r="G1103" i="1"/>
  <c r="H1103" i="1" s="1"/>
  <c r="G1102" i="1"/>
  <c r="H1102" i="1" s="1"/>
  <c r="G1101" i="1"/>
  <c r="H1101" i="1" s="1"/>
  <c r="G1100" i="1"/>
  <c r="H1100" i="1" s="1"/>
  <c r="G1099" i="1"/>
  <c r="H1099" i="1" s="1"/>
  <c r="G1098" i="1"/>
  <c r="H1098" i="1" s="1"/>
  <c r="G1097" i="1"/>
  <c r="H1097" i="1" s="1"/>
  <c r="G1096" i="1"/>
  <c r="H1096" i="1" s="1"/>
  <c r="G1095" i="1"/>
  <c r="H1095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1088" i="1"/>
  <c r="H1088" i="1" s="1"/>
  <c r="G1087" i="1"/>
  <c r="H1087" i="1" s="1"/>
  <c r="G1086" i="1"/>
  <c r="H1086" i="1" s="1"/>
  <c r="G1085" i="1"/>
  <c r="H1085" i="1" s="1"/>
  <c r="G1084" i="1"/>
  <c r="H1084" i="1" s="1"/>
  <c r="G1083" i="1"/>
  <c r="H1083" i="1" s="1"/>
  <c r="G1082" i="1"/>
  <c r="H1082" i="1" s="1"/>
  <c r="G1081" i="1"/>
  <c r="H1081" i="1" s="1"/>
  <c r="G1080" i="1"/>
  <c r="H1080" i="1" s="1"/>
  <c r="G1079" i="1"/>
  <c r="H1079" i="1" s="1"/>
  <c r="G1078" i="1"/>
  <c r="H1078" i="1" s="1"/>
  <c r="G1077" i="1"/>
  <c r="H1077" i="1" s="1"/>
  <c r="G1076" i="1"/>
  <c r="H1076" i="1" s="1"/>
  <c r="G1075" i="1"/>
  <c r="H1075" i="1" s="1"/>
  <c r="G1074" i="1"/>
  <c r="H1074" i="1" s="1"/>
  <c r="G1073" i="1"/>
  <c r="H1073" i="1" s="1"/>
  <c r="G1072" i="1"/>
  <c r="H1072" i="1" s="1"/>
  <c r="G1071" i="1"/>
  <c r="H1071" i="1" s="1"/>
  <c r="G1070" i="1"/>
  <c r="H1070" i="1" s="1"/>
  <c r="G1069" i="1"/>
  <c r="H1069" i="1" s="1"/>
  <c r="G1068" i="1"/>
  <c r="H1068" i="1" s="1"/>
  <c r="G1067" i="1"/>
  <c r="H1067" i="1" s="1"/>
  <c r="G1066" i="1"/>
  <c r="H1066" i="1" s="1"/>
  <c r="G1065" i="1"/>
  <c r="H1065" i="1" s="1"/>
  <c r="G1064" i="1"/>
  <c r="H1064" i="1" s="1"/>
  <c r="G1063" i="1"/>
  <c r="H1063" i="1" s="1"/>
  <c r="G1062" i="1"/>
  <c r="H1062" i="1" s="1"/>
  <c r="G1061" i="1"/>
  <c r="H1061" i="1" s="1"/>
  <c r="G1060" i="1"/>
  <c r="H1060" i="1" s="1"/>
  <c r="G1059" i="1"/>
  <c r="H1059" i="1" s="1"/>
  <c r="G1058" i="1"/>
  <c r="H1058" i="1" s="1"/>
  <c r="G1057" i="1"/>
  <c r="H1057" i="1" s="1"/>
  <c r="G1056" i="1"/>
  <c r="H1056" i="1" s="1"/>
  <c r="G1055" i="1"/>
  <c r="H1055" i="1" s="1"/>
  <c r="G1054" i="1"/>
  <c r="H1054" i="1" s="1"/>
  <c r="G1053" i="1"/>
  <c r="H1053" i="1" s="1"/>
  <c r="G1052" i="1"/>
  <c r="H1052" i="1" s="1"/>
  <c r="G1051" i="1"/>
  <c r="H1051" i="1" s="1"/>
  <c r="G1050" i="1"/>
  <c r="H1050" i="1" s="1"/>
  <c r="G1049" i="1"/>
  <c r="H1049" i="1" s="1"/>
  <c r="G1048" i="1"/>
  <c r="H1048" i="1" s="1"/>
  <c r="G1047" i="1"/>
  <c r="H1047" i="1" s="1"/>
  <c r="G1046" i="1"/>
  <c r="H1046" i="1" s="1"/>
  <c r="G1045" i="1"/>
  <c r="H1045" i="1" s="1"/>
  <c r="G1044" i="1"/>
  <c r="H1044" i="1" s="1"/>
  <c r="G1043" i="1"/>
  <c r="H1043" i="1" s="1"/>
  <c r="G1042" i="1"/>
  <c r="H1042" i="1" s="1"/>
  <c r="G1041" i="1"/>
  <c r="H1041" i="1" s="1"/>
  <c r="G1040" i="1"/>
  <c r="H1040" i="1" s="1"/>
  <c r="G1039" i="1"/>
  <c r="H1039" i="1" s="1"/>
  <c r="G1038" i="1"/>
  <c r="H1038" i="1" s="1"/>
  <c r="G1037" i="1"/>
  <c r="H1037" i="1" s="1"/>
  <c r="G1036" i="1"/>
  <c r="H1036" i="1" s="1"/>
  <c r="G1035" i="1"/>
  <c r="H1035" i="1" s="1"/>
  <c r="G1034" i="1"/>
  <c r="H1034" i="1" s="1"/>
  <c r="G1033" i="1"/>
  <c r="H1033" i="1" s="1"/>
  <c r="G1032" i="1"/>
  <c r="H1032" i="1" s="1"/>
  <c r="G1031" i="1"/>
  <c r="H1031" i="1" s="1"/>
  <c r="G1030" i="1"/>
  <c r="H1030" i="1" s="1"/>
  <c r="G1029" i="1"/>
  <c r="H1029" i="1" s="1"/>
  <c r="G1028" i="1"/>
  <c r="H1028" i="1" s="1"/>
  <c r="G1027" i="1"/>
  <c r="H1027" i="1" s="1"/>
  <c r="G1026" i="1"/>
  <c r="H1026" i="1" s="1"/>
  <c r="G1025" i="1"/>
  <c r="H1025" i="1" s="1"/>
  <c r="G1024" i="1"/>
  <c r="H1024" i="1" s="1"/>
  <c r="G1023" i="1"/>
  <c r="H1023" i="1" s="1"/>
  <c r="G1022" i="1"/>
  <c r="H1022" i="1" s="1"/>
  <c r="G1021" i="1"/>
  <c r="H1021" i="1" s="1"/>
  <c r="G1020" i="1"/>
  <c r="H1020" i="1" s="1"/>
  <c r="G1019" i="1"/>
  <c r="H1019" i="1" s="1"/>
  <c r="G1018" i="1"/>
  <c r="H1018" i="1" s="1"/>
  <c r="G1017" i="1"/>
  <c r="H1017" i="1" s="1"/>
  <c r="G1016" i="1"/>
  <c r="H1016" i="1" s="1"/>
  <c r="G1015" i="1"/>
  <c r="H1015" i="1" s="1"/>
  <c r="G1014" i="1"/>
  <c r="H1014" i="1" s="1"/>
  <c r="G1013" i="1"/>
  <c r="H1013" i="1" s="1"/>
  <c r="G1012" i="1"/>
  <c r="H1012" i="1" s="1"/>
  <c r="G1011" i="1"/>
  <c r="H1011" i="1" s="1"/>
  <c r="G1010" i="1"/>
  <c r="H1010" i="1" s="1"/>
  <c r="G1009" i="1"/>
  <c r="H1009" i="1" s="1"/>
  <c r="G1008" i="1"/>
  <c r="H1008" i="1" s="1"/>
  <c r="G1007" i="1"/>
  <c r="H1007" i="1" s="1"/>
  <c r="G1006" i="1"/>
  <c r="H1006" i="1" s="1"/>
  <c r="G1005" i="1"/>
  <c r="H1005" i="1" s="1"/>
  <c r="G1004" i="1"/>
  <c r="H1004" i="1" s="1"/>
  <c r="G1003" i="1"/>
  <c r="H1003" i="1" s="1"/>
  <c r="G1002" i="1"/>
  <c r="H1002" i="1" s="1"/>
  <c r="G1001" i="1"/>
  <c r="H1001" i="1" s="1"/>
  <c r="G1000" i="1"/>
  <c r="H1000" i="1" s="1"/>
  <c r="G999" i="1"/>
  <c r="H999" i="1" s="1"/>
  <c r="G998" i="1"/>
  <c r="H998" i="1" s="1"/>
  <c r="G997" i="1"/>
  <c r="H997" i="1" s="1"/>
  <c r="G996" i="1"/>
  <c r="H996" i="1" s="1"/>
  <c r="G995" i="1"/>
  <c r="H995" i="1" s="1"/>
  <c r="G994" i="1"/>
  <c r="H994" i="1" s="1"/>
  <c r="G993" i="1"/>
  <c r="H993" i="1" s="1"/>
  <c r="G992" i="1"/>
  <c r="H992" i="1" s="1"/>
  <c r="G991" i="1"/>
  <c r="H991" i="1" s="1"/>
  <c r="G990" i="1"/>
  <c r="H990" i="1" s="1"/>
  <c r="G989" i="1"/>
  <c r="H989" i="1" s="1"/>
  <c r="G988" i="1"/>
  <c r="H988" i="1" s="1"/>
  <c r="G987" i="1"/>
  <c r="H987" i="1" s="1"/>
  <c r="G986" i="1"/>
  <c r="H986" i="1" s="1"/>
  <c r="G985" i="1"/>
  <c r="H985" i="1" s="1"/>
  <c r="G984" i="1"/>
  <c r="H984" i="1" s="1"/>
  <c r="G983" i="1"/>
  <c r="H983" i="1" s="1"/>
  <c r="G982" i="1"/>
  <c r="H982" i="1" s="1"/>
  <c r="G981" i="1"/>
  <c r="H981" i="1" s="1"/>
  <c r="G980" i="1"/>
  <c r="H980" i="1" s="1"/>
  <c r="G979" i="1"/>
  <c r="H979" i="1" s="1"/>
  <c r="G978" i="1"/>
  <c r="H978" i="1" s="1"/>
  <c r="G977" i="1"/>
  <c r="H977" i="1" s="1"/>
  <c r="G976" i="1"/>
  <c r="H976" i="1" s="1"/>
  <c r="G975" i="1"/>
  <c r="H975" i="1" s="1"/>
  <c r="G974" i="1"/>
  <c r="H974" i="1" s="1"/>
  <c r="G973" i="1"/>
  <c r="H973" i="1" s="1"/>
  <c r="G972" i="1"/>
  <c r="H972" i="1" s="1"/>
  <c r="G971" i="1"/>
  <c r="H971" i="1" s="1"/>
  <c r="G970" i="1"/>
  <c r="H970" i="1" s="1"/>
  <c r="G969" i="1"/>
  <c r="H969" i="1" s="1"/>
  <c r="G968" i="1"/>
  <c r="H968" i="1" s="1"/>
  <c r="G967" i="1"/>
  <c r="H967" i="1" s="1"/>
  <c r="G966" i="1"/>
  <c r="H966" i="1" s="1"/>
  <c r="G965" i="1"/>
  <c r="H965" i="1" s="1"/>
  <c r="G964" i="1"/>
  <c r="H964" i="1" s="1"/>
  <c r="G963" i="1"/>
  <c r="H963" i="1" s="1"/>
  <c r="G962" i="1"/>
  <c r="H962" i="1" s="1"/>
  <c r="G961" i="1"/>
  <c r="H961" i="1" s="1"/>
  <c r="G960" i="1"/>
  <c r="H960" i="1" s="1"/>
  <c r="G959" i="1"/>
  <c r="H959" i="1" s="1"/>
  <c r="G958" i="1"/>
  <c r="H958" i="1" s="1"/>
  <c r="G957" i="1"/>
  <c r="H957" i="1" s="1"/>
  <c r="G956" i="1"/>
  <c r="H956" i="1" s="1"/>
  <c r="G955" i="1"/>
  <c r="H955" i="1" s="1"/>
  <c r="G954" i="1"/>
  <c r="H954" i="1" s="1"/>
  <c r="G953" i="1"/>
  <c r="H953" i="1" s="1"/>
  <c r="G952" i="1"/>
  <c r="H952" i="1" s="1"/>
  <c r="G951" i="1"/>
  <c r="H951" i="1" s="1"/>
  <c r="G950" i="1"/>
  <c r="H950" i="1" s="1"/>
  <c r="G949" i="1"/>
  <c r="H949" i="1" s="1"/>
  <c r="G948" i="1"/>
  <c r="H948" i="1" s="1"/>
  <c r="G947" i="1"/>
  <c r="H947" i="1" s="1"/>
  <c r="G946" i="1"/>
  <c r="H946" i="1" s="1"/>
  <c r="G945" i="1"/>
  <c r="H945" i="1" s="1"/>
  <c r="G944" i="1"/>
  <c r="H944" i="1" s="1"/>
  <c r="G943" i="1"/>
  <c r="H943" i="1" s="1"/>
  <c r="G942" i="1"/>
  <c r="H942" i="1" s="1"/>
  <c r="G941" i="1"/>
  <c r="H941" i="1" s="1"/>
  <c r="G940" i="1"/>
  <c r="H940" i="1" s="1"/>
  <c r="G939" i="1"/>
  <c r="H939" i="1" s="1"/>
  <c r="G938" i="1"/>
  <c r="H938" i="1" s="1"/>
  <c r="G937" i="1"/>
  <c r="H937" i="1" s="1"/>
  <c r="G936" i="1"/>
  <c r="H936" i="1" s="1"/>
  <c r="G935" i="1"/>
  <c r="H935" i="1" s="1"/>
  <c r="G934" i="1"/>
  <c r="H934" i="1" s="1"/>
  <c r="G933" i="1"/>
  <c r="H933" i="1" s="1"/>
  <c r="G932" i="1"/>
  <c r="H932" i="1" s="1"/>
  <c r="G931" i="1"/>
  <c r="H931" i="1" s="1"/>
  <c r="G930" i="1"/>
  <c r="H930" i="1" s="1"/>
  <c r="G929" i="1"/>
  <c r="H929" i="1" s="1"/>
  <c r="G928" i="1"/>
  <c r="H928" i="1" s="1"/>
  <c r="G927" i="1"/>
  <c r="H927" i="1" s="1"/>
  <c r="G926" i="1"/>
  <c r="H926" i="1" s="1"/>
  <c r="G925" i="1"/>
  <c r="H925" i="1" s="1"/>
  <c r="G924" i="1"/>
  <c r="H924" i="1" s="1"/>
  <c r="G923" i="1"/>
  <c r="H923" i="1" s="1"/>
  <c r="G922" i="1"/>
  <c r="H922" i="1" s="1"/>
  <c r="G921" i="1"/>
  <c r="H921" i="1" s="1"/>
  <c r="G920" i="1"/>
  <c r="H920" i="1" s="1"/>
  <c r="G919" i="1"/>
  <c r="H919" i="1" s="1"/>
  <c r="G918" i="1"/>
  <c r="H918" i="1" s="1"/>
  <c r="G917" i="1"/>
  <c r="H917" i="1" s="1"/>
  <c r="G916" i="1"/>
  <c r="H916" i="1" s="1"/>
  <c r="G915" i="1"/>
  <c r="H915" i="1" s="1"/>
  <c r="G914" i="1"/>
  <c r="H914" i="1" s="1"/>
  <c r="G913" i="1"/>
  <c r="H913" i="1" s="1"/>
  <c r="G912" i="1"/>
  <c r="H912" i="1" s="1"/>
  <c r="G911" i="1"/>
  <c r="H911" i="1" s="1"/>
  <c r="G910" i="1"/>
  <c r="H910" i="1" s="1"/>
  <c r="G909" i="1"/>
  <c r="H909" i="1" s="1"/>
  <c r="G908" i="1"/>
  <c r="H908" i="1" s="1"/>
  <c r="G907" i="1"/>
  <c r="H907" i="1" s="1"/>
  <c r="G906" i="1"/>
  <c r="H906" i="1" s="1"/>
  <c r="G905" i="1"/>
  <c r="H905" i="1" s="1"/>
  <c r="G904" i="1"/>
  <c r="H904" i="1" s="1"/>
  <c r="G903" i="1"/>
  <c r="H903" i="1" s="1"/>
  <c r="G902" i="1"/>
  <c r="H902" i="1" s="1"/>
  <c r="G901" i="1"/>
  <c r="H901" i="1" s="1"/>
  <c r="G900" i="1"/>
  <c r="H900" i="1" s="1"/>
  <c r="G899" i="1"/>
  <c r="H899" i="1" s="1"/>
  <c r="G898" i="1"/>
  <c r="H898" i="1" s="1"/>
  <c r="G897" i="1"/>
  <c r="H897" i="1" s="1"/>
  <c r="G896" i="1"/>
  <c r="H896" i="1" s="1"/>
  <c r="G895" i="1"/>
  <c r="H895" i="1" s="1"/>
  <c r="G894" i="1"/>
  <c r="H894" i="1" s="1"/>
  <c r="G893" i="1"/>
  <c r="H893" i="1" s="1"/>
  <c r="G892" i="1"/>
  <c r="H892" i="1" s="1"/>
  <c r="G891" i="1"/>
  <c r="H891" i="1" s="1"/>
  <c r="G890" i="1"/>
  <c r="H890" i="1" s="1"/>
  <c r="G889" i="1"/>
  <c r="H889" i="1" s="1"/>
  <c r="G888" i="1"/>
  <c r="H888" i="1" s="1"/>
  <c r="G887" i="1"/>
  <c r="H887" i="1" s="1"/>
  <c r="G886" i="1"/>
  <c r="H886" i="1" s="1"/>
  <c r="G885" i="1"/>
  <c r="H885" i="1" s="1"/>
  <c r="G884" i="1"/>
  <c r="H884" i="1" s="1"/>
  <c r="G883" i="1"/>
  <c r="H883" i="1" s="1"/>
  <c r="G882" i="1"/>
  <c r="H882" i="1" s="1"/>
  <c r="G881" i="1"/>
  <c r="H881" i="1" s="1"/>
  <c r="G880" i="1"/>
  <c r="H880" i="1" s="1"/>
  <c r="G879" i="1"/>
  <c r="H879" i="1" s="1"/>
  <c r="G878" i="1"/>
  <c r="H878" i="1" s="1"/>
  <c r="G877" i="1"/>
  <c r="H877" i="1" s="1"/>
  <c r="G876" i="1"/>
  <c r="H876" i="1" s="1"/>
  <c r="G875" i="1"/>
  <c r="H875" i="1" s="1"/>
  <c r="G874" i="1"/>
  <c r="H874" i="1" s="1"/>
  <c r="G873" i="1"/>
  <c r="H873" i="1" s="1"/>
  <c r="G872" i="1"/>
  <c r="H872" i="1" s="1"/>
  <c r="G871" i="1"/>
  <c r="H871" i="1" s="1"/>
  <c r="G870" i="1"/>
  <c r="H870" i="1" s="1"/>
  <c r="G869" i="1"/>
  <c r="H869" i="1" s="1"/>
  <c r="G868" i="1"/>
  <c r="H868" i="1" s="1"/>
  <c r="G867" i="1"/>
  <c r="H867" i="1" s="1"/>
  <c r="G866" i="1"/>
  <c r="H866" i="1" s="1"/>
  <c r="G865" i="1"/>
  <c r="H865" i="1" s="1"/>
  <c r="G864" i="1"/>
  <c r="H864" i="1" s="1"/>
  <c r="G863" i="1"/>
  <c r="H863" i="1" s="1"/>
  <c r="G862" i="1"/>
  <c r="H862" i="1" s="1"/>
  <c r="G861" i="1"/>
  <c r="H861" i="1" s="1"/>
  <c r="G860" i="1"/>
  <c r="H860" i="1" s="1"/>
  <c r="G859" i="1"/>
  <c r="H859" i="1" s="1"/>
  <c r="G858" i="1"/>
  <c r="H858" i="1" s="1"/>
  <c r="G857" i="1"/>
  <c r="H857" i="1" s="1"/>
  <c r="G856" i="1"/>
  <c r="H856" i="1" s="1"/>
  <c r="G855" i="1"/>
  <c r="H855" i="1" s="1"/>
  <c r="G854" i="1"/>
  <c r="H854" i="1" s="1"/>
  <c r="G853" i="1"/>
  <c r="H853" i="1" s="1"/>
  <c r="G852" i="1"/>
  <c r="H852" i="1" s="1"/>
  <c r="G851" i="1"/>
  <c r="H851" i="1" s="1"/>
  <c r="G850" i="1"/>
  <c r="H850" i="1" s="1"/>
  <c r="G849" i="1"/>
  <c r="H849" i="1" s="1"/>
  <c r="G848" i="1"/>
  <c r="H848" i="1" s="1"/>
  <c r="G847" i="1"/>
  <c r="H847" i="1" s="1"/>
  <c r="G846" i="1"/>
  <c r="H846" i="1" s="1"/>
  <c r="G845" i="1"/>
  <c r="H845" i="1" s="1"/>
  <c r="G844" i="1"/>
  <c r="H844" i="1" s="1"/>
  <c r="G843" i="1"/>
  <c r="H843" i="1" s="1"/>
  <c r="G842" i="1"/>
  <c r="H842" i="1" s="1"/>
  <c r="G841" i="1"/>
  <c r="H841" i="1" s="1"/>
  <c r="G840" i="1"/>
  <c r="H840" i="1" s="1"/>
  <c r="G839" i="1"/>
  <c r="H839" i="1" s="1"/>
  <c r="G838" i="1"/>
  <c r="H838" i="1" s="1"/>
  <c r="G837" i="1"/>
  <c r="H837" i="1" s="1"/>
  <c r="G836" i="1"/>
  <c r="H836" i="1" s="1"/>
  <c r="G835" i="1"/>
  <c r="H835" i="1" s="1"/>
  <c r="G834" i="1"/>
  <c r="H834" i="1" s="1"/>
  <c r="G833" i="1"/>
  <c r="H833" i="1" s="1"/>
  <c r="G832" i="1"/>
  <c r="H832" i="1" s="1"/>
  <c r="G831" i="1"/>
  <c r="H831" i="1" s="1"/>
  <c r="G830" i="1"/>
  <c r="H830" i="1" s="1"/>
  <c r="G829" i="1"/>
  <c r="H829" i="1" s="1"/>
  <c r="G828" i="1"/>
  <c r="H828" i="1" s="1"/>
  <c r="G827" i="1"/>
  <c r="H827" i="1" s="1"/>
  <c r="G826" i="1"/>
  <c r="H826" i="1" s="1"/>
  <c r="G825" i="1"/>
  <c r="H825" i="1" s="1"/>
  <c r="G824" i="1"/>
  <c r="H824" i="1" s="1"/>
  <c r="G823" i="1"/>
  <c r="H823" i="1" s="1"/>
  <c r="G822" i="1"/>
  <c r="H822" i="1" s="1"/>
  <c r="G821" i="1"/>
  <c r="H821" i="1" s="1"/>
  <c r="G820" i="1"/>
  <c r="H820" i="1" s="1"/>
  <c r="G819" i="1"/>
  <c r="H819" i="1" s="1"/>
  <c r="G818" i="1"/>
  <c r="H818" i="1" s="1"/>
  <c r="G817" i="1"/>
  <c r="H817" i="1" s="1"/>
  <c r="G816" i="1"/>
  <c r="H816" i="1" s="1"/>
  <c r="G815" i="1"/>
  <c r="H815" i="1" s="1"/>
  <c r="G814" i="1"/>
  <c r="H814" i="1" s="1"/>
  <c r="G813" i="1"/>
  <c r="H813" i="1" s="1"/>
  <c r="G812" i="1"/>
  <c r="H812" i="1" s="1"/>
  <c r="G811" i="1"/>
  <c r="H811" i="1" s="1"/>
  <c r="G810" i="1"/>
  <c r="H810" i="1" s="1"/>
  <c r="G809" i="1"/>
  <c r="H809" i="1" s="1"/>
  <c r="G808" i="1"/>
  <c r="H808" i="1" s="1"/>
  <c r="G807" i="1"/>
  <c r="H807" i="1" s="1"/>
  <c r="G806" i="1"/>
  <c r="H806" i="1" s="1"/>
  <c r="G805" i="1"/>
  <c r="H805" i="1" s="1"/>
  <c r="G804" i="1"/>
  <c r="H804" i="1" s="1"/>
  <c r="G803" i="1"/>
  <c r="H803" i="1" s="1"/>
  <c r="G802" i="1"/>
  <c r="H802" i="1" s="1"/>
  <c r="G801" i="1"/>
  <c r="H801" i="1" s="1"/>
  <c r="G800" i="1"/>
  <c r="H800" i="1" s="1"/>
  <c r="G799" i="1"/>
  <c r="H799" i="1" s="1"/>
  <c r="G798" i="1"/>
  <c r="H798" i="1" s="1"/>
  <c r="G797" i="1"/>
  <c r="H797" i="1" s="1"/>
  <c r="G796" i="1"/>
  <c r="H796" i="1" s="1"/>
  <c r="G795" i="1"/>
  <c r="H795" i="1" s="1"/>
  <c r="G794" i="1"/>
  <c r="H794" i="1" s="1"/>
  <c r="G793" i="1"/>
  <c r="H793" i="1" s="1"/>
  <c r="G792" i="1"/>
  <c r="H792" i="1" s="1"/>
  <c r="G791" i="1"/>
  <c r="H791" i="1" s="1"/>
  <c r="G790" i="1"/>
  <c r="H790" i="1" s="1"/>
  <c r="G789" i="1"/>
  <c r="H789" i="1" s="1"/>
  <c r="G788" i="1"/>
  <c r="H788" i="1" s="1"/>
  <c r="G787" i="1"/>
  <c r="H787" i="1" s="1"/>
  <c r="G786" i="1"/>
  <c r="H786" i="1" s="1"/>
  <c r="G785" i="1"/>
  <c r="H785" i="1" s="1"/>
  <c r="G784" i="1"/>
  <c r="H784" i="1" s="1"/>
  <c r="G783" i="1"/>
  <c r="H783" i="1" s="1"/>
  <c r="G782" i="1"/>
  <c r="H782" i="1" s="1"/>
  <c r="G781" i="1"/>
  <c r="H781" i="1" s="1"/>
  <c r="G780" i="1"/>
  <c r="H780" i="1" s="1"/>
  <c r="G779" i="1"/>
  <c r="H779" i="1" s="1"/>
  <c r="G778" i="1"/>
  <c r="H778" i="1" s="1"/>
  <c r="G777" i="1"/>
  <c r="H777" i="1" s="1"/>
  <c r="G776" i="1"/>
  <c r="H776" i="1" s="1"/>
  <c r="G775" i="1"/>
  <c r="H775" i="1" s="1"/>
  <c r="G774" i="1"/>
  <c r="H774" i="1" s="1"/>
  <c r="G773" i="1"/>
  <c r="H773" i="1" s="1"/>
  <c r="G772" i="1"/>
  <c r="H772" i="1" s="1"/>
  <c r="G771" i="1"/>
  <c r="H771" i="1" s="1"/>
  <c r="G770" i="1"/>
  <c r="H770" i="1" s="1"/>
  <c r="G769" i="1"/>
  <c r="H769" i="1" s="1"/>
  <c r="G768" i="1"/>
  <c r="H768" i="1" s="1"/>
  <c r="G767" i="1"/>
  <c r="H767" i="1" s="1"/>
  <c r="G766" i="1"/>
  <c r="H766" i="1" s="1"/>
  <c r="G765" i="1"/>
  <c r="H765" i="1" s="1"/>
  <c r="G764" i="1"/>
  <c r="H764" i="1" s="1"/>
  <c r="G763" i="1"/>
  <c r="H763" i="1" s="1"/>
  <c r="G762" i="1"/>
  <c r="H762" i="1" s="1"/>
  <c r="G761" i="1"/>
  <c r="H761" i="1" s="1"/>
  <c r="G760" i="1"/>
  <c r="H760" i="1" s="1"/>
  <c r="G759" i="1"/>
  <c r="H759" i="1" s="1"/>
  <c r="G758" i="1"/>
  <c r="H758" i="1" s="1"/>
  <c r="G757" i="1"/>
  <c r="H757" i="1" s="1"/>
  <c r="G756" i="1"/>
  <c r="H756" i="1" s="1"/>
  <c r="G755" i="1"/>
  <c r="H755" i="1" s="1"/>
  <c r="G754" i="1"/>
  <c r="H754" i="1" s="1"/>
  <c r="G753" i="1"/>
  <c r="H753" i="1" s="1"/>
  <c r="G752" i="1"/>
  <c r="H752" i="1" s="1"/>
  <c r="G751" i="1"/>
  <c r="H751" i="1" s="1"/>
  <c r="G750" i="1"/>
  <c r="H750" i="1" s="1"/>
  <c r="G749" i="1"/>
  <c r="H749" i="1" s="1"/>
  <c r="G748" i="1"/>
  <c r="H748" i="1" s="1"/>
  <c r="G747" i="1"/>
  <c r="H747" i="1" s="1"/>
  <c r="G746" i="1"/>
  <c r="H746" i="1" s="1"/>
  <c r="G745" i="1"/>
  <c r="H745" i="1" s="1"/>
  <c r="G744" i="1"/>
  <c r="H744" i="1" s="1"/>
  <c r="G743" i="1"/>
  <c r="H743" i="1" s="1"/>
  <c r="G742" i="1"/>
  <c r="H742" i="1" s="1"/>
  <c r="G741" i="1"/>
  <c r="H741" i="1" s="1"/>
  <c r="G740" i="1"/>
  <c r="H740" i="1" s="1"/>
  <c r="G739" i="1"/>
  <c r="H739" i="1" s="1"/>
  <c r="G738" i="1"/>
  <c r="H738" i="1" s="1"/>
  <c r="G737" i="1"/>
  <c r="H737" i="1" s="1"/>
  <c r="G736" i="1"/>
  <c r="H736" i="1" s="1"/>
  <c r="G735" i="1"/>
  <c r="H735" i="1" s="1"/>
  <c r="G734" i="1"/>
  <c r="H734" i="1" s="1"/>
  <c r="G733" i="1"/>
  <c r="H733" i="1" s="1"/>
  <c r="G732" i="1"/>
  <c r="H732" i="1" s="1"/>
  <c r="G731" i="1"/>
  <c r="H731" i="1" s="1"/>
  <c r="G730" i="1"/>
  <c r="H730" i="1" s="1"/>
  <c r="G729" i="1"/>
  <c r="H729" i="1" s="1"/>
  <c r="G728" i="1"/>
  <c r="H728" i="1" s="1"/>
  <c r="G727" i="1"/>
  <c r="H727" i="1" s="1"/>
  <c r="G726" i="1"/>
  <c r="H726" i="1" s="1"/>
  <c r="G725" i="1"/>
  <c r="H725" i="1" s="1"/>
  <c r="G724" i="1"/>
  <c r="H724" i="1" s="1"/>
  <c r="G723" i="1"/>
  <c r="H723" i="1" s="1"/>
  <c r="G722" i="1"/>
  <c r="H722" i="1" s="1"/>
  <c r="G721" i="1"/>
  <c r="H721" i="1" s="1"/>
  <c r="G720" i="1"/>
  <c r="H720" i="1" s="1"/>
  <c r="G719" i="1"/>
  <c r="H719" i="1" s="1"/>
  <c r="G718" i="1"/>
  <c r="H718" i="1" s="1"/>
  <c r="G717" i="1"/>
  <c r="H717" i="1" s="1"/>
  <c r="G716" i="1"/>
  <c r="H716" i="1" s="1"/>
  <c r="G715" i="1"/>
  <c r="H715" i="1" s="1"/>
  <c r="G714" i="1"/>
  <c r="H714" i="1" s="1"/>
  <c r="G713" i="1"/>
  <c r="H713" i="1" s="1"/>
  <c r="G712" i="1"/>
  <c r="H712" i="1" s="1"/>
  <c r="G711" i="1"/>
  <c r="H711" i="1" s="1"/>
  <c r="G710" i="1"/>
  <c r="H710" i="1" s="1"/>
  <c r="G709" i="1"/>
  <c r="H709" i="1" s="1"/>
  <c r="G708" i="1"/>
  <c r="H708" i="1" s="1"/>
  <c r="G707" i="1"/>
  <c r="H707" i="1" s="1"/>
  <c r="G706" i="1"/>
  <c r="H706" i="1" s="1"/>
  <c r="G705" i="1"/>
  <c r="H705" i="1" s="1"/>
  <c r="G704" i="1"/>
  <c r="H704" i="1" s="1"/>
  <c r="G703" i="1"/>
  <c r="H703" i="1" s="1"/>
  <c r="G702" i="1"/>
  <c r="H702" i="1" s="1"/>
  <c r="G701" i="1"/>
  <c r="H701" i="1" s="1"/>
  <c r="G700" i="1"/>
  <c r="H700" i="1" s="1"/>
  <c r="G699" i="1"/>
  <c r="H699" i="1" s="1"/>
  <c r="G698" i="1"/>
  <c r="H698" i="1" s="1"/>
  <c r="G697" i="1"/>
  <c r="H697" i="1" s="1"/>
  <c r="G696" i="1"/>
  <c r="H696" i="1" s="1"/>
  <c r="G695" i="1"/>
  <c r="H695" i="1" s="1"/>
  <c r="G694" i="1"/>
  <c r="H694" i="1" s="1"/>
  <c r="G693" i="1"/>
  <c r="H693" i="1" s="1"/>
  <c r="G692" i="1"/>
  <c r="H692" i="1" s="1"/>
  <c r="G691" i="1"/>
  <c r="H691" i="1" s="1"/>
  <c r="G690" i="1"/>
  <c r="H690" i="1" s="1"/>
  <c r="G689" i="1"/>
  <c r="H689" i="1" s="1"/>
  <c r="G688" i="1"/>
  <c r="H688" i="1" s="1"/>
  <c r="G687" i="1"/>
  <c r="H687" i="1" s="1"/>
  <c r="G686" i="1"/>
  <c r="H686" i="1" s="1"/>
  <c r="G685" i="1"/>
  <c r="H685" i="1" s="1"/>
  <c r="G684" i="1"/>
  <c r="H684" i="1" s="1"/>
  <c r="G683" i="1"/>
  <c r="H683" i="1" s="1"/>
  <c r="G682" i="1"/>
  <c r="H682" i="1" s="1"/>
  <c r="G681" i="1"/>
  <c r="H681" i="1" s="1"/>
  <c r="G680" i="1"/>
  <c r="H680" i="1" s="1"/>
  <c r="G679" i="1"/>
  <c r="H679" i="1" s="1"/>
  <c r="G678" i="1"/>
  <c r="H678" i="1" s="1"/>
  <c r="G677" i="1"/>
  <c r="H677" i="1" s="1"/>
  <c r="G676" i="1"/>
  <c r="H676" i="1" s="1"/>
  <c r="G675" i="1"/>
  <c r="H675" i="1" s="1"/>
  <c r="G674" i="1"/>
  <c r="H674" i="1" s="1"/>
  <c r="G673" i="1"/>
  <c r="H673" i="1" s="1"/>
  <c r="G672" i="1"/>
  <c r="H672" i="1" s="1"/>
  <c r="G671" i="1"/>
  <c r="H671" i="1" s="1"/>
  <c r="G670" i="1"/>
  <c r="H670" i="1" s="1"/>
  <c r="G669" i="1"/>
  <c r="H669" i="1" s="1"/>
  <c r="G668" i="1"/>
  <c r="H668" i="1" s="1"/>
  <c r="G667" i="1"/>
  <c r="H667" i="1" s="1"/>
  <c r="G666" i="1"/>
  <c r="H666" i="1" s="1"/>
  <c r="G665" i="1"/>
  <c r="H665" i="1" s="1"/>
  <c r="G664" i="1"/>
  <c r="H664" i="1" s="1"/>
  <c r="G663" i="1"/>
  <c r="H663" i="1" s="1"/>
  <c r="G662" i="1"/>
  <c r="H662" i="1" s="1"/>
  <c r="G661" i="1"/>
  <c r="H661" i="1" s="1"/>
  <c r="G660" i="1"/>
  <c r="H660" i="1" s="1"/>
  <c r="G659" i="1"/>
  <c r="H659" i="1" s="1"/>
  <c r="G658" i="1"/>
  <c r="H658" i="1" s="1"/>
  <c r="G657" i="1"/>
  <c r="H657" i="1" s="1"/>
  <c r="G656" i="1"/>
  <c r="H656" i="1" s="1"/>
  <c r="G655" i="1"/>
  <c r="H655" i="1" s="1"/>
  <c r="G654" i="1"/>
  <c r="H654" i="1" s="1"/>
  <c r="G653" i="1"/>
  <c r="H653" i="1" s="1"/>
  <c r="G652" i="1"/>
  <c r="H652" i="1" s="1"/>
  <c r="G651" i="1"/>
  <c r="H651" i="1" s="1"/>
  <c r="G650" i="1"/>
  <c r="H650" i="1" s="1"/>
  <c r="G649" i="1"/>
  <c r="H649" i="1" s="1"/>
  <c r="G648" i="1"/>
  <c r="H648" i="1" s="1"/>
  <c r="G647" i="1"/>
  <c r="H647" i="1" s="1"/>
  <c r="G646" i="1"/>
  <c r="H646" i="1" s="1"/>
  <c r="G645" i="1"/>
  <c r="H645" i="1" s="1"/>
  <c r="G644" i="1"/>
  <c r="H644" i="1" s="1"/>
  <c r="G643" i="1"/>
  <c r="H643" i="1" s="1"/>
  <c r="G642" i="1"/>
  <c r="H642" i="1" s="1"/>
  <c r="G641" i="1"/>
  <c r="H641" i="1" s="1"/>
  <c r="G640" i="1"/>
  <c r="H640" i="1" s="1"/>
  <c r="G639" i="1"/>
  <c r="H639" i="1" s="1"/>
  <c r="G638" i="1"/>
  <c r="H638" i="1" s="1"/>
  <c r="G637" i="1"/>
  <c r="H637" i="1" s="1"/>
  <c r="G636" i="1"/>
  <c r="H636" i="1" s="1"/>
  <c r="G635" i="1"/>
  <c r="H635" i="1" s="1"/>
  <c r="G634" i="1"/>
  <c r="H634" i="1" s="1"/>
  <c r="G633" i="1"/>
  <c r="H633" i="1" s="1"/>
  <c r="G632" i="1"/>
  <c r="H632" i="1" s="1"/>
  <c r="G631" i="1"/>
  <c r="H631" i="1" s="1"/>
  <c r="G630" i="1"/>
  <c r="H630" i="1" s="1"/>
  <c r="G629" i="1"/>
  <c r="H629" i="1" s="1"/>
  <c r="G628" i="1"/>
  <c r="H628" i="1" s="1"/>
  <c r="G627" i="1"/>
  <c r="H627" i="1" s="1"/>
  <c r="G626" i="1"/>
  <c r="H626" i="1" s="1"/>
  <c r="G625" i="1"/>
  <c r="H625" i="1" s="1"/>
  <c r="G624" i="1"/>
  <c r="H624" i="1" s="1"/>
  <c r="G623" i="1"/>
  <c r="H623" i="1" s="1"/>
  <c r="G622" i="1"/>
  <c r="H622" i="1" s="1"/>
  <c r="G621" i="1"/>
  <c r="H621" i="1" s="1"/>
  <c r="G620" i="1"/>
  <c r="H620" i="1" s="1"/>
  <c r="G619" i="1"/>
  <c r="H619" i="1" s="1"/>
  <c r="G618" i="1"/>
  <c r="H618" i="1" s="1"/>
  <c r="G617" i="1"/>
  <c r="H617" i="1" s="1"/>
  <c r="G616" i="1"/>
  <c r="H616" i="1" s="1"/>
  <c r="G615" i="1"/>
  <c r="H615" i="1" s="1"/>
  <c r="G614" i="1"/>
  <c r="H614" i="1" s="1"/>
  <c r="G613" i="1"/>
  <c r="H613" i="1" s="1"/>
  <c r="G612" i="1"/>
  <c r="H612" i="1" s="1"/>
  <c r="G611" i="1"/>
  <c r="H611" i="1" s="1"/>
  <c r="G610" i="1"/>
  <c r="H610" i="1" s="1"/>
  <c r="G609" i="1"/>
  <c r="H609" i="1" s="1"/>
  <c r="G608" i="1"/>
  <c r="H608" i="1" s="1"/>
  <c r="G607" i="1"/>
  <c r="H607" i="1" s="1"/>
  <c r="G606" i="1"/>
  <c r="H606" i="1" s="1"/>
  <c r="G605" i="1"/>
  <c r="H605" i="1" s="1"/>
  <c r="G604" i="1"/>
  <c r="H604" i="1" s="1"/>
  <c r="G603" i="1"/>
  <c r="H603" i="1" s="1"/>
  <c r="G602" i="1"/>
  <c r="H602" i="1" s="1"/>
  <c r="G601" i="1"/>
  <c r="H601" i="1" s="1"/>
  <c r="G600" i="1"/>
  <c r="H600" i="1" s="1"/>
  <c r="G599" i="1"/>
  <c r="H599" i="1" s="1"/>
  <c r="G598" i="1"/>
  <c r="H598" i="1" s="1"/>
  <c r="G597" i="1"/>
  <c r="H597" i="1" s="1"/>
  <c r="G596" i="1"/>
  <c r="H596" i="1" s="1"/>
  <c r="G595" i="1"/>
  <c r="H595" i="1" s="1"/>
  <c r="G594" i="1"/>
  <c r="H594" i="1" s="1"/>
  <c r="G593" i="1"/>
  <c r="H593" i="1" s="1"/>
  <c r="G592" i="1"/>
  <c r="H592" i="1" s="1"/>
  <c r="G591" i="1"/>
  <c r="H591" i="1" s="1"/>
  <c r="G590" i="1"/>
  <c r="H590" i="1" s="1"/>
  <c r="G589" i="1"/>
  <c r="H589" i="1" s="1"/>
  <c r="G588" i="1"/>
  <c r="H588" i="1" s="1"/>
  <c r="G587" i="1"/>
  <c r="H587" i="1" s="1"/>
  <c r="G586" i="1"/>
  <c r="H586" i="1" s="1"/>
  <c r="G585" i="1"/>
  <c r="H585" i="1" s="1"/>
  <c r="G584" i="1"/>
  <c r="H584" i="1" s="1"/>
  <c r="G583" i="1"/>
  <c r="H583" i="1" s="1"/>
  <c r="G582" i="1"/>
  <c r="H582" i="1" s="1"/>
  <c r="G581" i="1"/>
  <c r="H581" i="1" s="1"/>
  <c r="G580" i="1"/>
  <c r="H580" i="1" s="1"/>
  <c r="G579" i="1"/>
  <c r="H579" i="1" s="1"/>
  <c r="G578" i="1"/>
  <c r="H578" i="1" s="1"/>
  <c r="G577" i="1"/>
  <c r="H577" i="1" s="1"/>
  <c r="G576" i="1"/>
  <c r="H576" i="1" s="1"/>
  <c r="G575" i="1"/>
  <c r="H575" i="1" s="1"/>
  <c r="G574" i="1"/>
  <c r="H574" i="1" s="1"/>
  <c r="G573" i="1"/>
  <c r="H573" i="1" s="1"/>
  <c r="G572" i="1"/>
  <c r="H572" i="1" s="1"/>
  <c r="G571" i="1"/>
  <c r="H571" i="1" s="1"/>
  <c r="G570" i="1"/>
  <c r="H570" i="1" s="1"/>
  <c r="G569" i="1"/>
  <c r="H569" i="1" s="1"/>
  <c r="G568" i="1"/>
  <c r="H568" i="1" s="1"/>
  <c r="G567" i="1"/>
  <c r="H567" i="1" s="1"/>
  <c r="G566" i="1"/>
  <c r="H566" i="1" s="1"/>
  <c r="G565" i="1"/>
  <c r="H565" i="1" s="1"/>
  <c r="G564" i="1"/>
  <c r="H564" i="1" s="1"/>
  <c r="G563" i="1"/>
  <c r="H563" i="1" s="1"/>
  <c r="G562" i="1"/>
  <c r="H562" i="1" s="1"/>
  <c r="G561" i="1"/>
  <c r="H561" i="1" s="1"/>
  <c r="G560" i="1"/>
  <c r="H560" i="1" s="1"/>
  <c r="G559" i="1"/>
  <c r="H559" i="1" s="1"/>
  <c r="G558" i="1"/>
  <c r="H558" i="1" s="1"/>
  <c r="G557" i="1"/>
  <c r="H557" i="1" s="1"/>
  <c r="G556" i="1"/>
  <c r="H556" i="1" s="1"/>
  <c r="G555" i="1"/>
  <c r="H555" i="1" s="1"/>
  <c r="G554" i="1"/>
  <c r="H554" i="1" s="1"/>
  <c r="G553" i="1"/>
  <c r="H553" i="1" s="1"/>
  <c r="G552" i="1"/>
  <c r="H552" i="1" s="1"/>
  <c r="G551" i="1"/>
  <c r="H551" i="1" s="1"/>
  <c r="G550" i="1"/>
  <c r="H550" i="1" s="1"/>
  <c r="G549" i="1"/>
  <c r="H549" i="1" s="1"/>
  <c r="G548" i="1"/>
  <c r="H548" i="1" s="1"/>
  <c r="G547" i="1"/>
  <c r="H547" i="1" s="1"/>
  <c r="G546" i="1"/>
  <c r="H546" i="1" s="1"/>
  <c r="G545" i="1"/>
  <c r="H545" i="1" s="1"/>
  <c r="G544" i="1"/>
  <c r="H544" i="1" s="1"/>
  <c r="G543" i="1"/>
  <c r="H543" i="1" s="1"/>
  <c r="G542" i="1"/>
  <c r="H542" i="1" s="1"/>
  <c r="G541" i="1"/>
  <c r="H541" i="1" s="1"/>
  <c r="G540" i="1"/>
  <c r="H540" i="1" s="1"/>
  <c r="G539" i="1"/>
  <c r="H539" i="1" s="1"/>
  <c r="G538" i="1"/>
  <c r="H538" i="1" s="1"/>
  <c r="G537" i="1"/>
  <c r="H537" i="1" s="1"/>
  <c r="G536" i="1"/>
  <c r="H536" i="1" s="1"/>
  <c r="G535" i="1"/>
  <c r="H535" i="1" s="1"/>
  <c r="G534" i="1"/>
  <c r="H534" i="1" s="1"/>
  <c r="G533" i="1"/>
  <c r="H533" i="1" s="1"/>
  <c r="G532" i="1"/>
  <c r="H532" i="1" s="1"/>
  <c r="G531" i="1"/>
  <c r="H531" i="1" s="1"/>
  <c r="G530" i="1"/>
  <c r="H530" i="1" s="1"/>
  <c r="G529" i="1"/>
  <c r="H529" i="1" s="1"/>
  <c r="G528" i="1"/>
  <c r="H528" i="1" s="1"/>
  <c r="G527" i="1"/>
  <c r="H527" i="1" s="1"/>
  <c r="G526" i="1"/>
  <c r="H526" i="1" s="1"/>
  <c r="G525" i="1"/>
  <c r="H525" i="1" s="1"/>
  <c r="G524" i="1"/>
  <c r="H524" i="1" s="1"/>
  <c r="G523" i="1"/>
  <c r="H523" i="1" s="1"/>
  <c r="G522" i="1"/>
  <c r="H522" i="1" s="1"/>
  <c r="G521" i="1"/>
  <c r="H521" i="1" s="1"/>
  <c r="G520" i="1"/>
  <c r="H520" i="1" s="1"/>
  <c r="G519" i="1"/>
  <c r="H519" i="1" s="1"/>
  <c r="G518" i="1"/>
  <c r="H518" i="1" s="1"/>
  <c r="G517" i="1"/>
  <c r="H517" i="1" s="1"/>
  <c r="G516" i="1"/>
  <c r="H516" i="1" s="1"/>
  <c r="G515" i="1"/>
  <c r="H515" i="1" s="1"/>
  <c r="G514" i="1"/>
  <c r="H514" i="1" s="1"/>
  <c r="G513" i="1"/>
  <c r="H513" i="1" s="1"/>
  <c r="G512" i="1"/>
  <c r="H512" i="1" s="1"/>
  <c r="G511" i="1"/>
  <c r="H511" i="1" s="1"/>
  <c r="G510" i="1"/>
  <c r="H510" i="1" s="1"/>
  <c r="G509" i="1"/>
  <c r="H509" i="1" s="1"/>
  <c r="G508" i="1"/>
  <c r="H508" i="1" s="1"/>
  <c r="G507" i="1"/>
  <c r="H507" i="1" s="1"/>
  <c r="G506" i="1"/>
  <c r="H506" i="1" s="1"/>
  <c r="G505" i="1"/>
  <c r="H505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497" i="1"/>
  <c r="H497" i="1" s="1"/>
  <c r="G496" i="1"/>
  <c r="H496" i="1" s="1"/>
  <c r="G495" i="1"/>
  <c r="H495" i="1" s="1"/>
  <c r="G494" i="1"/>
  <c r="H494" i="1" s="1"/>
  <c r="G493" i="1"/>
  <c r="H493" i="1" s="1"/>
  <c r="G492" i="1"/>
  <c r="H492" i="1" s="1"/>
  <c r="G491" i="1"/>
  <c r="H491" i="1" s="1"/>
  <c r="G490" i="1"/>
  <c r="H490" i="1" s="1"/>
  <c r="G489" i="1"/>
  <c r="H489" i="1" s="1"/>
  <c r="G488" i="1"/>
  <c r="H488" i="1" s="1"/>
  <c r="G487" i="1"/>
  <c r="H487" i="1" s="1"/>
  <c r="G486" i="1"/>
  <c r="H486" i="1" s="1"/>
  <c r="G485" i="1"/>
  <c r="H485" i="1" s="1"/>
  <c r="G484" i="1"/>
  <c r="H484" i="1" s="1"/>
  <c r="G483" i="1"/>
  <c r="H483" i="1" s="1"/>
  <c r="G482" i="1"/>
  <c r="H482" i="1" s="1"/>
  <c r="G481" i="1"/>
  <c r="H481" i="1" s="1"/>
  <c r="G480" i="1"/>
  <c r="H480" i="1" s="1"/>
  <c r="G479" i="1"/>
  <c r="H479" i="1" s="1"/>
  <c r="G478" i="1"/>
  <c r="H478" i="1" s="1"/>
  <c r="G477" i="1"/>
  <c r="H477" i="1" s="1"/>
  <c r="G476" i="1"/>
  <c r="H476" i="1" s="1"/>
  <c r="G475" i="1"/>
  <c r="H475" i="1" s="1"/>
  <c r="G474" i="1"/>
  <c r="H474" i="1" s="1"/>
  <c r="G473" i="1"/>
  <c r="H473" i="1" s="1"/>
  <c r="G472" i="1"/>
  <c r="H472" i="1" s="1"/>
  <c r="G471" i="1"/>
  <c r="H471" i="1" s="1"/>
  <c r="G470" i="1"/>
  <c r="H470" i="1" s="1"/>
  <c r="G469" i="1"/>
  <c r="H469" i="1" s="1"/>
  <c r="G468" i="1"/>
  <c r="H468" i="1" s="1"/>
  <c r="G467" i="1"/>
  <c r="H467" i="1" s="1"/>
  <c r="G466" i="1"/>
  <c r="H466" i="1" s="1"/>
  <c r="G465" i="1"/>
  <c r="H465" i="1" s="1"/>
  <c r="G464" i="1"/>
  <c r="H464" i="1" s="1"/>
  <c r="G463" i="1"/>
  <c r="H463" i="1" s="1"/>
  <c r="G462" i="1"/>
  <c r="H462" i="1" s="1"/>
  <c r="G461" i="1"/>
  <c r="H461" i="1" s="1"/>
  <c r="G460" i="1"/>
  <c r="H460" i="1" s="1"/>
  <c r="G459" i="1"/>
  <c r="H459" i="1" s="1"/>
  <c r="G458" i="1"/>
  <c r="H458" i="1" s="1"/>
  <c r="G457" i="1"/>
  <c r="H457" i="1" s="1"/>
  <c r="G456" i="1"/>
  <c r="H456" i="1" s="1"/>
  <c r="G455" i="1"/>
  <c r="H455" i="1" s="1"/>
  <c r="G454" i="1"/>
  <c r="H454" i="1" s="1"/>
  <c r="G453" i="1"/>
  <c r="H453" i="1" s="1"/>
  <c r="G452" i="1"/>
  <c r="H452" i="1" s="1"/>
  <c r="G451" i="1"/>
  <c r="H451" i="1" s="1"/>
  <c r="G450" i="1"/>
  <c r="H450" i="1" s="1"/>
  <c r="G449" i="1"/>
  <c r="H449" i="1" s="1"/>
  <c r="G448" i="1"/>
  <c r="H448" i="1" s="1"/>
  <c r="G447" i="1"/>
  <c r="H447" i="1" s="1"/>
  <c r="G446" i="1"/>
  <c r="H446" i="1" s="1"/>
  <c r="G445" i="1"/>
  <c r="H445" i="1" s="1"/>
  <c r="G444" i="1"/>
  <c r="H444" i="1" s="1"/>
  <c r="G443" i="1"/>
  <c r="H443" i="1" s="1"/>
  <c r="G442" i="1"/>
  <c r="H442" i="1" s="1"/>
  <c r="G441" i="1"/>
  <c r="H441" i="1" s="1"/>
  <c r="G440" i="1"/>
  <c r="H440" i="1" s="1"/>
  <c r="G439" i="1"/>
  <c r="H439" i="1" s="1"/>
  <c r="G438" i="1"/>
  <c r="H438" i="1" s="1"/>
  <c r="G437" i="1"/>
  <c r="H437" i="1" s="1"/>
  <c r="G436" i="1"/>
  <c r="H436" i="1" s="1"/>
  <c r="G435" i="1"/>
  <c r="H435" i="1" s="1"/>
  <c r="G434" i="1"/>
  <c r="H434" i="1" s="1"/>
  <c r="G433" i="1"/>
  <c r="H433" i="1" s="1"/>
  <c r="G432" i="1"/>
  <c r="H432" i="1" s="1"/>
  <c r="G431" i="1"/>
  <c r="H431" i="1" s="1"/>
  <c r="G430" i="1"/>
  <c r="H430" i="1" s="1"/>
  <c r="G429" i="1"/>
  <c r="H429" i="1" s="1"/>
  <c r="G428" i="1"/>
  <c r="H428" i="1" s="1"/>
  <c r="G427" i="1"/>
  <c r="H427" i="1" s="1"/>
  <c r="G426" i="1"/>
  <c r="H426" i="1" s="1"/>
  <c r="G425" i="1"/>
  <c r="H425" i="1" s="1"/>
  <c r="G424" i="1"/>
  <c r="H424" i="1" s="1"/>
  <c r="G423" i="1"/>
  <c r="H423" i="1" s="1"/>
  <c r="G422" i="1"/>
  <c r="H422" i="1" s="1"/>
  <c r="G421" i="1"/>
  <c r="H421" i="1" s="1"/>
  <c r="G420" i="1"/>
  <c r="H420" i="1" s="1"/>
  <c r="G419" i="1"/>
  <c r="H419" i="1" s="1"/>
  <c r="G418" i="1"/>
  <c r="H418" i="1" s="1"/>
  <c r="G417" i="1"/>
  <c r="H417" i="1" s="1"/>
  <c r="G416" i="1"/>
  <c r="H416" i="1" s="1"/>
  <c r="G415" i="1"/>
  <c r="H415" i="1" s="1"/>
  <c r="G414" i="1"/>
  <c r="H414" i="1" s="1"/>
  <c r="G413" i="1"/>
  <c r="H413" i="1" s="1"/>
  <c r="G412" i="1"/>
  <c r="H412" i="1" s="1"/>
  <c r="G411" i="1"/>
  <c r="H411" i="1" s="1"/>
  <c r="G410" i="1"/>
  <c r="H410" i="1" s="1"/>
  <c r="G409" i="1"/>
  <c r="H409" i="1" s="1"/>
  <c r="G408" i="1"/>
  <c r="H408" i="1" s="1"/>
  <c r="G407" i="1"/>
  <c r="H407" i="1" s="1"/>
  <c r="G406" i="1"/>
  <c r="H406" i="1" s="1"/>
  <c r="G405" i="1"/>
  <c r="H405" i="1" s="1"/>
  <c r="G404" i="1"/>
  <c r="H404" i="1" s="1"/>
  <c r="G403" i="1"/>
  <c r="H403" i="1" s="1"/>
  <c r="G402" i="1"/>
  <c r="H402" i="1" s="1"/>
  <c r="G401" i="1"/>
  <c r="H401" i="1" s="1"/>
  <c r="G400" i="1"/>
  <c r="H400" i="1" s="1"/>
  <c r="G399" i="1"/>
  <c r="H399" i="1" s="1"/>
  <c r="G398" i="1"/>
  <c r="H398" i="1" s="1"/>
  <c r="G397" i="1"/>
  <c r="H397" i="1" s="1"/>
  <c r="G396" i="1"/>
  <c r="H396" i="1" s="1"/>
  <c r="G395" i="1"/>
  <c r="H395" i="1" s="1"/>
  <c r="G394" i="1"/>
  <c r="H394" i="1" s="1"/>
  <c r="G393" i="1"/>
  <c r="H393" i="1" s="1"/>
  <c r="G392" i="1"/>
  <c r="H392" i="1" s="1"/>
  <c r="G391" i="1"/>
  <c r="H391" i="1" s="1"/>
  <c r="G390" i="1"/>
  <c r="H390" i="1" s="1"/>
  <c r="G389" i="1"/>
  <c r="H389" i="1" s="1"/>
  <c r="G388" i="1"/>
  <c r="H388" i="1" s="1"/>
  <c r="G387" i="1"/>
  <c r="H387" i="1" s="1"/>
  <c r="G386" i="1"/>
  <c r="H386" i="1" s="1"/>
  <c r="G385" i="1"/>
  <c r="H385" i="1" s="1"/>
  <c r="G384" i="1"/>
  <c r="H384" i="1" s="1"/>
  <c r="G383" i="1"/>
  <c r="H383" i="1" s="1"/>
  <c r="G382" i="1"/>
  <c r="H382" i="1" s="1"/>
  <c r="G381" i="1"/>
  <c r="H381" i="1" s="1"/>
  <c r="G380" i="1"/>
  <c r="H380" i="1" s="1"/>
  <c r="G379" i="1"/>
  <c r="H379" i="1" s="1"/>
  <c r="G378" i="1"/>
  <c r="H378" i="1" s="1"/>
  <c r="G377" i="1"/>
  <c r="H377" i="1" s="1"/>
  <c r="G376" i="1"/>
  <c r="H376" i="1" s="1"/>
  <c r="G375" i="1"/>
  <c r="H375" i="1" s="1"/>
  <c r="G374" i="1"/>
  <c r="H374" i="1" s="1"/>
  <c r="G373" i="1"/>
  <c r="H373" i="1" s="1"/>
  <c r="G372" i="1"/>
  <c r="H372" i="1" s="1"/>
  <c r="G371" i="1"/>
  <c r="H371" i="1" s="1"/>
  <c r="G370" i="1"/>
  <c r="H370" i="1" s="1"/>
  <c r="G369" i="1"/>
  <c r="H369" i="1" s="1"/>
  <c r="G368" i="1"/>
  <c r="H368" i="1" s="1"/>
  <c r="G367" i="1"/>
  <c r="H367" i="1" s="1"/>
  <c r="G366" i="1"/>
  <c r="H366" i="1" s="1"/>
  <c r="G365" i="1"/>
  <c r="H365" i="1" s="1"/>
  <c r="G364" i="1"/>
  <c r="H364" i="1" s="1"/>
  <c r="G363" i="1"/>
  <c r="H363" i="1" s="1"/>
  <c r="G362" i="1"/>
  <c r="H362" i="1" s="1"/>
  <c r="G361" i="1"/>
  <c r="H361" i="1" s="1"/>
  <c r="G360" i="1"/>
  <c r="H360" i="1" s="1"/>
  <c r="G359" i="1"/>
  <c r="H359" i="1" s="1"/>
  <c r="G358" i="1"/>
  <c r="H358" i="1" s="1"/>
  <c r="G357" i="1"/>
  <c r="H357" i="1" s="1"/>
  <c r="G356" i="1"/>
  <c r="H356" i="1" s="1"/>
  <c r="G355" i="1"/>
  <c r="H355" i="1" s="1"/>
  <c r="G354" i="1"/>
  <c r="H354" i="1" s="1"/>
  <c r="G353" i="1"/>
  <c r="H353" i="1" s="1"/>
  <c r="G352" i="1"/>
  <c r="H352" i="1" s="1"/>
  <c r="G351" i="1"/>
  <c r="H351" i="1" s="1"/>
  <c r="G350" i="1"/>
  <c r="H350" i="1" s="1"/>
  <c r="G349" i="1"/>
  <c r="H349" i="1" s="1"/>
  <c r="G348" i="1"/>
  <c r="H348" i="1" s="1"/>
  <c r="G347" i="1"/>
  <c r="H347" i="1" s="1"/>
  <c r="G346" i="1"/>
  <c r="H346" i="1" s="1"/>
  <c r="G345" i="1"/>
  <c r="H345" i="1" s="1"/>
  <c r="G344" i="1"/>
  <c r="H344" i="1" s="1"/>
  <c r="G343" i="1"/>
  <c r="H343" i="1" s="1"/>
  <c r="G342" i="1"/>
  <c r="H342" i="1" s="1"/>
  <c r="G341" i="1"/>
  <c r="H341" i="1" s="1"/>
  <c r="G340" i="1"/>
  <c r="H340" i="1" s="1"/>
  <c r="G339" i="1"/>
  <c r="H339" i="1" s="1"/>
  <c r="G338" i="1"/>
  <c r="H338" i="1" s="1"/>
  <c r="G337" i="1"/>
  <c r="H337" i="1" s="1"/>
  <c r="G336" i="1"/>
  <c r="H336" i="1" s="1"/>
  <c r="G335" i="1"/>
  <c r="H335" i="1" s="1"/>
  <c r="G334" i="1"/>
  <c r="H334" i="1" s="1"/>
  <c r="G333" i="1"/>
  <c r="H333" i="1" s="1"/>
  <c r="G332" i="1"/>
  <c r="H332" i="1" s="1"/>
  <c r="G331" i="1"/>
  <c r="H331" i="1" s="1"/>
  <c r="G330" i="1"/>
  <c r="H330" i="1" s="1"/>
  <c r="G329" i="1"/>
  <c r="H329" i="1" s="1"/>
  <c r="G328" i="1"/>
  <c r="H328" i="1" s="1"/>
  <c r="G327" i="1"/>
  <c r="H327" i="1" s="1"/>
  <c r="G326" i="1"/>
  <c r="H326" i="1" s="1"/>
  <c r="G325" i="1"/>
  <c r="H325" i="1" s="1"/>
  <c r="G324" i="1"/>
  <c r="H324" i="1" s="1"/>
  <c r="G323" i="1"/>
  <c r="H323" i="1" s="1"/>
  <c r="G322" i="1"/>
  <c r="H322" i="1" s="1"/>
  <c r="G321" i="1"/>
  <c r="H321" i="1" s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H315" i="1" s="1"/>
  <c r="G314" i="1"/>
  <c r="H314" i="1" s="1"/>
  <c r="G313" i="1"/>
  <c r="H313" i="1" s="1"/>
  <c r="G312" i="1"/>
  <c r="H312" i="1" s="1"/>
  <c r="G311" i="1"/>
  <c r="H311" i="1" s="1"/>
  <c r="G310" i="1"/>
  <c r="H310" i="1" s="1"/>
  <c r="G309" i="1"/>
  <c r="H309" i="1" s="1"/>
  <c r="G308" i="1"/>
  <c r="H308" i="1" s="1"/>
  <c r="G307" i="1"/>
  <c r="H307" i="1" s="1"/>
  <c r="G306" i="1"/>
  <c r="H306" i="1" s="1"/>
  <c r="G305" i="1"/>
  <c r="H305" i="1" s="1"/>
  <c r="G304" i="1"/>
  <c r="H304" i="1" s="1"/>
  <c r="G303" i="1"/>
  <c r="H303" i="1" s="1"/>
  <c r="G302" i="1"/>
  <c r="H302" i="1" s="1"/>
  <c r="G301" i="1"/>
  <c r="H301" i="1" s="1"/>
  <c r="G300" i="1"/>
  <c r="H300" i="1" s="1"/>
  <c r="G299" i="1"/>
  <c r="H299" i="1" s="1"/>
  <c r="G298" i="1"/>
  <c r="H298" i="1" s="1"/>
  <c r="G297" i="1"/>
  <c r="H297" i="1" s="1"/>
  <c r="G296" i="1"/>
  <c r="H296" i="1" s="1"/>
  <c r="G295" i="1"/>
  <c r="H295" i="1" s="1"/>
  <c r="G294" i="1"/>
  <c r="H294" i="1" s="1"/>
  <c r="G293" i="1"/>
  <c r="H293" i="1" s="1"/>
  <c r="G292" i="1"/>
  <c r="H292" i="1" s="1"/>
  <c r="G291" i="1"/>
  <c r="H291" i="1" s="1"/>
  <c r="G290" i="1"/>
  <c r="H290" i="1" s="1"/>
  <c r="G289" i="1"/>
  <c r="H289" i="1" s="1"/>
  <c r="G288" i="1"/>
  <c r="H288" i="1" s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80" i="1"/>
  <c r="H280" i="1" s="1"/>
  <c r="G279" i="1"/>
  <c r="H279" i="1" s="1"/>
  <c r="G278" i="1"/>
  <c r="H278" i="1" s="1"/>
  <c r="G277" i="1"/>
  <c r="H277" i="1" s="1"/>
  <c r="G276" i="1"/>
  <c r="H276" i="1" s="1"/>
  <c r="G275" i="1"/>
  <c r="H275" i="1" s="1"/>
  <c r="G274" i="1"/>
  <c r="H274" i="1" s="1"/>
  <c r="G273" i="1"/>
  <c r="H273" i="1" s="1"/>
  <c r="G272" i="1"/>
  <c r="H272" i="1" s="1"/>
  <c r="G271" i="1"/>
  <c r="H271" i="1" s="1"/>
  <c r="G270" i="1"/>
  <c r="H270" i="1" s="1"/>
  <c r="G269" i="1"/>
  <c r="H269" i="1" s="1"/>
  <c r="G268" i="1"/>
  <c r="H268" i="1" s="1"/>
  <c r="G267" i="1"/>
  <c r="H267" i="1" s="1"/>
  <c r="G266" i="1"/>
  <c r="H266" i="1" s="1"/>
  <c r="G265" i="1"/>
  <c r="H265" i="1" s="1"/>
  <c r="G264" i="1"/>
  <c r="H264" i="1" s="1"/>
  <c r="G263" i="1"/>
  <c r="H263" i="1" s="1"/>
  <c r="G262" i="1"/>
  <c r="H262" i="1" s="1"/>
  <c r="G261" i="1"/>
  <c r="H261" i="1" s="1"/>
  <c r="G260" i="1"/>
  <c r="H260" i="1" s="1"/>
  <c r="G259" i="1"/>
  <c r="H259" i="1" s="1"/>
  <c r="G258" i="1"/>
  <c r="H258" i="1" s="1"/>
  <c r="G257" i="1"/>
  <c r="H257" i="1" s="1"/>
  <c r="G256" i="1"/>
  <c r="H256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7" i="1"/>
  <c r="H247" i="1" s="1"/>
  <c r="G246" i="1"/>
  <c r="H246" i="1" s="1"/>
  <c r="G245" i="1"/>
  <c r="H245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H224" i="1" s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Q22" i="1"/>
  <c r="G22" i="1"/>
  <c r="H22" i="1" s="1"/>
  <c r="G21" i="1"/>
  <c r="H21" i="1" s="1"/>
  <c r="G20" i="1"/>
  <c r="H20" i="1" s="1"/>
  <c r="Q19" i="1"/>
  <c r="G19" i="1"/>
  <c r="H19" i="1" s="1"/>
  <c r="G18" i="1"/>
  <c r="H18" i="1" s="1"/>
  <c r="G17" i="1"/>
  <c r="H17" i="1" s="1"/>
  <c r="Q16" i="1"/>
  <c r="G16" i="1"/>
  <c r="H16" i="1" s="1"/>
  <c r="G15" i="1"/>
  <c r="H15" i="1" s="1"/>
  <c r="G14" i="1"/>
  <c r="H14" i="1" s="1"/>
  <c r="Q13" i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Q7" i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Q25" i="1" l="1"/>
  <c r="Q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<sst xmlns="http://schemas.openxmlformats.org/spreadsheetml/2006/main" count="92157" uniqueCount="15441">
  <si>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</si>
  <si>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</si>
  <si>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</si>
  <si>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</si>
  <si>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</si>
  <si>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</si>
  <si>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</si>
  <si>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</si>
  <si>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</si>
  <si>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</si>
  <si>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</si>
  <si>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</si>
  <si>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</si>
  <si>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</si>
  <si>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</si>
  <si>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</si>
  <si>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</si>
  <si>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</si>
  <si>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</si>
  <si>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</si>
  <si>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</si>
  <si>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</si>
  <si>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</si>
  <si>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</si>
  <si>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</si>
  <si>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</si>
  <si>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</si>
  <si>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</si>
  <si>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</si>
  <si>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</si>
  <si>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</si>
  <si>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</si>
  <si>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</si>
  <si>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</si>
  <si>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</si>
  <si>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</si>
  <si>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</si>
  <si>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</si>
  <si>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</si>
  <si>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</si>
  <si>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</si>
  <si>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</si>
  <si>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</si>
  <si>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</si>
  <si>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</si>
  <si>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</si>
  <si>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</si>
  <si>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</si>
  <si>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</si>
  <si>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</si>
  <si>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</si>
  <si>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</si>
  <si>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</si>
  <si>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</si>
  <si>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</si>
  <si>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</si>
  <si>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</si>
  <si>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</si>
  <si>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</si>
  <si>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</si>
  <si>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</si>
  <si>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</si>
  <si>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</si>
  <si>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</si>
  <si>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</si>
  <si>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</si>
  <si>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</si>
  <si>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</si>
  <si>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</si>
  <si>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</si>
  <si>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</si>
  <si>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</si>
  <si>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</si>
  <si>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</si>
  <si>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</si>
  <si>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</si>
  <si>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</si>
  <si>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</si>
  <si>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</si>
  <si>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</si>
  <si>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</si>
  <si>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</si>
  <si>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</si>
  <si>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</si>
  <si>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</si>
  <si>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</si>
  <si>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</si>
  <si>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</si>
  <si>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</si>
  <si>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</si>
  <si>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</si>
  <si>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</si>
  <si>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</si>
  <si>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</si>
  <si>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</si>
  <si>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</si>
  <si>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</si>
  <si>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</si>
  <si>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</si>
  <si>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</si>
  <si>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</si>
  <si>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</si>
  <si>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</si>
  <si>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</si>
  <si>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</si>
  <si>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</si>
  <si>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</si>
  <si>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</si>
  <si>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</si>
  <si>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</si>
  <si>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</si>
  <si>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</si>
  <si>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</si>
  <si>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</si>
  <si>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</si>
  <si>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</si>
  <si>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</si>
  <si>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</si>
  <si>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</si>
  <si>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</si>
  <si>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</si>
  <si>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</si>
  <si>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</si>
  <si>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</si>
  <si>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</si>
  <si>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</si>
  <si>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</si>
  <si>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</si>
  <si>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</si>
  <si>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</si>
  <si>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</si>
  <si>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</si>
  <si>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</si>
  <si>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</si>
  <si>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</si>
  <si>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</si>
  <si>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</si>
  <si>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</si>
  <si>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</si>
  <si>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</si>
  <si>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</si>
  <si>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</si>
  <si>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</si>
  <si>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</si>
  <si>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</si>
  <si>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</si>
  <si>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</si>
  <si>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</si>
  <si>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</si>
  <si>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</si>
  <si>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</si>
  <si>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</si>
  <si>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</si>
  <si>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</si>
  <si>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</si>
  <si>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</si>
  <si>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</si>
  <si>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</si>
  <si>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</si>
  <si>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</si>
  <si>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</si>
  <si>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</si>
  <si>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</si>
  <si>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</si>
  <si>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</si>
  <si>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</si>
  <si>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</si>
  <si>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</si>
  <si>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</si>
  <si>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</si>
  <si>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</si>
  <si>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</si>
  <si>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</si>
  <si>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</si>
  <si>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</si>
  <si>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</si>
  <si>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</si>
  <si>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</si>
  <si>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</si>
  <si>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</si>
  <si>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</si>
  <si>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</si>
  <si>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</si>
  <si>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</si>
  <si>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</si>
  <si>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</si>
  <si>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</si>
  <si>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</si>
  <si>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</si>
  <si>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</si>
  <si>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</si>
  <si>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</si>
  <si>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</si>
  <si>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</si>
  <si>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</si>
  <si>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</si>
  <si>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</si>
  <si>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</si>
  <si>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</si>
  <si>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</si>
  <si>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</si>
  <si>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</si>
  <si>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</si>
  <si>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</si>
  <si>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</si>
  <si>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</si>
  <si>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</si>
  <si>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</si>
  <si>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</si>
  <si>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</si>
  <si>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</si>
  <si>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</si>
  <si>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</si>
  <si>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</si>
  <si>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</si>
  <si>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</si>
  <si>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</si>
  <si>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</si>
  <si>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</si>
  <si>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</si>
  <si>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</si>
  <si>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</si>
  <si>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</si>
  <si>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</si>
  <si>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</si>
  <si>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</si>
  <si>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</si>
  <si>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</si>
  <si>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</si>
  <si>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</si>
  <si>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</si>
  <si>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</si>
  <si>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</si>
  <si>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</si>
  <si>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</si>
  <si>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</si>
  <si>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</si>
  <si>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</si>
  <si>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</si>
  <si>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</si>
  <si>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</si>
  <si>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</si>
  <si>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</si>
  <si>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</si>
  <si>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</si>
  <si>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</si>
  <si>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</si>
  <si>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</si>
  <si>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</si>
  <si>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</si>
  <si>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</si>
  <si>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</si>
  <si>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</si>
  <si>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</si>
  <si>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</si>
  <si>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</si>
  <si>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</si>
  <si>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</si>
  <si>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</si>
  <si>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</si>
  <si>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</si>
  <si>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</si>
  <si>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</si>
  <si>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</si>
  <si>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</si>
  <si>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</si>
  <si>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</si>
  <si>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</si>
  <si>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</si>
  <si>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</si>
  <si>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</si>
  <si>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</si>
  <si>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</si>
  <si>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</si>
  <si>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</si>
  <si>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</si>
  <si>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</si>
  <si>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</si>
  <si>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</si>
  <si>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</si>
  <si>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</si>
  <si>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</si>
  <si>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</si>
  <si>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</si>
  <si>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</si>
  <si>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</si>
  <si>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</si>
  <si>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</si>
  <si>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</si>
  <si>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</si>
  <si>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</si>
  <si>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</si>
  <si>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</si>
  <si>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</si>
  <si>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</si>
  <si>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</si>
  <si>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</si>
  <si>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</si>
  <si>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</si>
  <si>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</si>
  <si>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</si>
  <si>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</si>
  <si>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</si>
  <si>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</si>
  <si>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</si>
  <si>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</si>
  <si>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</si>
  <si>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</si>
  <si>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</si>
  <si>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</si>
  <si>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</si>
  <si>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</si>
  <si>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</si>
  <si>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</si>
  <si>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</si>
  <si>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</si>
  <si>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</si>
  <si>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</si>
  <si>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</si>
  <si>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</si>
  <si>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</si>
  <si>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</si>
  <si>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</si>
  <si>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</si>
  <si>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</si>
  <si>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</si>
  <si>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</si>
  <si>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</si>
  <si>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</si>
  <si>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</si>
  <si>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</si>
  <si>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</si>
  <si>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</si>
  <si>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</si>
  <si>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</si>
  <si>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</si>
  <si>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</si>
  <si>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</si>
  <si>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</si>
  <si>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</si>
  <si>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</si>
  <si>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</si>
  <si>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</si>
  <si>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</si>
  <si>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</si>
  <si>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</si>
  <si>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</si>
  <si>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</si>
  <si>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</si>
  <si>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</si>
  <si>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</si>
  <si>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</si>
  <si>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</si>
  <si>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</si>
  <si>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</si>
  <si>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</si>
  <si>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</si>
  <si>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</si>
  <si>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</si>
  <si>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</si>
  <si>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</si>
  <si>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</si>
  <si>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</si>
  <si>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</si>
  <si>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</si>
  <si>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</si>
  <si>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</si>
  <si>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</si>
  <si>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</si>
  <si>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</si>
  <si>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</si>
  <si>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</si>
  <si>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</si>
  <si>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</si>
  <si>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</si>
  <si>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</si>
  <si>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</si>
  <si>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</si>
  <si>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</si>
  <si>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</si>
  <si>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</si>
  <si>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</si>
  <si>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</si>
  <si>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</si>
  <si>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</si>
  <si>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</si>
  <si>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</si>
  <si>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</si>
  <si>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</si>
  <si>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</si>
  <si>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</si>
  <si>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</si>
  <si>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</si>
  <si>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</si>
  <si>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</si>
  <si>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</si>
  <si>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</si>
  <si>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</si>
  <si>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</si>
  <si>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</si>
  <si>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</si>
  <si>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</si>
  <si>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</si>
  <si>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</si>
  <si>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</si>
  <si>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</si>
  <si>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</si>
  <si>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</si>
  <si>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</si>
  <si>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</si>
  <si>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</si>
  <si>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</si>
  <si>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</si>
  <si>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</si>
  <si>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</si>
  <si>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</si>
  <si>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</si>
  <si>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</si>
  <si>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</si>
  <si>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</si>
  <si>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</si>
  <si>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</si>
  <si>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</si>
  <si>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</si>
  <si>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</si>
  <si>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</si>
  <si>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</si>
  <si>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</si>
  <si>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</si>
  <si>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</si>
  <si>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</si>
  <si>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</si>
  <si>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</si>
  <si>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</si>
  <si>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</si>
  <si>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</si>
  <si>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</si>
  <si>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</si>
  <si>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</si>
  <si>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</si>
  <si>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</si>
  <si>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</si>
  <si>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</si>
  <si>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</si>
  <si>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</si>
  <si>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</si>
  <si>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</si>
  <si>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</si>
  <si>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</si>
  <si>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</si>
  <si>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</si>
  <si>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</si>
  <si>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</si>
  <si>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</si>
  <si>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</si>
  <si>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</si>
  <si>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</si>
  <si>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</si>
  <si>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</si>
  <si>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</si>
  <si>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</si>
  <si>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</si>
  <si>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</si>
  <si>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</si>
  <si>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</si>
  <si>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</si>
  <si>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</si>
  <si>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</si>
  <si>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</si>
  <si>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</si>
  <si>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</si>
  <si>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</si>
  <si>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</si>
  <si>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</si>
  <si>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</si>
  <si>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</si>
  <si>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</si>
  <si>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</si>
  <si>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</si>
  <si>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</si>
  <si>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</si>
  <si>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</si>
  <si>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</si>
  <si>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</si>
  <si>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</si>
  <si>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</si>
  <si>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</si>
  <si>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</si>
  <si>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</si>
  <si>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</si>
  <si>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</si>
  <si>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</si>
  <si>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</si>
  <si>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</si>
  <si>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</si>
  <si>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</si>
  <si>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</si>
  <si>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</si>
  <si>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</si>
  <si>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</si>
  <si>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</si>
  <si>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</si>
  <si>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</si>
  <si>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</si>
  <si>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</si>
  <si>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</si>
  <si>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</si>
  <si>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</si>
  <si>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</si>
  <si>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</si>
  <si>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</si>
  <si>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</si>
  <si>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</si>
  <si>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</si>
  <si>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</si>
  <si>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</si>
  <si>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</si>
  <si>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</si>
  <si>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</si>
  <si>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</si>
  <si>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</si>
  <si>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</si>
  <si>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</si>
  <si>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</si>
  <si>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</si>
  <si>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</si>
  <si>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</si>
  <si>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</si>
  <si>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</si>
  <si>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</si>
  <si>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</si>
  <si>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</si>
  <si>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</si>
  <si>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</si>
  <si>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</si>
  <si>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</si>
  <si>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</si>
  <si>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</si>
  <si>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</si>
  <si>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</si>
  <si>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</si>
  <si>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</si>
  <si>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</si>
  <si>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</si>
  <si>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</si>
  <si>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</si>
  <si>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</si>
  <si>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</si>
  <si>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</si>
  <si>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</si>
  <si>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</si>
  <si>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</si>
  <si>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</si>
  <si>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</si>
  <si>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</si>
  <si>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</si>
  <si>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</si>
  <si>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</si>
  <si>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</si>
  <si>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</si>
  <si>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</si>
  <si>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</si>
  <si>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</si>
  <si>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</si>
  <si>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</si>
  <si>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</si>
  <si>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</si>
  <si>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</si>
  <si>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</si>
  <si>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</si>
  <si>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</si>
  <si>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</si>
  <si>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</si>
  <si>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</si>
  <si>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</si>
  <si>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</si>
  <si>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</si>
  <si>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</si>
  <si>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</si>
  <si>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</si>
  <si>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</si>
  <si>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</si>
  <si>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</si>
  <si>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</si>
  <si>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</si>
  <si>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</si>
  <si>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</si>
  <si>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</si>
  <si>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</si>
  <si>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</si>
  <si>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</si>
  <si>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</si>
  <si>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</si>
  <si>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</si>
  <si>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</si>
  <si>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</si>
  <si>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</si>
  <si>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</si>
  <si>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</si>
  <si>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</si>
  <si>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</si>
  <si>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</si>
  <si>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</si>
  <si>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</si>
  <si>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</si>
  <si>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</si>
  <si>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</si>
  <si>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</si>
  <si>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</si>
  <si>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</si>
  <si>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</si>
  <si>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</si>
  <si>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</si>
  <si>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</si>
  <si>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</si>
  <si>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</si>
  <si>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</si>
  <si>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</si>
  <si>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</si>
  <si>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</si>
  <si>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</si>
  <si>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</si>
  <si>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</si>
  <si>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</si>
  <si>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</si>
  <si>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</si>
  <si>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</si>
  <si>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</si>
  <si>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</si>
  <si>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</si>
  <si>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</si>
  <si>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</si>
  <si>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</si>
  <si>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</si>
  <si>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</si>
  <si>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</si>
  <si>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</si>
  <si>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</si>
  <si>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</si>
  <si>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</si>
  <si>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</si>
  <si>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</si>
  <si>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</si>
  <si>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</si>
  <si>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</si>
  <si>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</si>
  <si>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</si>
  <si>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</si>
  <si>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</si>
  <si>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</si>
  <si>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</si>
  <si>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</si>
  <si>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</si>
  <si>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</si>
  <si>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</si>
  <si>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</si>
  <si>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</si>
  <si>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</si>
  <si>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</si>
  <si>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</si>
  <si>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</si>
  <si>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</si>
  <si>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</si>
  <si>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</si>
  <si>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</si>
  <si>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</si>
  <si>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</si>
  <si>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</si>
  <si>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</si>
  <si>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</si>
  <si>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</si>
  <si>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</si>
  <si>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</si>
  <si>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</si>
  <si>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</si>
  <si>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</si>
  <si>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</si>
  <si>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</si>
  <si>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</si>
  <si>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</si>
  <si>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</si>
  <si>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</si>
  <si>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</si>
  <si>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</si>
  <si>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</si>
  <si>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</si>
  <si>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</si>
  <si>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</si>
  <si>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</si>
  <si>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</si>
  <si>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</si>
  <si>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</si>
  <si>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</si>
  <si>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</si>
  <si>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</si>
  <si>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</si>
  <si>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</si>
  <si>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</si>
  <si>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</si>
  <si>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</si>
  <si>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</si>
  <si>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</si>
  <si>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</si>
  <si>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</si>
  <si>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</si>
  <si>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</si>
  <si>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</si>
  <si>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</si>
  <si>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</si>
  <si>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</si>
  <si>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</si>
  <si>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</si>
  <si>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</si>
  <si>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</si>
  <si>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</si>
  <si>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</si>
  <si>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</si>
  <si>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</si>
  <si>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</si>
  <si>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</si>
  <si>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</si>
  <si>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</si>
  <si>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</si>
  <si>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</si>
  <si>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</si>
  <si>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</si>
  <si>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</si>
  <si>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</si>
  <si>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</si>
  <si>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</si>
  <si>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</si>
  <si>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</si>
  <si>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</si>
  <si>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</si>
  <si>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</si>
  <si>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</si>
  <si>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</si>
  <si>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</si>
  <si>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</si>
  <si>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</si>
  <si>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</si>
  <si>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</si>
  <si>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</si>
  <si>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</si>
  <si>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</si>
  <si>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</si>
  <si>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</si>
  <si>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</si>
  <si>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</si>
  <si>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</si>
  <si>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</si>
  <si>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</si>
  <si>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</si>
  <si>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</si>
  <si>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</si>
  <si>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</si>
  <si>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</si>
  <si>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</si>
  <si>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</si>
  <si>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</si>
  <si>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</si>
  <si>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</si>
  <si>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</si>
  <si>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</si>
  <si>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</si>
  <si>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</si>
  <si>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</si>
  <si>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</si>
  <si>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</si>
  <si>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</si>
  <si>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</si>
  <si>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</si>
  <si>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</si>
  <si>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</si>
  <si>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</si>
  <si>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</si>
  <si>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</si>
  <si>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</si>
  <si>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</si>
  <si>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</si>
  <si>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</si>
  <si>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</si>
  <si>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</si>
  <si>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</si>
  <si>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</si>
  <si>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</si>
  <si>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</si>
  <si>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</si>
  <si>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</si>
  <si>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</si>
  <si>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</si>
  <si>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</si>
  <si>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</si>
  <si>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</si>
  <si>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</si>
  <si>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</si>
  <si>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</si>
  <si>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</si>
  <si>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</si>
  <si>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</si>
  <si>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</si>
  <si>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</si>
  <si>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</si>
  <si>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</si>
  <si>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</si>
  <si>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</si>
  <si>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</si>
  <si>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</si>
  <si>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</si>
  <si>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</si>
  <si>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</si>
  <si>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</si>
  <si>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</si>
  <si>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</si>
  <si>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</si>
  <si>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</si>
  <si>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</si>
  <si>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</si>
  <si>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</si>
  <si>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</si>
  <si>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</si>
  <si>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</si>
  <si>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</si>
  <si>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</si>
  <si>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</si>
  <si>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</si>
  <si>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</si>
  <si>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</si>
  <si>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</si>
  <si>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</si>
  <si>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</si>
  <si>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</si>
  <si>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</si>
  <si>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</si>
  <si>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</si>
  <si>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</si>
  <si>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</si>
  <si>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</si>
  <si>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</si>
  <si>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</si>
  <si>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</si>
  <si>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</si>
  <si>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</si>
  <si>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</si>
  <si>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</si>
  <si>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</si>
  <si>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</si>
  <si>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</si>
  <si>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</si>
  <si>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</si>
  <si>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</si>
  <si>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</si>
  <si>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</si>
  <si>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</si>
  <si>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</si>
  <si>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</si>
  <si>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</si>
  <si>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</si>
  <si>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</si>
  <si>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</si>
  <si>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</si>
  <si>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</si>
  <si>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</si>
  <si>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</si>
  <si>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</si>
  <si>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</si>
  <si>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</si>
  <si>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</si>
  <si>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</si>
  <si>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</si>
  <si>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</si>
  <si>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</si>
  <si>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</si>
  <si>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</si>
  <si>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</si>
  <si>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</si>
  <si>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</si>
  <si>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</si>
  <si>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</si>
  <si>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</si>
  <si>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</si>
  <si>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</si>
  <si>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</si>
  <si>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</si>
  <si>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</si>
  <si>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</si>
  <si>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</si>
  <si>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</si>
  <si>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</si>
  <si>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</si>
  <si>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</si>
  <si>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</si>
  <si>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</si>
  <si>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</si>
  <si>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</si>
  <si>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</si>
  <si>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</si>
  <si>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</si>
  <si>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</si>
  <si>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</si>
  <si>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</si>
  <si>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</si>
  <si>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</si>
  <si>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</si>
  <si>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</si>
  <si>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</si>
  <si>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</si>
  <si>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</si>
  <si>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</si>
  <si>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</si>
  <si>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</si>
  <si>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</si>
  <si>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</si>
  <si>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</si>
  <si>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</si>
  <si>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</si>
  <si>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</si>
  <si>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</si>
  <si>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</si>
  <si>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</si>
  <si>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</si>
  <si>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</si>
  <si>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</si>
  <si>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</si>
  <si>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</si>
  <si>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</si>
  <si>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</si>
  <si>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</si>
  <si>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</si>
  <si>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</si>
  <si>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</si>
  <si>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</si>
  <si>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</si>
  <si>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</si>
  <si>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</si>
  <si>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</si>
  <si>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</si>
  <si>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</si>
  <si>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</si>
  <si>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</si>
  <si>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</si>
  <si>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</si>
  <si>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</si>
  <si>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</si>
  <si>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</si>
  <si>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</si>
  <si>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</si>
  <si>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</si>
  <si>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</si>
  <si>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</si>
  <si>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</si>
  <si>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</si>
  <si>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</si>
  <si>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</si>
  <si>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</si>
  <si>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</si>
  <si>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</si>
  <si>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</si>
  <si>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</si>
  <si>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</si>
  <si>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</si>
  <si>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</si>
  <si>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</si>
  <si>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</si>
  <si>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</si>
  <si>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</si>
  <si>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</si>
  <si>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</si>
  <si>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</si>
  <si>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</si>
  <si>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</si>
  <si>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</si>
  <si>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</si>
  <si>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</si>
  <si>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</si>
  <si>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</si>
  <si>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</si>
  <si>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</si>
  <si>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</si>
  <si>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</si>
  <si>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</si>
  <si>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</si>
  <si>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</si>
  <si>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</si>
  <si>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</si>
  <si>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</si>
  <si>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</si>
  <si>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</si>
  <si>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</si>
  <si>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</si>
  <si>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</si>
  <si>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</si>
  <si>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</si>
  <si>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</si>
  <si>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</si>
  <si>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</si>
  <si>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</si>
  <si>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</si>
  <si>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</si>
  <si>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</si>
  <si>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</si>
  <si>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</si>
  <si>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</si>
  <si>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</si>
  <si>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</si>
  <si>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</si>
  <si>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</si>
  <si>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</si>
  <si>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</si>
  <si>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</si>
  <si>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</si>
  <si>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</si>
  <si>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</si>
  <si>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</si>
  <si>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</si>
  <si>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</si>
  <si>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</si>
  <si>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</si>
  <si>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</si>
  <si>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</si>
  <si>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</si>
  <si>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</si>
  <si>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</si>
  <si>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</si>
  <si>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</si>
  <si>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</si>
  <si>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</si>
  <si>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</si>
  <si>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</si>
  <si>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</si>
  <si>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</si>
  <si>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</si>
  <si>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</si>
  <si>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</si>
  <si>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</si>
  <si>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</si>
  <si>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</si>
  <si>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</si>
  <si>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</si>
  <si>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</si>
  <si>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</si>
  <si>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</si>
  <si>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</si>
  <si>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</si>
  <si>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</si>
  <si>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</si>
  <si>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</si>
  <si>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</si>
  <si>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</si>
  <si>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</si>
  <si>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</si>
  <si>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</si>
  <si>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</si>
  <si>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</si>
  <si>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</si>
  <si>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</si>
  <si>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</si>
  <si>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</si>
  <si>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</si>
  <si>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</si>
  <si>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</si>
  <si>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</si>
  <si>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</si>
  <si>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</si>
  <si>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</si>
  <si>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</si>
  <si>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</si>
  <si>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</si>
  <si>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</si>
  <si>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</si>
  <si>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</si>
  <si>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</si>
  <si>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</si>
  <si>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</si>
  <si>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</si>
  <si>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</si>
  <si>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</si>
  <si>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</si>
  <si>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</si>
  <si>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</si>
  <si>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</si>
  <si>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</si>
  <si>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</si>
  <si>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</si>
  <si>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</si>
  <si>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</si>
  <si>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</si>
  <si>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</si>
  <si>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</si>
  <si>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</si>
  <si>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</si>
  <si>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</si>
  <si>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</si>
  <si>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</si>
  <si>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</si>
  <si>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</si>
  <si>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</si>
  <si>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</si>
  <si>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</si>
  <si>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</si>
  <si>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</si>
  <si>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</si>
  <si>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</si>
  <si>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</si>
  <si>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</si>
  <si>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</si>
  <si>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</si>
  <si>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</si>
  <si>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</si>
  <si>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</si>
  <si>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</si>
  <si>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</si>
  <si>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</si>
  <si>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</si>
  <si>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</si>
  <si>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</si>
  <si>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</si>
  <si>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</si>
  <si>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</si>
  <si>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</si>
  <si>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</si>
  <si>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</si>
  <si>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</si>
  <si>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</si>
  <si>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</si>
  <si>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</si>
  <si>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</si>
  <si>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</si>
  <si>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</si>
  <si>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</si>
  <si>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</si>
  <si>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</si>
  <si>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</si>
  <si>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</si>
  <si>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</si>
  <si>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</si>
  <si>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</si>
  <si>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</si>
  <si>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</si>
  <si>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</si>
  <si>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</si>
  <si>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</si>
  <si>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</si>
  <si>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</si>
  <si>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</si>
  <si>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</si>
  <si>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</si>
  <si>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</si>
  <si>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</si>
  <si>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</si>
  <si>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</si>
  <si>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</si>
  <si>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</si>
  <si>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</si>
  <si>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</si>
  <si>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</si>
  <si>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</si>
  <si>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</si>
  <si>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</si>
  <si>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</si>
  <si>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</si>
  <si>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</si>
  <si>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</si>
  <si>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</si>
  <si>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</si>
  <si>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</si>
  <si>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</si>
  <si>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</si>
  <si>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</si>
  <si>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</si>
  <si>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</si>
  <si>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</si>
  <si>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</si>
  <si>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</si>
  <si>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</si>
  <si>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</si>
  <si>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</si>
  <si>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</si>
  <si>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</si>
  <si>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</si>
  <si>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</si>
  <si>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</si>
  <si>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</si>
  <si>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</si>
  <si>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</si>
  <si>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</si>
  <si>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</si>
  <si>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</si>
  <si>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</si>
  <si>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</si>
  <si>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</si>
  <si>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</si>
  <si>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</si>
  <si>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</si>
  <si>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</si>
  <si>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</si>
  <si>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</si>
  <si>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</si>
  <si>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</si>
  <si>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</si>
  <si>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</si>
  <si>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</si>
  <si>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</si>
  <si>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</si>
  <si>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</si>
  <si>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</si>
  <si>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</si>
  <si>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</si>
  <si>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</si>
  <si>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</si>
  <si>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</si>
  <si>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</si>
  <si>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</si>
  <si>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</si>
  <si>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</si>
  <si>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</si>
  <si>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</si>
  <si>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</si>
  <si>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</si>
  <si>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</si>
  <si>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</si>
  <si>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</si>
  <si>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</si>
  <si>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</si>
  <si>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</si>
  <si>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</si>
  <si>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</si>
  <si>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</si>
  <si>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</si>
  <si>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</si>
  <si>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</si>
  <si>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</si>
  <si>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</si>
  <si>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</si>
  <si>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</si>
  <si>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</si>
  <si>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</si>
  <si>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</si>
  <si>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</si>
  <si>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</si>
  <si>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</si>
  <si>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</si>
  <si>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</si>
  <si>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</si>
  <si>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</si>
  <si>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</si>
  <si>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</si>
  <si>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</si>
  <si>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</si>
  <si>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</si>
  <si>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</si>
  <si>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</si>
  <si>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</si>
  <si>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</si>
  <si>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</si>
  <si>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</si>
  <si>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</si>
  <si>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</si>
  <si>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</si>
  <si>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</si>
  <si>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</si>
  <si>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</si>
  <si>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</si>
  <si>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</si>
  <si>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</si>
  <si>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</si>
  <si>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</si>
  <si>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</si>
  <si>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</si>
  <si>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</si>
  <si>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</si>
  <si>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</si>
  <si>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</si>
  <si>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</si>
  <si>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</si>
  <si>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</si>
  <si>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</si>
  <si>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</si>
  <si>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</si>
  <si>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</si>
  <si>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</si>
  <si>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</si>
  <si>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</si>
  <si>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</si>
  <si>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</si>
  <si>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</si>
  <si>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</si>
  <si>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</si>
  <si>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</si>
  <si>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</si>
  <si>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</si>
  <si>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</si>
  <si>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</si>
  <si>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</si>
  <si>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</si>
  <si>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</si>
  <si>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</si>
  <si>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</si>
  <si>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</si>
  <si>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</si>
  <si>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</si>
  <si>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</si>
  <si>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</si>
  <si>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</si>
  <si>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</si>
  <si>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</si>
  <si>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</si>
  <si>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</si>
  <si>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</si>
  <si>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</si>
  <si>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</si>
  <si>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</si>
  <si>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</si>
  <si>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</si>
  <si>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</si>
  <si>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</si>
  <si>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</si>
  <si>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</si>
  <si>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</si>
  <si>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</si>
  <si>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</si>
  <si>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</si>
  <si>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</si>
  <si>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</si>
  <si>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</si>
  <si>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</si>
  <si>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</si>
  <si>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</si>
  <si>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</si>
  <si>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</si>
  <si>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</si>
  <si>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</si>
  <si>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</si>
  <si>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</si>
  <si>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</si>
  <si>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</si>
  <si>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</si>
  <si>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</si>
  <si>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</si>
  <si>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</si>
  <si>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</si>
  <si>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</si>
  <si>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</si>
  <si>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</si>
  <si>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</si>
  <si>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</si>
  <si>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</si>
  <si>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</si>
  <si>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</si>
  <si>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</si>
  <si>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</si>
  <si>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</si>
  <si>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</si>
  <si>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</si>
  <si>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</si>
  <si>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</si>
  <si>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</si>
  <si>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</si>
  <si>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</si>
  <si>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</si>
  <si>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</si>
  <si>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</si>
  <si>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</si>
  <si>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</si>
  <si>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</si>
  <si>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</si>
  <si>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</si>
  <si>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</si>
  <si>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</si>
  <si>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</si>
  <si>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</si>
  <si>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</si>
  <si>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</si>
  <si>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</si>
  <si>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</si>
  <si>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</si>
  <si>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</si>
  <si>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</si>
  <si>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</si>
  <si>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</si>
  <si>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</si>
  <si>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</si>
  <si>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</si>
  <si>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</si>
  <si>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</si>
  <si>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</si>
  <si>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</si>
  <si>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</si>
  <si>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</si>
  <si>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</si>
  <si>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</si>
  <si>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</si>
  <si>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</si>
  <si>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</si>
  <si>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</si>
  <si>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</si>
  <si>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</si>
  <si>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</si>
  <si>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</si>
  <si>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</si>
  <si>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</si>
  <si>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</si>
  <si>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</si>
  <si>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</si>
  <si>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</si>
  <si>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</si>
  <si>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</si>
  <si>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</si>
  <si>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</si>
  <si>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</si>
  <si>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</si>
  <si>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</si>
  <si>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</si>
  <si>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</si>
  <si>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</si>
  <si>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</si>
  <si>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</si>
  <si>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</si>
  <si>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</si>
  <si>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</si>
  <si>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</si>
  <si>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</si>
  <si>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</si>
  <si>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</si>
  <si>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</si>
  <si>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</si>
  <si>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</si>
  <si>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</si>
  <si>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</si>
  <si>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</si>
  <si>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</si>
  <si>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</si>
  <si>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</si>
  <si>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</si>
  <si>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</si>
  <si>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</si>
  <si>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</si>
  <si>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</si>
  <si>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</si>
  <si>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</si>
  <si>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</si>
  <si>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</si>
  <si>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</si>
  <si>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</si>
  <si>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</si>
  <si>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</si>
  <si>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</si>
  <si>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</si>
  <si>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</si>
  <si>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</si>
  <si>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</si>
  <si>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</si>
  <si>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</si>
  <si>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</si>
  <si>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</si>
  <si>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</si>
  <si>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</si>
  <si>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</si>
  <si>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</si>
  <si>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</si>
  <si>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</si>
  <si>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</si>
  <si>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</si>
  <si>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</si>
  <si>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</si>
  <si>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</si>
  <si>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</si>
  <si>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</si>
  <si>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</si>
  <si>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</si>
  <si>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</si>
  <si>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</si>
  <si>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</si>
  <si>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</si>
  <si>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</si>
  <si>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</si>
  <si>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</si>
  <si>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</si>
  <si>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</si>
  <si>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</si>
  <si>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</si>
  <si>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</si>
  <si>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</si>
  <si>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</si>
  <si>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</si>
  <si>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</si>
  <si>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</si>
  <si>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</si>
  <si>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</si>
  <si>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</si>
  <si>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</si>
  <si>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</si>
  <si>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</si>
  <si>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</si>
  <si>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</si>
  <si>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</si>
  <si>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</si>
  <si>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</si>
  <si>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</si>
  <si>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</si>
  <si>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</si>
  <si>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</si>
  <si>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</si>
  <si>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</si>
  <si>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</si>
  <si>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</si>
  <si>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</si>
  <si>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</si>
  <si>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</si>
  <si>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</si>
  <si>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</si>
  <si>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</si>
  <si>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</si>
  <si>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</si>
  <si>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</si>
  <si>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</si>
  <si>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</si>
  <si>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</si>
  <si>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</si>
  <si>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</si>
  <si>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</si>
  <si>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</si>
  <si>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</si>
  <si>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</si>
  <si>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</si>
  <si>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</si>
  <si>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</si>
  <si>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</si>
  <si>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</si>
  <si>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</si>
  <si>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</si>
  <si>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</si>
  <si>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</si>
  <si>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</si>
  <si>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</si>
  <si>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</si>
  <si>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</si>
  <si>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</si>
  <si>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</si>
  <si>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</si>
  <si>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</si>
  <si>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</si>
  <si>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</si>
  <si>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</si>
  <si>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</si>
  <si>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</si>
  <si>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</si>
  <si>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</si>
  <si>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</si>
  <si>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</si>
  <si>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</si>
  <si>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</si>
  <si>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</si>
  <si>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</si>
  <si>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</si>
  <si>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</si>
  <si>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</si>
  <si>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</si>
  <si>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</si>
  <si>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</si>
  <si>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</si>
  <si>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</si>
  <si>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</si>
  <si>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</si>
  <si>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</si>
  <si>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</si>
  <si>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</si>
  <si>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</si>
  <si>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</si>
  <si>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</si>
  <si>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</si>
  <si>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</si>
  <si>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</si>
  <si>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</si>
  <si>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</si>
  <si>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</si>
  <si>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</si>
  <si>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</si>
  <si>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</si>
  <si>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</si>
  <si>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</si>
  <si>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</si>
  <si>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</si>
  <si>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</si>
  <si>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</si>
  <si>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</si>
  <si>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</si>
  <si>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</si>
  <si>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</si>
  <si>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</si>
  <si>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</si>
  <si>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</si>
  <si>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</si>
  <si>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</si>
  <si>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</si>
  <si>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</si>
  <si>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</si>
  <si>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</si>
  <si>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</si>
  <si>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</si>
  <si>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</si>
  <si>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</si>
  <si>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</si>
  <si>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</si>
  <si>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</si>
  <si>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</si>
  <si>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</si>
  <si>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</si>
  <si>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</si>
  <si>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</si>
  <si>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</si>
  <si>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</si>
  <si>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</si>
  <si>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</si>
  <si>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</si>
  <si>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</si>
  <si>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</si>
  <si>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</si>
  <si>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</si>
  <si>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</si>
  <si>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</si>
  <si>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</si>
  <si>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</si>
  <si>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</si>
  <si>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</si>
  <si>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</si>
  <si>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</si>
  <si>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</si>
  <si>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</si>
  <si>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</si>
  <si>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</si>
  <si>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</si>
  <si>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</si>
  <si>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</si>
  <si>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</si>
  <si>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</si>
  <si>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</si>
  <si>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</si>
  <si>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</si>
  <si>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</si>
  <si>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</si>
  <si>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</si>
  <si>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</si>
  <si>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</si>
  <si>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</si>
  <si>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</si>
  <si>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</si>
  <si>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</si>
  <si>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</si>
  <si>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</si>
  <si>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</si>
  <si>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</si>
  <si>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</si>
  <si>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</si>
  <si>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</si>
  <si>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</si>
  <si>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</si>
  <si>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</si>
  <si>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</si>
  <si>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</si>
  <si>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</si>
  <si>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</si>
  <si>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</si>
  <si>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</si>
  <si>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</si>
  <si>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</si>
  <si>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</si>
  <si>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</si>
  <si>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</si>
  <si>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</si>
  <si>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</si>
  <si>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</si>
  <si>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</si>
  <si>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</si>
  <si>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</si>
  <si>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</si>
  <si>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</si>
  <si>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</si>
  <si>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</si>
  <si>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</si>
  <si>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</si>
  <si>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</si>
  <si>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</si>
  <si>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</si>
  <si>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</si>
  <si>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</si>
  <si>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</si>
  <si>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</si>
  <si>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</si>
  <si>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</si>
  <si>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</si>
  <si>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</si>
  <si>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</si>
  <si>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</si>
  <si>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</si>
  <si>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</si>
  <si>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</si>
  <si>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</si>
  <si>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</si>
  <si>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</si>
  <si>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</si>
  <si>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</si>
  <si>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</si>
  <si>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</si>
  <si>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</si>
  <si>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</si>
  <si>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</si>
  <si>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</si>
  <si>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</si>
  <si>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</si>
  <si>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</si>
  <si>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</si>
  <si>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</si>
  <si>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</si>
  <si>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</si>
  <si>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</si>
  <si>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</si>
  <si>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</si>
  <si>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</si>
  <si>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</si>
  <si>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</si>
  <si>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</si>
  <si>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</si>
  <si>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</si>
  <si>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</si>
  <si>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</si>
  <si>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</si>
  <si>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</si>
  <si>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</si>
  <si>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</si>
  <si>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</si>
  <si>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</si>
  <si>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</si>
  <si>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</si>
  <si>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</si>
  <si>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</si>
  <si>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</si>
  <si>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</si>
  <si>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</si>
  <si>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</si>
  <si>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</si>
  <si>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</si>
  <si>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</si>
  <si>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</si>
  <si>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</si>
  <si>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</si>
  <si>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</si>
  <si>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</si>
  <si>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</si>
  <si>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</si>
  <si>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</si>
  <si>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</si>
  <si>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</si>
  <si>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</si>
  <si>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</si>
  <si>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</si>
  <si>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</si>
  <si>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</si>
  <si>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</si>
  <si>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</si>
  <si>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</si>
  <si>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</si>
  <si>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</si>
  <si>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</si>
  <si>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</si>
  <si>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</si>
  <si>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</si>
  <si>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</si>
  <si>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</si>
  <si>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</si>
  <si>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</si>
  <si>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</si>
  <si>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</si>
  <si>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</si>
  <si>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</si>
  <si>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</si>
  <si>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</si>
  <si>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</si>
  <si>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</si>
  <si>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</si>
  <si>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</si>
  <si>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</si>
  <si>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</si>
  <si>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</si>
  <si>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</si>
  <si>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</si>
  <si>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</si>
  <si>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</si>
  <si>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</si>
  <si>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</si>
  <si>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</si>
  <si>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</si>
  <si>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</si>
  <si>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</si>
  <si>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</si>
  <si>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</si>
  <si>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</si>
  <si>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</si>
  <si>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</si>
  <si>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</si>
  <si>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</si>
  <si>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</si>
  <si>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</si>
  <si>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</si>
  <si>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</si>
  <si>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</si>
  <si>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</si>
  <si>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</si>
  <si>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</si>
  <si>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</si>
  <si>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</si>
  <si>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</si>
  <si>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</si>
  <si>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</si>
  <si>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</si>
  <si>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</si>
  <si>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</si>
  <si>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</si>
  <si>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</si>
  <si>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</si>
  <si>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</si>
  <si>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</si>
  <si>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</si>
  <si>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</si>
  <si>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</si>
  <si>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</si>
  <si>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</si>
  <si>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</si>
  <si>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</si>
  <si>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</si>
  <si>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</si>
  <si>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</si>
  <si>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</si>
  <si>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</si>
  <si>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</si>
  <si>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</si>
  <si>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</si>
  <si>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</si>
  <si>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</si>
  <si>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</si>
  <si>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</si>
  <si>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</si>
  <si>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</si>
  <si>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</si>
  <si>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</si>
  <si>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</si>
  <si>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</si>
  <si>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</si>
  <si>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</si>
  <si>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</si>
  <si>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</si>
  <si>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</si>
  <si>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</si>
  <si>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</si>
  <si>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</si>
  <si>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</si>
  <si>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</si>
  <si>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</si>
  <si>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</si>
  <si>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</si>
  <si>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</si>
  <si>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</si>
  <si>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</si>
  <si>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</si>
  <si>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</si>
  <si>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</si>
  <si>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</si>
  <si>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</si>
  <si>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</si>
  <si>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</si>
  <si>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</si>
  <si>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</si>
  <si>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</si>
  <si>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</si>
  <si>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</si>
  <si>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</si>
  <si>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</si>
  <si>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</si>
  <si>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</si>
  <si>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</si>
  <si>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</si>
  <si>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</si>
  <si>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</si>
  <si>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</si>
  <si>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</si>
  <si>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</si>
  <si>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</si>
  <si>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</si>
  <si>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</si>
  <si>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</si>
  <si>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</si>
  <si>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</si>
  <si>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</si>
  <si>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</si>
  <si>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</si>
  <si>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</si>
  <si>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</si>
  <si>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</si>
  <si>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</si>
  <si>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</si>
  <si>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</si>
  <si>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</si>
  <si>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</si>
  <si>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</si>
  <si>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</si>
  <si>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</si>
  <si>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</si>
  <si>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</si>
  <si>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</si>
  <si>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</si>
  <si>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</si>
  <si>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</si>
  <si>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</si>
  <si>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</si>
  <si>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</si>
  <si>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</si>
  <si>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</si>
  <si>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</si>
  <si>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</si>
  <si>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</si>
  <si>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</si>
  <si>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</si>
  <si>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</si>
  <si>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</si>
  <si>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</si>
  <si>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</si>
  <si>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</si>
  <si>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</si>
  <si>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</si>
  <si>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</si>
  <si>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</si>
  <si>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</si>
  <si>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</si>
  <si>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</si>
  <si>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</si>
  <si>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</si>
  <si>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</si>
  <si>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</si>
  <si>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</si>
  <si>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</si>
  <si>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</si>
  <si>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</si>
  <si>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</si>
  <si>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</si>
  <si>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</si>
  <si>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</si>
  <si>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</si>
  <si>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</si>
  <si>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</si>
  <si>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</si>
  <si>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</si>
  <si>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</si>
  <si>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</si>
  <si>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</si>
  <si>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</si>
  <si>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</si>
  <si>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</si>
  <si>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</si>
  <si>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</si>
  <si>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</si>
  <si>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</si>
  <si>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</si>
  <si>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</si>
  <si>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</si>
  <si>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</si>
  <si>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</si>
  <si>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</si>
  <si>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</si>
  <si>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</si>
  <si>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</si>
  <si>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</si>
  <si>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</si>
  <si>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</si>
  <si>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</si>
  <si>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</si>
  <si>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</si>
  <si>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</si>
  <si>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</si>
  <si>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</si>
  <si>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</si>
  <si>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</si>
  <si>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</si>
  <si>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</si>
  <si>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</si>
  <si>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</si>
  <si>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</si>
  <si>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</si>
  <si>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</si>
  <si>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</si>
  <si>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</si>
  <si>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</si>
  <si>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</si>
  <si>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</si>
  <si>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</si>
  <si>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</si>
  <si>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</si>
  <si>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</si>
  <si>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</si>
  <si>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</si>
  <si>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</si>
  <si>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</si>
  <si>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</si>
  <si>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</si>
  <si>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</si>
  <si>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</si>
  <si>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</si>
  <si>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</si>
  <si>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</si>
  <si>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</si>
  <si>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</si>
  <si>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</si>
  <si>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</si>
  <si>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</si>
  <si>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</si>
  <si>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</si>
  <si>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</si>
  <si>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</si>
  <si>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</si>
  <si>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</si>
  <si>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</si>
  <si>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</si>
  <si>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</si>
  <si>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</si>
  <si>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</si>
  <si>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</si>
  <si>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</si>
  <si>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</si>
  <si>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</si>
  <si>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</si>
  <si>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</si>
  <si>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</si>
  <si>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</si>
  <si>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</si>
  <si>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</si>
  <si>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</si>
  <si>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</si>
  <si>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</si>
  <si>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</si>
  <si>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</si>
  <si>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</si>
  <si>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</si>
  <si>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</si>
  <si>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</si>
  <si>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</si>
  <si>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</si>
  <si>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</si>
  <si>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</si>
  <si>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</si>
  <si>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</si>
  <si>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</si>
  <si>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</si>
  <si>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</si>
  <si>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</si>
  <si>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</si>
  <si>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</si>
  <si>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</si>
  <si>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</si>
  <si>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</si>
  <si>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</si>
  <si>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</si>
  <si>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</si>
  <si>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</si>
  <si>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</si>
  <si>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</si>
  <si>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</si>
  <si>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</si>
  <si>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</si>
  <si>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</si>
  <si>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</si>
  <si>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</si>
  <si>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</si>
  <si>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</si>
  <si>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</si>
  <si>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</si>
  <si>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</si>
  <si>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</si>
  <si>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</si>
  <si>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</si>
  <si>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</si>
  <si>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</si>
  <si>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</si>
  <si>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</si>
  <si>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</si>
  <si>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</si>
  <si>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</si>
  <si>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</si>
  <si>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</si>
  <si>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</si>
  <si>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</si>
  <si>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</si>
  <si>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</si>
  <si>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</si>
  <si>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</si>
  <si>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</si>
  <si>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</si>
  <si>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</si>
  <si>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</si>
  <si>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</si>
  <si>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</si>
  <si>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</si>
  <si>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</si>
  <si>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</si>
  <si>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</si>
  <si>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</si>
  <si>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</si>
  <si>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</si>
  <si>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</si>
  <si>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</si>
  <si>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</si>
  <si>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</si>
  <si>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</si>
  <si>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</si>
  <si>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</si>
  <si>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</si>
  <si>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</si>
  <si>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</si>
  <si>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</si>
  <si>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</si>
  <si>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</si>
  <si>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</si>
  <si>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</si>
  <si>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</si>
  <si>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</si>
  <si>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</si>
  <si>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</si>
  <si>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</si>
  <si>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</si>
  <si>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</si>
  <si>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</si>
  <si>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</si>
  <si>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</si>
  <si>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</si>
  <si>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</si>
  <si>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</si>
  <si>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</si>
  <si>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</si>
  <si>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</si>
  <si>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</si>
  <si>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</si>
  <si>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</si>
  <si>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</si>
  <si>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</si>
  <si>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</si>
  <si>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</si>
  <si>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</si>
  <si>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</si>
  <si>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</si>
  <si>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</si>
  <si>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</si>
  <si>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</si>
  <si>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</si>
  <si>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</si>
  <si>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</si>
  <si>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</si>
  <si>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</si>
  <si>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</si>
  <si>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</si>
  <si>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</si>
  <si>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</si>
  <si>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</si>
  <si>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</si>
  <si>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</si>
  <si>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</si>
  <si>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</si>
  <si>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</si>
  <si>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</si>
  <si>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</si>
  <si>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</si>
  <si>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</si>
  <si>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</si>
  <si>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</si>
  <si>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</si>
  <si>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</si>
  <si>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</si>
  <si>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</si>
  <si>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</si>
  <si>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</si>
  <si>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</si>
  <si>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</si>
  <si>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</si>
  <si>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</si>
  <si>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</si>
  <si>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</si>
  <si>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</si>
  <si>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</si>
  <si>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</si>
  <si>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</si>
  <si>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</si>
  <si>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</si>
  <si>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</si>
  <si>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</si>
  <si>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</si>
  <si>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</si>
  <si>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</si>
  <si>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</si>
  <si>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</si>
  <si>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</si>
  <si>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</si>
  <si>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</si>
  <si>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</si>
  <si>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</si>
  <si>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</si>
  <si>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</si>
  <si>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</si>
  <si>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</si>
  <si>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</si>
  <si>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</si>
  <si>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</si>
  <si>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</si>
  <si>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</si>
  <si>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</si>
  <si>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</si>
  <si>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</si>
  <si>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</si>
  <si>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</si>
  <si>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</si>
  <si>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</si>
  <si>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</si>
  <si>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</si>
  <si>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</si>
  <si>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</si>
  <si>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</si>
  <si>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</si>
  <si>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</si>
  <si>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</si>
  <si>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</si>
  <si>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</si>
  <si>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</si>
  <si>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</si>
  <si>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</si>
  <si>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</si>
  <si>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</si>
  <si>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</si>
  <si>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</si>
  <si>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</si>
  <si>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</si>
  <si>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</si>
  <si>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</si>
  <si>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</si>
  <si>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</si>
  <si>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</si>
  <si>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</si>
  <si>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</si>
  <si>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</si>
  <si>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</si>
  <si>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</si>
  <si>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</si>
  <si>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</si>
  <si>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</si>
  <si>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</si>
  <si>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</si>
  <si>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</si>
  <si>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</si>
  <si>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</si>
  <si>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</si>
  <si>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</si>
  <si>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</si>
  <si>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</si>
  <si>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</si>
  <si>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</si>
  <si>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</si>
  <si>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</si>
  <si>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</si>
  <si>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</si>
  <si>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</si>
  <si>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</si>
  <si>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</si>
  <si>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</si>
  <si>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</si>
  <si>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</si>
  <si>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</si>
  <si>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</si>
  <si>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</si>
  <si>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</si>
  <si>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</si>
  <si>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</si>
  <si>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</si>
  <si>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</si>
  <si>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</si>
  <si>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</si>
  <si>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</si>
  <si>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</si>
  <si>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</si>
  <si>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</si>
  <si>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</si>
  <si>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</si>
  <si>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</si>
  <si>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</si>
  <si>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</si>
  <si>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</si>
  <si>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</si>
  <si>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</si>
  <si>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</si>
  <si>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</si>
  <si>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</si>
  <si>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</si>
  <si>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</si>
  <si>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</si>
  <si>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</si>
  <si>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</si>
  <si>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</si>
  <si>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</si>
  <si>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</si>
  <si>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</si>
  <si>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</si>
  <si>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</si>
  <si>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</si>
  <si>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</si>
  <si>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</si>
  <si>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</si>
  <si>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</si>
  <si>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</si>
  <si>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</si>
  <si>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</si>
  <si>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</si>
  <si>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</si>
  <si>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</si>
  <si>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</si>
  <si>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</si>
  <si>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</si>
  <si>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</si>
  <si>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</si>
  <si>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</si>
  <si>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</si>
  <si>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</si>
  <si>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</si>
  <si>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</si>
  <si>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</si>
  <si>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</si>
  <si>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</si>
  <si>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</si>
  <si>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</si>
  <si>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</si>
  <si>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</si>
  <si>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</si>
  <si>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</si>
  <si>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</si>
  <si>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</si>
  <si>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</si>
  <si>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</si>
  <si>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</si>
  <si>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</si>
  <si>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</si>
  <si>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</si>
  <si>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</si>
  <si>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</si>
  <si>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</si>
  <si>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</si>
  <si>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</si>
  <si>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</si>
  <si>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</si>
  <si>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</si>
  <si>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</si>
  <si>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</si>
  <si>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</si>
  <si>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</si>
  <si>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</si>
  <si>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</si>
  <si>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</si>
  <si>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</si>
  <si>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</si>
  <si>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</si>
  <si>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</si>
  <si>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</si>
  <si>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</si>
  <si>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</si>
  <si>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</si>
  <si>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</si>
  <si>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</si>
  <si>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</si>
  <si>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</si>
  <si>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</si>
  <si>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</si>
  <si>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</si>
  <si>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</si>
  <si>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</si>
  <si>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</si>
  <si>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</si>
  <si>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</si>
  <si>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</si>
  <si>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</si>
  <si>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</si>
  <si>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</si>
  <si>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</si>
  <si>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</si>
  <si>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</si>
  <si>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</si>
  <si>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</si>
  <si>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</si>
  <si>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</si>
  <si>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</si>
  <si>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</si>
  <si>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</si>
  <si>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</si>
  <si>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</si>
  <si>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</si>
  <si>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</si>
  <si>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</si>
  <si>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</si>
  <si>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</si>
  <si>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</si>
  <si>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</si>
  <si>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</si>
  <si>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</si>
  <si>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</si>
  <si>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</si>
  <si>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</si>
  <si>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</si>
  <si>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</si>
  <si>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</si>
  <si>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</si>
  <si>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</si>
  <si>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</si>
  <si>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</si>
  <si>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</si>
  <si>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</si>
  <si>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</si>
  <si>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</si>
  <si>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</si>
  <si>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</si>
  <si>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</si>
  <si>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</si>
  <si>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</si>
  <si>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</si>
  <si>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</si>
  <si>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</si>
  <si>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</si>
  <si>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</si>
  <si>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</si>
  <si>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</si>
  <si>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</si>
  <si>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</si>
  <si>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</si>
  <si>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</si>
  <si>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</si>
  <si>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</si>
  <si>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</si>
  <si>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</si>
  <si>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</si>
  <si>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</si>
  <si>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</si>
  <si>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</si>
  <si>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</si>
  <si>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</si>
  <si>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</si>
  <si>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</si>
  <si>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</si>
  <si>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</si>
  <si>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</si>
  <si>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</si>
  <si>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</si>
  <si>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</si>
  <si>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</si>
  <si>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</si>
  <si>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</si>
  <si>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</si>
  <si>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</si>
  <si>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</si>
  <si>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</si>
  <si>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</si>
  <si>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</si>
  <si>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</si>
  <si>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</si>
  <si>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</si>
  <si>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</si>
  <si>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</si>
  <si>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</si>
  <si>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</si>
  <si>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</si>
  <si>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</si>
  <si>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</si>
  <si>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</si>
  <si>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</si>
  <si>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</si>
  <si>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</si>
  <si>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</si>
  <si>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</si>
  <si>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</si>
  <si>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</si>
  <si>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</si>
  <si>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</si>
  <si>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</si>
  <si>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</si>
  <si>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</si>
  <si>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</si>
  <si>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</si>
  <si>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</si>
  <si>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</si>
  <si>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</si>
  <si>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</si>
  <si>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</si>
  <si>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</si>
  <si>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</si>
  <si>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</si>
  <si>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</si>
  <si>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</si>
  <si>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</si>
  <si>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</si>
  <si>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</si>
  <si>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</si>
  <si>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</si>
  <si>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</si>
  <si>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</si>
  <si>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</si>
  <si>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</si>
  <si>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</si>
  <si>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</si>
  <si>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</si>
  <si>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</si>
  <si>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</si>
  <si>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</si>
  <si>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</si>
  <si>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</si>
  <si>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</si>
  <si>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</si>
  <si>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</si>
  <si>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</si>
  <si>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</si>
  <si>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</si>
  <si>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</si>
  <si>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</si>
  <si>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</si>
  <si>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</si>
  <si>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</si>
  <si>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</si>
  <si>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</si>
  <si>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</si>
  <si>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</si>
  <si>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</si>
  <si>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</si>
  <si>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</si>
  <si>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</si>
  <si>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</si>
  <si>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</si>
  <si>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</si>
  <si>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</si>
  <si>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</si>
  <si>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</si>
  <si>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</si>
  <si>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</si>
  <si>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</si>
  <si>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</si>
  <si>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</si>
  <si>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</si>
  <si>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</si>
  <si>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</si>
  <si>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</si>
  <si>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</si>
  <si>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</si>
  <si>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</si>
  <si>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</si>
  <si>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</si>
  <si>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</si>
  <si>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</si>
  <si>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</si>
  <si>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</si>
  <si>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</si>
  <si>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</si>
  <si>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</si>
  <si>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</si>
  <si>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</si>
  <si>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</si>
  <si>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</si>
  <si>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</si>
  <si>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</si>
  <si>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</si>
  <si>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</si>
  <si>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</si>
  <si>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</si>
  <si>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</si>
  <si>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</si>
  <si>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</si>
  <si>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</si>
  <si>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</si>
  <si>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</si>
  <si>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</si>
  <si>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</si>
  <si>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</si>
  <si>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</si>
  <si>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</si>
  <si>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</si>
  <si>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</si>
  <si>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</si>
  <si>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</si>
  <si>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</si>
  <si>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</si>
  <si>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</si>
  <si>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</si>
  <si>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</si>
  <si>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</si>
  <si>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</si>
  <si>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</si>
  <si>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</si>
  <si>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</si>
  <si>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</si>
  <si>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</si>
  <si>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</si>
  <si>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</si>
  <si>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</si>
  <si>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</si>
  <si>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</si>
  <si>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</si>
  <si>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</si>
  <si>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</si>
  <si>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</si>
  <si>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</si>
  <si>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</si>
  <si>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</si>
  <si>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</si>
  <si>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</si>
  <si>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</si>
  <si>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</si>
  <si>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</si>
  <si>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</si>
  <si>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</si>
  <si>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</si>
  <si>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</si>
  <si>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</si>
  <si>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</si>
  <si>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</si>
  <si>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</si>
  <si>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</si>
  <si>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</si>
  <si>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</si>
  <si>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</si>
  <si>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</si>
  <si>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</si>
  <si>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</si>
  <si>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</si>
  <si>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</si>
  <si>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</si>
  <si>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</si>
  <si>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</si>
  <si>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</si>
  <si>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</si>
  <si>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</si>
  <si>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</si>
  <si>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</si>
  <si>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</si>
  <si>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</si>
  <si>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</si>
  <si>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</si>
  <si>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</si>
  <si>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</si>
  <si>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</si>
  <si>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</si>
  <si>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</si>
  <si>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</si>
  <si>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</si>
  <si>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</si>
  <si>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</si>
  <si>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</si>
  <si>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</si>
  <si>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</si>
  <si>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</si>
  <si>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</si>
  <si>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</si>
  <si>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</si>
  <si>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</si>
  <si>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</si>
  <si>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</si>
  <si>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</si>
  <si>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</si>
  <si>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</si>
  <si>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</si>
  <si>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</si>
  <si>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</si>
  <si>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</si>
  <si>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</si>
  <si>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</si>
  <si>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</si>
  <si>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</si>
  <si>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</si>
  <si>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</si>
  <si>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</si>
  <si>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</si>
  <si>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</si>
  <si>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</si>
  <si>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</si>
  <si>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</si>
  <si>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</si>
  <si>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</si>
  <si>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</si>
  <si>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</si>
  <si>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</si>
  <si>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</si>
  <si>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</si>
  <si>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</si>
  <si>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</si>
  <si>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</si>
  <si>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</si>
  <si>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</si>
  <si>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</si>
  <si>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</si>
  <si>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</si>
  <si>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</si>
  <si>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</si>
  <si>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</si>
  <si>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</si>
  <si>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</si>
  <si>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</si>
  <si>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</si>
  <si>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</si>
  <si>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</si>
  <si>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</si>
  <si>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</si>
  <si>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</si>
  <si>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</si>
  <si>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</si>
  <si>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</si>
  <si>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</si>
  <si>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</si>
  <si>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</si>
  <si>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</si>
  <si>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</si>
  <si>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</si>
  <si>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</si>
  <si>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</si>
  <si>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</si>
  <si>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</si>
  <si>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</si>
  <si>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</si>
  <si>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</si>
  <si>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</si>
  <si>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</si>
  <si>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</si>
  <si>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</si>
  <si>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</si>
  <si>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</si>
  <si>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</si>
  <si>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</si>
  <si>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</si>
  <si>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</si>
  <si>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</si>
  <si>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</si>
  <si>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</si>
  <si>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</si>
  <si>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</si>
  <si>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</si>
  <si>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</si>
  <si>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</si>
  <si>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</si>
  <si>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</si>
  <si>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</si>
  <si>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</si>
  <si>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</si>
  <si>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</si>
  <si>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</si>
  <si>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</si>
  <si>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</si>
  <si>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</si>
  <si>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</si>
  <si>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</si>
  <si>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</si>
  <si>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</si>
  <si>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</si>
  <si>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</si>
  <si>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</si>
  <si>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</si>
  <si>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</si>
  <si>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</si>
  <si>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</si>
  <si>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</si>
  <si>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</si>
  <si>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</si>
  <si>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</si>
  <si>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</si>
  <si>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</si>
  <si>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</si>
  <si>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</si>
  <si>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</si>
  <si>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</si>
  <si>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</si>
  <si>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</si>
  <si>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</si>
  <si>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</si>
  <si>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</si>
  <si>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</si>
  <si>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</si>
  <si>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</si>
  <si>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</si>
  <si>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</si>
  <si>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</si>
  <si>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</si>
  <si>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</si>
  <si>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</si>
  <si>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</si>
  <si>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</si>
  <si>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</si>
  <si>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</si>
  <si>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</si>
  <si>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</si>
  <si>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</si>
  <si>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</si>
  <si>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</si>
  <si>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</si>
  <si>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</si>
  <si>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</si>
  <si>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</si>
  <si>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</si>
  <si>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</si>
  <si>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</si>
  <si>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</si>
  <si>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</si>
  <si>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</si>
  <si>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</si>
  <si>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</si>
  <si>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</si>
  <si>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</si>
  <si>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</si>
  <si>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</si>
  <si>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</si>
  <si>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</si>
  <si>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</si>
  <si>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</si>
  <si>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</si>
  <si>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</si>
  <si>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</si>
  <si>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</si>
  <si>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</si>
  <si>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</si>
  <si>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</si>
  <si>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</si>
  <si>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</si>
  <si>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</si>
  <si>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</si>
  <si>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</si>
  <si>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</si>
  <si>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</si>
  <si>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</si>
  <si>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</si>
  <si>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</si>
  <si>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</si>
  <si>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</si>
  <si>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</si>
  <si>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</si>
  <si>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</si>
  <si>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</si>
  <si>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</si>
  <si>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</si>
  <si>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</si>
  <si>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</si>
  <si>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</si>
  <si>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</si>
  <si>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</si>
  <si>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</si>
  <si>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</si>
  <si>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</si>
  <si>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</si>
  <si>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</si>
  <si>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</si>
  <si>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</si>
  <si>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</si>
  <si>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</si>
  <si>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</si>
  <si>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</si>
  <si>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</si>
  <si>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</si>
  <si>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</si>
  <si>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</si>
  <si>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</si>
  <si>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</si>
  <si>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</si>
  <si>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</si>
  <si>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</si>
  <si>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</si>
  <si>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</si>
  <si>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</si>
  <si>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</si>
  <si>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</si>
  <si>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</si>
  <si>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</si>
  <si>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</si>
  <si>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</si>
  <si>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</si>
  <si>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</si>
  <si>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</si>
  <si>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</si>
  <si>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</si>
  <si>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</si>
  <si>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</si>
  <si>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</si>
  <si>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</si>
  <si>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</si>
  <si>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</si>
  <si>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</si>
  <si>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</si>
  <si>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</si>
  <si>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</si>
  <si>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</si>
  <si>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</si>
  <si>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</si>
  <si>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</si>
  <si>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</si>
  <si>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</si>
  <si>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</si>
  <si>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</si>
  <si>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</si>
  <si>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</si>
  <si>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</si>
  <si>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</si>
  <si>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</si>
  <si>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</si>
  <si>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</si>
  <si>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</si>
  <si>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</si>
  <si>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</si>
  <si>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</si>
  <si>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</si>
  <si>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</si>
  <si>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</si>
  <si>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</si>
  <si>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</si>
  <si>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</si>
  <si>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</si>
  <si>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</si>
  <si>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</si>
  <si>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</si>
  <si>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</si>
  <si>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</si>
  <si>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</si>
  <si>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</si>
  <si>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</si>
  <si>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</si>
  <si>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</si>
  <si>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</si>
  <si>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</si>
  <si>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</si>
  <si>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</si>
  <si>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</si>
  <si>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</si>
  <si>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</si>
  <si>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</si>
  <si>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</si>
  <si>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</si>
  <si>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</si>
  <si>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</si>
  <si>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</si>
  <si>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</si>
  <si>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</si>
  <si>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</si>
  <si>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</si>
  <si>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</si>
  <si>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</si>
  <si>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</si>
  <si>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</si>
  <si>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</si>
  <si>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</si>
  <si>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</si>
  <si>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</si>
  <si>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</si>
  <si>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</si>
  <si>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</si>
  <si>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</si>
  <si>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</si>
  <si>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</si>
  <si>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</si>
  <si>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</si>
  <si>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</si>
  <si>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</si>
  <si>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</si>
  <si>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</si>
  <si>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</si>
  <si>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</si>
  <si>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</si>
  <si>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</si>
  <si>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</si>
  <si>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</si>
  <si>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</si>
  <si>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</si>
  <si>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</si>
  <si>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</si>
  <si>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</si>
  <si>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</si>
  <si>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</si>
  <si>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</si>
  <si>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</si>
  <si>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</si>
  <si>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</si>
  <si>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</si>
  <si>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</si>
  <si>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</si>
  <si>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</si>
  <si>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</si>
  <si>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</si>
  <si>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</si>
  <si>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</si>
  <si>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</si>
  <si>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</si>
  <si>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</si>
  <si>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</si>
  <si>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</si>
  <si>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</si>
  <si>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</si>
  <si>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</si>
  <si>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</si>
  <si>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</si>
  <si>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</si>
  <si>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</si>
  <si>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</si>
  <si>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</si>
  <si>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</si>
  <si>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</si>
  <si>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</si>
  <si>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</si>
  <si>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</si>
  <si>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</si>
  <si>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</si>
  <si>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</si>
  <si>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</si>
  <si>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</si>
  <si>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</si>
  <si>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</si>
  <si>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</si>
  <si>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</si>
  <si>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</si>
  <si>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</si>
  <si>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</si>
  <si>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</si>
  <si>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</si>
  <si>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</si>
  <si>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</si>
  <si>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</si>
  <si>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</si>
  <si>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</si>
  <si>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</si>
  <si>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</si>
  <si>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</si>
  <si>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</si>
  <si>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</si>
  <si>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</si>
  <si>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</si>
  <si>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</si>
  <si>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</si>
  <si>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</si>
  <si>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</si>
  <si>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</si>
  <si>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</si>
  <si>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</si>
  <si>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</si>
  <si>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</si>
  <si>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</si>
  <si>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</si>
  <si>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</si>
  <si>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</si>
  <si>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</si>
  <si>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</si>
  <si>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</si>
  <si>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</si>
  <si>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</si>
  <si>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</si>
  <si>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</si>
  <si>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</si>
  <si>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</si>
  <si>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</si>
  <si>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</si>
  <si>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</si>
  <si>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</si>
  <si>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</si>
  <si>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</si>
  <si>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</si>
  <si>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</si>
  <si>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</si>
  <si>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</si>
  <si>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</si>
  <si>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</si>
  <si>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</si>
  <si>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</si>
  <si>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</si>
  <si>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</si>
  <si>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</si>
  <si>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</si>
  <si>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</si>
  <si>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</si>
  <si>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</si>
  <si>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</si>
  <si>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</si>
  <si>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</si>
  <si>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</si>
  <si>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</si>
  <si>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</si>
  <si>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</si>
  <si>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</si>
  <si>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</si>
  <si>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</si>
  <si>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</si>
  <si>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</si>
  <si>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</si>
  <si>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</si>
  <si>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</si>
  <si>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</si>
  <si>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</si>
  <si>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</si>
  <si>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</si>
  <si>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</si>
  <si>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</si>
  <si>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</si>
  <si>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</si>
  <si>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</si>
  <si>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</si>
  <si>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</si>
  <si>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</si>
  <si>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</si>
  <si>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</si>
  <si>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</si>
  <si>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</si>
  <si>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</si>
  <si>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</si>
  <si>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</si>
  <si>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</si>
  <si>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</si>
  <si>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</si>
  <si>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</si>
  <si>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</si>
  <si>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</si>
  <si>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</si>
  <si>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</si>
  <si>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</si>
  <si>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</si>
  <si>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</si>
  <si>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</si>
  <si>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</si>
  <si>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</si>
  <si>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</si>
  <si>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</si>
  <si>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</si>
  <si>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</si>
  <si>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</si>
  <si>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</si>
  <si>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</si>
  <si>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</si>
  <si>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</si>
  <si>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</si>
  <si>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</si>
  <si>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</si>
  <si>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</si>
  <si>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</si>
  <si>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</si>
  <si>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</si>
  <si>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</si>
  <si>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</si>
  <si>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</si>
  <si>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</si>
  <si>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</si>
  <si>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</si>
  <si>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</si>
  <si>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</si>
  <si>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</si>
  <si>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</si>
  <si>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</si>
  <si>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</si>
  <si>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</si>
  <si>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</si>
  <si>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</si>
  <si>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</si>
  <si>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</si>
  <si>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</si>
  <si>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</si>
  <si>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</si>
  <si>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</si>
  <si>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</si>
  <si>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</si>
  <si>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</si>
  <si>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</si>
  <si>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</si>
  <si>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</si>
  <si>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</si>
  <si>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</si>
  <si>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</si>
  <si>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</si>
  <si>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</si>
  <si>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</si>
  <si>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</si>
  <si>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</si>
  <si>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</si>
  <si>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</si>
  <si>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</si>
  <si>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</si>
  <si>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</si>
  <si>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</si>
  <si>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</si>
  <si>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</si>
  <si>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</si>
  <si>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</si>
  <si>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</si>
  <si>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</si>
  <si>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</si>
  <si>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</si>
  <si>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</si>
  <si>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</si>
  <si>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</si>
  <si>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</si>
  <si>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</si>
  <si>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</si>
  <si>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</si>
  <si>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</si>
  <si>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</si>
  <si>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</si>
  <si>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</si>
  <si>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</si>
  <si>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</si>
  <si>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</si>
  <si>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</si>
  <si>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</si>
  <si>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</si>
  <si>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</si>
  <si>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</si>
  <si>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</si>
  <si>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</si>
  <si>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</si>
  <si>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</si>
  <si>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</si>
  <si>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</si>
  <si>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</si>
  <si>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</si>
  <si>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</si>
  <si>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</si>
  <si>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</si>
  <si>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</si>
  <si>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</si>
  <si>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</si>
  <si>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</si>
  <si>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</si>
  <si>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</si>
  <si>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</si>
  <si>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</si>
  <si>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</si>
  <si>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</si>
  <si>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</si>
  <si>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</si>
  <si>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</si>
  <si>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</si>
  <si>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</si>
  <si>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</si>
  <si>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</si>
  <si>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</si>
  <si>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</si>
  <si>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</si>
  <si>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</si>
  <si>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</si>
  <si>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</si>
  <si>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</si>
  <si>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</si>
  <si>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</si>
  <si>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</si>
  <si>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</si>
  <si>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</si>
  <si>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</si>
  <si>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</si>
  <si>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</si>
  <si>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</si>
  <si>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</si>
  <si>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</si>
  <si>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</si>
  <si>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</si>
  <si>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</si>
  <si>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</si>
  <si>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</si>
  <si>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</si>
  <si>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</si>
  <si>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</si>
  <si>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</si>
  <si>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</si>
  <si>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</si>
  <si>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</si>
  <si>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</si>
  <si>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</si>
  <si>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</si>
  <si>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</si>
  <si>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</si>
  <si>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</si>
  <si>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</si>
  <si>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</si>
  <si>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</si>
  <si>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</si>
  <si>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</si>
  <si>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</si>
  <si>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</si>
  <si>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</si>
  <si>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</si>
  <si>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</si>
  <si>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</si>
  <si>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</si>
  <si>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</si>
  <si>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</si>
  <si>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</si>
  <si>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</si>
  <si>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</si>
  <si>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</si>
  <si>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</si>
  <si>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</si>
  <si>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</si>
  <si>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</si>
  <si>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</si>
  <si>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</si>
  <si>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</si>
  <si>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</si>
  <si>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</si>
  <si>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</si>
  <si>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</si>
  <si>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</si>
  <si>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</si>
  <si>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</si>
  <si>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</si>
  <si>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</si>
  <si>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</si>
  <si>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</si>
  <si>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</si>
  <si>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</si>
  <si>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</si>
  <si>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</si>
  <si>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</si>
  <si>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</si>
  <si>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</si>
  <si>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</si>
  <si>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</si>
  <si>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</si>
  <si>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</si>
  <si>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</si>
  <si>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</si>
  <si>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</si>
  <si>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</si>
  <si>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</si>
  <si>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</si>
  <si>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</si>
  <si>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</si>
  <si>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</si>
  <si>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</si>
  <si>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</si>
  <si>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</si>
  <si>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</si>
  <si>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</si>
  <si>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</si>
  <si>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</si>
  <si>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</si>
  <si>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</si>
  <si>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</si>
  <si>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</si>
  <si>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</si>
  <si>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</si>
  <si>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</si>
  <si>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</si>
  <si>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</si>
  <si>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</si>
  <si>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</si>
  <si>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</si>
  <si>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</si>
  <si>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</si>
  <si>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</si>
  <si>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</si>
  <si>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</si>
  <si>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</si>
  <si>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</si>
  <si>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</si>
  <si>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</si>
  <si>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</si>
  <si>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</si>
  <si>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</si>
  <si>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</si>
  <si>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</si>
  <si>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</si>
  <si>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</si>
  <si>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</si>
  <si>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</si>
  <si>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</si>
  <si>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</si>
  <si>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</si>
  <si>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</si>
  <si>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</si>
  <si>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</si>
  <si>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</si>
  <si>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</si>
  <si>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</si>
  <si>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</si>
  <si>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</si>
  <si>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</si>
  <si>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</si>
  <si>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</si>
  <si>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</si>
  <si>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</si>
  <si>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</si>
  <si>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</si>
  <si>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</si>
  <si>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</si>
  <si>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</si>
  <si>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</si>
  <si>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</si>
  <si>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</si>
  <si>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</si>
  <si>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</si>
  <si>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</si>
  <si>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</si>
  <si>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</si>
  <si>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</si>
  <si>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</si>
  <si>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</si>
  <si>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</si>
  <si>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</si>
  <si>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</si>
  <si>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</si>
  <si>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</si>
  <si>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</si>
  <si>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</si>
  <si>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</si>
  <si>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</si>
  <si>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</si>
  <si>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</si>
  <si>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</si>
  <si>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</si>
  <si>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</si>
  <si>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</si>
  <si>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</si>
  <si>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</si>
  <si>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</si>
  <si>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</si>
  <si>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</si>
  <si>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</si>
  <si>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</si>
  <si>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</si>
  <si>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</si>
  <si>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</si>
  <si>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</si>
  <si>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</si>
  <si>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</si>
  <si>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</si>
  <si>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</si>
  <si>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</si>
  <si>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</si>
  <si>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</si>
  <si>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</si>
  <si>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</si>
  <si>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</si>
  <si>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</si>
  <si>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</si>
  <si>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</si>
  <si>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</si>
  <si>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</si>
  <si>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</si>
  <si>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</si>
  <si>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</si>
  <si>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</si>
  <si>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</si>
  <si>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</si>
  <si>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</si>
  <si>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</si>
  <si>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</si>
  <si>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</si>
  <si>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</si>
  <si>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</si>
  <si>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</si>
  <si>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</si>
  <si>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</si>
  <si>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</si>
  <si>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</si>
  <si>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</si>
  <si>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</si>
  <si>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</si>
  <si>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</si>
  <si>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</si>
  <si>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</si>
  <si>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</si>
  <si>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</si>
  <si>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</si>
  <si>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</si>
  <si>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</si>
  <si>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</si>
  <si>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</si>
  <si>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</si>
  <si>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</si>
  <si>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</si>
  <si>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</si>
  <si>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</si>
  <si>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</si>
  <si>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</si>
  <si>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</si>
  <si>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</si>
  <si>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</si>
  <si>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</si>
  <si>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</si>
  <si>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</si>
  <si>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</si>
  <si>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</si>
  <si>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</si>
  <si>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</si>
  <si>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</si>
  <si>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</si>
  <si>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</si>
  <si>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</si>
  <si>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</si>
  <si>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</si>
  <si>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</si>
  <si>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</si>
  <si>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</si>
  <si>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</si>
  <si>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</si>
  <si>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</si>
  <si>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</si>
  <si>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</si>
  <si>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</si>
  <si>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</si>
  <si>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</si>
  <si>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</si>
  <si>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</si>
  <si>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</si>
  <si>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</si>
  <si>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</si>
  <si>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</si>
  <si>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</si>
  <si>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</si>
  <si>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</si>
  <si>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</si>
  <si>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</si>
  <si>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</si>
  <si>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</si>
  <si>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</si>
  <si>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</si>
  <si>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</si>
  <si>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</si>
  <si>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</si>
  <si>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</si>
  <si>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</si>
  <si>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</si>
  <si>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</si>
  <si>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</si>
  <si>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</si>
  <si>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</si>
  <si>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</si>
  <si>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</si>
  <si>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</si>
  <si>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</si>
  <si>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</si>
  <si>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</si>
  <si>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</si>
  <si>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</si>
  <si>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</si>
  <si>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</si>
  <si>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</si>
  <si>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</si>
  <si>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</si>
  <si>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</si>
  <si>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</si>
  <si>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</si>
  <si>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</si>
  <si>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</si>
  <si>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</si>
  <si>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</si>
  <si>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</si>
  <si>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</si>
  <si>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</si>
  <si>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</si>
  <si>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</si>
  <si>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</si>
  <si>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</si>
  <si>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</si>
  <si>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</si>
  <si>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</si>
  <si>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</si>
  <si>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</si>
  <si>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</si>
  <si>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</si>
  <si>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</si>
  <si>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</si>
  <si>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</si>
  <si>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</si>
  <si>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</si>
  <si>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</si>
  <si>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</si>
  <si>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</si>
  <si>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</si>
  <si>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</si>
  <si>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</si>
  <si>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</si>
  <si>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</si>
  <si>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</si>
  <si>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</si>
  <si>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</si>
  <si>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</si>
  <si>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</si>
  <si>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</si>
  <si>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</si>
  <si>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</si>
  <si>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</si>
  <si>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</si>
  <si>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</si>
  <si>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</si>
  <si>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</si>
  <si>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</si>
  <si>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</si>
  <si>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</si>
  <si>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</si>
  <si>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</si>
  <si>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</si>
  <si>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</si>
  <si>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</si>
  <si>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</si>
  <si>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</si>
  <si>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</si>
  <si>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</si>
  <si>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</si>
  <si>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</si>
  <si>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</si>
  <si>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</si>
  <si>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</si>
  <si>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</si>
  <si>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</si>
  <si>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</si>
  <si>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</si>
  <si>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</si>
  <si>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</si>
  <si>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</si>
  <si>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</si>
  <si>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</si>
  <si>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</si>
  <si>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</si>
  <si>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</si>
  <si>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</si>
  <si>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</si>
  <si>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</si>
  <si>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</si>
  <si>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</si>
  <si>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</si>
  <si>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</si>
  <si>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</si>
  <si>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</si>
  <si>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</si>
  <si>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</si>
  <si>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</si>
  <si>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</si>
  <si>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</si>
  <si>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</si>
  <si>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</si>
  <si>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</si>
  <si>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</si>
  <si>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</si>
  <si>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</si>
  <si>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</si>
  <si>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</si>
  <si>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</si>
  <si>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</si>
  <si>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</si>
  <si>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</si>
  <si>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</si>
  <si>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</si>
  <si>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</si>
  <si>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</si>
  <si>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</si>
  <si>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</si>
  <si>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</si>
  <si>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</si>
  <si>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</si>
  <si>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</si>
  <si>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</si>
  <si>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</si>
  <si>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</si>
  <si>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</si>
  <si>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</si>
  <si>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</si>
  <si>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</si>
  <si>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</si>
  <si>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</si>
  <si>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</si>
  <si>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</si>
  <si>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</si>
  <si>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</si>
  <si>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</si>
  <si>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</si>
  <si>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</si>
  <si>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</si>
  <si>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</si>
  <si>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</si>
  <si>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</si>
  <si>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</si>
  <si>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</si>
  <si>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</si>
  <si>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</si>
  <si>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</si>
  <si>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</si>
  <si>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</si>
  <si>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</si>
  <si>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</si>
  <si>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</si>
  <si>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</si>
  <si>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</si>
  <si>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</si>
  <si>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</si>
  <si>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</si>
  <si>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</si>
  <si>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</si>
  <si>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</si>
  <si>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</si>
  <si>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</si>
  <si>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</si>
  <si>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</si>
  <si>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</si>
  <si>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</si>
  <si>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</si>
  <si>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</si>
  <si>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</si>
  <si>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</si>
  <si>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</si>
  <si>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</si>
  <si>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</si>
  <si>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</si>
  <si>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</si>
  <si>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</si>
  <si>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</si>
  <si>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</si>
  <si>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</si>
  <si>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</si>
  <si>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</si>
  <si>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</si>
  <si>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</si>
  <si>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</si>
  <si>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</si>
  <si>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</si>
  <si>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</si>
  <si>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</si>
  <si>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</si>
  <si>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</si>
  <si>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</si>
  <si>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</si>
  <si>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</si>
  <si>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</si>
  <si>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</si>
  <si>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</si>
  <si>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</si>
  <si>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</si>
  <si>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</si>
  <si>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</si>
  <si>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</si>
  <si>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</si>
  <si>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</si>
  <si>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</si>
  <si>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</si>
  <si>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</si>
  <si>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</si>
  <si>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</si>
  <si>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</si>
  <si>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</si>
  <si>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</si>
  <si>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</si>
  <si>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</si>
  <si>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</si>
  <si>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</si>
  <si>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</si>
  <si>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</si>
  <si>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</si>
  <si>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</si>
  <si>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</si>
  <si>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</si>
  <si>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</si>
  <si>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</si>
  <si>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</si>
  <si>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</si>
  <si>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</si>
  <si>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</si>
  <si>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</si>
  <si>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</si>
  <si>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</si>
  <si>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</si>
  <si>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</si>
  <si>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</si>
  <si>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</si>
  <si>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</si>
  <si>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</si>
  <si>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</si>
  <si>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</si>
  <si>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</si>
  <si>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</si>
  <si>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</si>
  <si>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</si>
  <si>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</si>
  <si>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</si>
  <si>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</si>
  <si>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</si>
  <si>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</si>
  <si>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</si>
  <si>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</si>
  <si>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</si>
  <si>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</si>
  <si>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</si>
  <si>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</si>
  <si>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</si>
  <si>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</si>
  <si>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</si>
  <si>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</si>
  <si>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</si>
  <si>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</si>
  <si>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</si>
  <si>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</si>
  <si>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</si>
  <si>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</si>
  <si>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</si>
  <si>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</si>
  <si>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</si>
  <si>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</si>
  <si>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</si>
  <si>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</si>
  <si>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</si>
  <si>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</si>
  <si>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</si>
  <si>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</si>
  <si>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</si>
  <si>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</si>
  <si>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</si>
  <si>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</si>
  <si>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</si>
  <si>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</si>
  <si>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</si>
  <si>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</si>
  <si>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</si>
  <si>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</si>
  <si>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</si>
  <si>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</si>
  <si>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</si>
  <si>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</si>
  <si>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</si>
  <si>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</si>
  <si>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</si>
  <si>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</si>
  <si>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</si>
  <si>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</si>
  <si>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</si>
  <si>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</si>
  <si>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</si>
  <si>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</si>
  <si>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</si>
  <si>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</si>
  <si>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</si>
  <si>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</si>
  <si>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</si>
  <si>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</si>
  <si>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</si>
  <si>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</si>
  <si>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</si>
  <si>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</si>
  <si>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</si>
  <si>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</si>
  <si>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</si>
  <si>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</si>
  <si>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</si>
  <si>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</si>
  <si>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</si>
  <si>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</si>
  <si>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</si>
  <si>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</si>
  <si>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</si>
  <si>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</si>
  <si>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</si>
  <si>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</si>
  <si>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</si>
  <si>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</si>
  <si>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</si>
  <si>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</si>
  <si>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</si>
  <si>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</si>
  <si>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</si>
  <si>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</si>
  <si>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</si>
  <si>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</si>
  <si>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</si>
  <si>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</si>
  <si>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</si>
  <si>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</si>
  <si>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</si>
  <si>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</si>
  <si>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</si>
  <si>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</si>
  <si>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</si>
  <si>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</si>
  <si>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</si>
  <si>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</si>
  <si>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</si>
  <si>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</si>
  <si>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</si>
  <si>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</si>
  <si>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</si>
  <si>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</si>
  <si>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</si>
  <si>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</si>
  <si>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</si>
  <si>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</si>
  <si>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</si>
  <si>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</si>
  <si>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</si>
  <si>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</si>
  <si>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</si>
  <si>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</si>
  <si>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</si>
  <si>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</si>
  <si>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</si>
  <si>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</si>
  <si>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</si>
  <si>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</si>
  <si>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</si>
  <si>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</si>
  <si>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</si>
  <si>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</si>
  <si>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</si>
  <si>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</si>
  <si>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</si>
  <si>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</si>
  <si>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</si>
  <si>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</si>
  <si>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</si>
  <si>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</si>
  <si>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</si>
  <si>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</si>
  <si>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</si>
  <si>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</si>
  <si>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</si>
  <si>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</si>
  <si>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</si>
  <si>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</si>
  <si>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</si>
  <si>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</si>
  <si>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</si>
  <si>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</si>
  <si>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</si>
  <si>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</si>
  <si>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</si>
  <si>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</si>
  <si>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</si>
  <si>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</si>
  <si>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</si>
  <si>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</si>
  <si>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</si>
  <si>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</si>
  <si>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</si>
  <si>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</si>
  <si>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</si>
  <si>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</si>
  <si>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</si>
  <si>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</si>
  <si>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</si>
  <si>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</si>
  <si>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</si>
  <si>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</si>
  <si>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</si>
  <si>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</si>
  <si>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</si>
  <si>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</si>
  <si>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</si>
  <si>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</si>
  <si>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</si>
  <si>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</si>
  <si>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</si>
  <si>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</si>
  <si>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</si>
  <si>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</si>
  <si>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</si>
  <si>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</si>
  <si>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</si>
  <si>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</si>
  <si>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</si>
  <si>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</si>
  <si>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</si>
  <si>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</si>
  <si>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</si>
  <si>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</si>
  <si>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</si>
  <si>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</si>
  <si>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</si>
  <si>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</si>
  <si>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</si>
  <si>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</si>
  <si>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</si>
  <si>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</si>
  <si>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</si>
  <si>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</si>
  <si>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</si>
  <si>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</si>
  <si>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</si>
  <si>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</si>
  <si>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</si>
  <si>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</si>
  <si>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</si>
  <si>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</si>
  <si>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</si>
  <si>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</si>
  <si>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</si>
  <si>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</si>
  <si>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</si>
  <si>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</si>
  <si>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</si>
  <si>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</si>
  <si>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</si>
  <si>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</si>
  <si>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</si>
  <si>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</si>
  <si>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</si>
  <si>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</si>
  <si>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</si>
  <si>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</si>
  <si>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</si>
  <si>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</si>
  <si>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</si>
  <si>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</si>
  <si>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</si>
  <si>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</si>
  <si>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</si>
  <si>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</si>
  <si>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</si>
  <si>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</si>
  <si>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</si>
  <si>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</si>
  <si>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</si>
  <si>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</si>
  <si>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</si>
  <si>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</si>
  <si>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</si>
  <si>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</si>
  <si>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</si>
  <si>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</si>
  <si>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</si>
  <si>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</si>
  <si>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</si>
  <si>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</si>
  <si>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</si>
  <si>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</si>
  <si>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</si>
  <si>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</si>
  <si>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</si>
  <si>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</si>
  <si>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</si>
  <si>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</si>
  <si>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</si>
  <si>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</si>
  <si>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</si>
  <si>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</si>
  <si>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</si>
  <si>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</si>
  <si>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</si>
  <si>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</si>
  <si>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</si>
  <si>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</si>
  <si>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</si>
  <si>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</si>
  <si>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</si>
  <si>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</si>
  <si>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</si>
  <si>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</si>
  <si>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</si>
  <si>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</si>
  <si>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</si>
  <si>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</si>
  <si>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</si>
  <si>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</si>
  <si>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</si>
  <si>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</si>
  <si>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</si>
  <si>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</si>
  <si>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</si>
  <si>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</si>
  <si>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</si>
  <si>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</si>
  <si>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</si>
  <si>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</si>
  <si>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</si>
  <si>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</si>
  <si>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</si>
  <si>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</si>
  <si>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</si>
  <si>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</si>
  <si>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</si>
  <si>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</si>
  <si>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</si>
  <si>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</si>
  <si>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</si>
  <si>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</si>
  <si>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</si>
  <si>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</si>
  <si>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</si>
  <si>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</si>
  <si>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</si>
  <si>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</si>
  <si>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</si>
  <si>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</si>
  <si>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</si>
  <si>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</si>
  <si>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</si>
  <si>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</si>
  <si>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</si>
  <si>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</si>
  <si>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</si>
  <si>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</si>
  <si>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</si>
  <si>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</si>
  <si>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</si>
  <si>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</si>
  <si>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</si>
  <si>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</si>
  <si>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</si>
  <si>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</si>
  <si>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</si>
  <si>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</si>
  <si>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</si>
  <si>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</si>
  <si>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</si>
  <si>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</si>
  <si>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</si>
  <si>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</si>
  <si>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</si>
  <si>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</si>
  <si>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</si>
  <si>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</si>
  <si>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</si>
  <si>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</si>
  <si>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</si>
  <si>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</si>
  <si>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</si>
  <si>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</si>
  <si>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</si>
  <si>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</si>
  <si>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</si>
  <si>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</si>
  <si>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</si>
  <si>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</si>
  <si>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</si>
  <si>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</si>
  <si>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</si>
  <si>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</si>
  <si>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</si>
  <si>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</si>
  <si>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</si>
  <si>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</si>
  <si>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</si>
  <si>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</si>
  <si>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</si>
  <si>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</si>
  <si>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</si>
  <si>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</si>
  <si>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</si>
  <si>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</si>
  <si>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</si>
  <si>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</si>
  <si>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</si>
  <si>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</si>
  <si>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</si>
  <si>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</si>
  <si>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</si>
  <si>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</si>
  <si>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</si>
  <si>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</si>
  <si>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</si>
  <si>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</si>
  <si>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</si>
  <si>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</si>
  <si>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</si>
  <si>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</si>
  <si>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</si>
  <si>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</si>
  <si>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</si>
  <si>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</si>
  <si>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</si>
  <si>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</si>
  <si>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</si>
  <si>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</si>
  <si>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</si>
  <si>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</si>
  <si>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</si>
  <si>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</si>
  <si>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</si>
  <si>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</si>
  <si>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</si>
  <si>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</si>
  <si>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</si>
  <si>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</si>
  <si>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</si>
  <si>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</si>
  <si>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</si>
  <si>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</si>
  <si>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</si>
  <si>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</si>
  <si>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</si>
  <si>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</si>
  <si>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</si>
  <si>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</si>
  <si>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</si>
  <si>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</si>
  <si>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</si>
  <si>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</si>
  <si>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</si>
  <si>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</si>
  <si>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</si>
  <si>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</si>
  <si>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</si>
  <si>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</si>
  <si>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</si>
  <si>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</si>
  <si>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</si>
  <si>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</si>
  <si>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</si>
  <si>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</si>
  <si>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</si>
  <si>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</si>
  <si>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</si>
  <si>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</si>
  <si>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</si>
  <si>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</si>
  <si>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</si>
  <si>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</si>
  <si>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</si>
  <si>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</si>
  <si>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</si>
  <si>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</si>
  <si>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</si>
  <si>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</si>
  <si>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</si>
  <si>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</si>
  <si>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</si>
  <si>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</si>
  <si>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</si>
  <si>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</si>
  <si>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</si>
  <si>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</si>
  <si>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</si>
  <si>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</si>
  <si>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</si>
  <si>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</si>
  <si>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</si>
  <si>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</si>
  <si>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</si>
  <si>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</si>
  <si>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</si>
  <si>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</si>
  <si>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</si>
  <si>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</si>
  <si>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</si>
  <si>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</si>
  <si>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</si>
  <si>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</si>
  <si>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</si>
  <si>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</si>
  <si>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</si>
  <si>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</si>
  <si>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</si>
  <si>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</si>
  <si>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</si>
  <si>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</si>
  <si>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</si>
  <si>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</si>
  <si>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</si>
  <si>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</si>
  <si>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</si>
  <si>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</si>
  <si>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</si>
  <si>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</si>
  <si>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</si>
  <si>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</si>
  <si>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</si>
  <si>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</si>
  <si>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</si>
  <si>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</si>
  <si>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</si>
  <si>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</si>
  <si>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</si>
  <si>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</si>
  <si>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</si>
  <si>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</si>
  <si>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</si>
  <si>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</si>
  <si>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</si>
  <si>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</si>
  <si>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</si>
  <si>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</si>
  <si>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</si>
  <si>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</si>
  <si>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</si>
  <si>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</si>
  <si>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</si>
  <si>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</si>
  <si>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</si>
  <si>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</si>
  <si>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</si>
  <si>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</si>
  <si>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</si>
  <si>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</si>
  <si>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</si>
  <si>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</si>
  <si>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</si>
  <si>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</si>
  <si>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</si>
  <si>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</si>
  <si>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</si>
  <si>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</si>
  <si>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</si>
  <si>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</si>
  <si>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</si>
  <si>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</si>
  <si>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</si>
  <si>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</si>
  <si>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</si>
  <si>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</si>
  <si>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</si>
  <si>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</si>
  <si>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</si>
  <si>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</si>
  <si>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</si>
  <si>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</si>
  <si>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</si>
  <si>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</si>
  <si>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</si>
  <si>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</si>
  <si>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</si>
  <si>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</si>
  <si>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</si>
  <si>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</si>
  <si>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</si>
  <si>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</si>
  <si>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</si>
  <si>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</si>
  <si>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</si>
  <si>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</si>
  <si>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</si>
  <si>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</si>
  <si>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</si>
  <si>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</si>
  <si>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</si>
  <si>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</si>
  <si>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</si>
  <si>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</si>
  <si>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</si>
  <si>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</si>
  <si>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</si>
  <si>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</si>
  <si>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</si>
  <si>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</si>
  <si>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</si>
  <si>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</si>
  <si>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</si>
  <si>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</si>
  <si>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</si>
  <si>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</si>
  <si>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</si>
  <si>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</si>
  <si>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</si>
  <si>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</si>
  <si>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</si>
  <si>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</si>
  <si>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</si>
  <si>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</si>
  <si>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</si>
  <si>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</si>
  <si>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</si>
  <si>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</si>
  <si>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</si>
  <si>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</si>
  <si>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</si>
  <si>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</si>
  <si>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</si>
  <si>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</si>
  <si>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</si>
  <si>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</si>
  <si>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</si>
  <si>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</si>
  <si>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</si>
  <si>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</si>
  <si>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</si>
  <si>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</si>
  <si>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</si>
  <si>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</si>
  <si>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</si>
  <si>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</si>
  <si>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</si>
  <si>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</si>
  <si>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</si>
  <si>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</si>
  <si>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</si>
  <si>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</si>
  <si>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</si>
  <si>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</si>
  <si>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</si>
  <si>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</si>
  <si>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</si>
  <si>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</si>
  <si>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</si>
  <si>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</si>
  <si>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</si>
  <si>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</si>
  <si>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</si>
  <si>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</si>
  <si>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</si>
  <si>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</si>
  <si>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</si>
  <si>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</si>
  <si>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</si>
  <si>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</si>
  <si>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</si>
  <si>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</si>
  <si>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</si>
  <si>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</si>
  <si>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</si>
  <si>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</si>
  <si>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</si>
  <si>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</si>
  <si>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</si>
  <si>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</si>
  <si>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</si>
  <si>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</si>
  <si>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</si>
  <si>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</si>
  <si>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</si>
  <si>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</si>
  <si>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</si>
  <si>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</si>
  <si>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</si>
  <si>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</si>
  <si>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</si>
  <si>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</si>
  <si>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</si>
  <si>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</si>
  <si>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</si>
  <si>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</si>
  <si>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</si>
  <si>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</si>
  <si>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</si>
  <si>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</si>
  <si>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</si>
  <si>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</si>
  <si>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</si>
  <si>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</si>
  <si>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</si>
  <si>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</si>
  <si>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</si>
  <si>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</si>
  <si>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</si>
  <si>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</si>
  <si>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</si>
  <si>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</si>
  <si>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</si>
  <si>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</si>
  <si>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</si>
  <si>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</si>
  <si>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</si>
  <si>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</si>
  <si>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</si>
  <si>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</si>
  <si>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</si>
  <si>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</si>
  <si>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</si>
  <si>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</si>
  <si>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</si>
  <si>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</si>
  <si>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</si>
  <si>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</si>
  <si>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</si>
  <si>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</si>
  <si>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</si>
  <si>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</si>
  <si>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</si>
  <si>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</si>
  <si>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</si>
  <si>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</si>
  <si>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</si>
  <si>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</si>
  <si>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</si>
  <si>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</si>
  <si>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</si>
  <si>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</si>
  <si>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</si>
  <si>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</si>
  <si>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</si>
  <si>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</si>
  <si>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</si>
  <si>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</si>
  <si>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</si>
  <si>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</si>
  <si>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</si>
  <si>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</si>
  <si>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</si>
  <si>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</si>
  <si>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</si>
  <si>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</si>
  <si>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</si>
  <si>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</si>
  <si>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</si>
  <si>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</si>
  <si>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</si>
  <si>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</si>
  <si>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</si>
  <si>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</si>
  <si>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</si>
  <si>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</si>
  <si>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</si>
  <si>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</si>
  <si>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</si>
  <si>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</si>
  <si>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</si>
  <si>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</si>
  <si>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</si>
  <si>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</si>
  <si>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</si>
  <si>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</si>
  <si>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</si>
  <si>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</si>
  <si>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</si>
  <si>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</si>
  <si>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</si>
  <si>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</si>
  <si>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</si>
  <si>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</si>
  <si>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</si>
  <si>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</si>
  <si>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</si>
  <si>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</si>
  <si>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</si>
  <si>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</si>
  <si>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</si>
  <si>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</si>
  <si>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</si>
  <si>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</si>
  <si>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</si>
  <si>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</si>
  <si>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</si>
  <si>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</si>
  <si>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</si>
  <si>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</si>
  <si>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</si>
  <si>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</si>
  <si>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</si>
  <si>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</si>
  <si>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</si>
  <si>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</si>
  <si>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</si>
  <si>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</si>
  <si>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</si>
  <si>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</si>
  <si>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</si>
  <si>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</si>
  <si>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</si>
  <si>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</si>
  <si>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</si>
  <si>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</si>
  <si>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</si>
  <si>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</si>
  <si>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</si>
  <si>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</si>
  <si>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</si>
  <si>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</si>
  <si>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</si>
  <si>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</si>
  <si>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</si>
  <si>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</si>
  <si>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</si>
  <si>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</si>
  <si>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</si>
  <si>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</si>
  <si>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</si>
  <si>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</si>
  <si>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</si>
  <si>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</si>
  <si>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</si>
  <si>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</si>
  <si>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</si>
  <si>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</si>
  <si>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</si>
  <si>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</si>
  <si>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</si>
  <si>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</si>
  <si>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</si>
  <si>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</si>
  <si>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</si>
  <si>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</si>
  <si>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</si>
  <si>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</si>
  <si>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</si>
  <si>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</si>
  <si>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</si>
  <si>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</si>
  <si>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</si>
  <si>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</si>
  <si>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</si>
  <si>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</si>
  <si>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</si>
  <si>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</si>
  <si>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</si>
  <si>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</si>
  <si>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</si>
  <si>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</si>
  <si>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</si>
  <si>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</si>
  <si>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</si>
  <si>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</si>
  <si>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</si>
  <si>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</si>
  <si>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</si>
  <si>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</si>
  <si>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</si>
  <si>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</si>
  <si>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</si>
  <si>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</si>
  <si>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</si>
  <si>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</si>
  <si>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</si>
  <si>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</si>
  <si>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</si>
  <si>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</si>
  <si>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</si>
  <si>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</si>
  <si>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</si>
  <si>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</si>
  <si>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</si>
  <si>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</si>
  <si>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</si>
  <si>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</si>
  <si>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</si>
  <si>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</si>
  <si>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</si>
  <si>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</si>
  <si>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</si>
  <si>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</si>
  <si>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</si>
  <si>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</si>
  <si>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</si>
  <si>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</si>
  <si>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</si>
  <si>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</si>
  <si>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</si>
  <si>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</si>
  <si>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</si>
  <si>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</si>
  <si>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</si>
  <si>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</si>
  <si>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</si>
  <si>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</si>
  <si>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</si>
  <si>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</si>
  <si>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</si>
  <si>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</si>
  <si>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</si>
  <si>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</si>
  <si>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</si>
  <si>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</si>
  <si>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</si>
  <si>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</si>
  <si>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</si>
  <si>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</si>
  <si>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</si>
  <si>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</si>
  <si>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</si>
  <si>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</si>
  <si>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</si>
  <si>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</si>
  <si>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</si>
  <si>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</si>
  <si>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</si>
  <si>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</si>
  <si>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</si>
  <si>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</si>
  <si>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</si>
  <si>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</si>
  <si>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</si>
  <si>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</si>
  <si>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</si>
  <si>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</si>
  <si>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</si>
  <si>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</si>
  <si>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</si>
  <si>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</si>
  <si>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</si>
  <si>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</si>
  <si>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</si>
  <si>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</si>
  <si>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</si>
  <si>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</si>
  <si>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</si>
  <si>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</si>
  <si>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</si>
  <si>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</si>
  <si>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</si>
  <si>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</si>
  <si>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</si>
  <si>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</si>
  <si>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</si>
  <si>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</si>
  <si>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</si>
  <si>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</si>
  <si>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</si>
  <si>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</si>
  <si>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</si>
  <si>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</si>
  <si>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</si>
  <si>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</si>
  <si>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</si>
  <si>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</si>
  <si>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</si>
  <si>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</si>
  <si>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</si>
  <si>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</si>
  <si>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</si>
  <si>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</si>
  <si>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</si>
  <si>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</si>
  <si>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</si>
  <si>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</si>
  <si>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</si>
  <si>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</si>
  <si>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</si>
  <si>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</si>
  <si>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</si>
  <si>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</si>
  <si>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</si>
  <si>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</si>
  <si>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</si>
  <si>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</si>
  <si>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</si>
  <si>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</si>
  <si>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</si>
  <si>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</si>
  <si>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</si>
  <si>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</si>
  <si>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</si>
  <si>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</si>
  <si>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</si>
  <si>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</si>
  <si>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</si>
  <si>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</si>
  <si>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</si>
  <si>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</si>
  <si>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</si>
  <si>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</si>
  <si>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</si>
  <si>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</si>
  <si>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</si>
  <si>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</si>
  <si>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</si>
  <si>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</si>
  <si>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</si>
  <si>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</si>
  <si>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</si>
  <si>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</si>
  <si>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</si>
  <si>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</si>
  <si>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</si>
  <si>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</si>
  <si>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</si>
  <si>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</si>
  <si>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</si>
  <si>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</si>
  <si>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</si>
  <si>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</si>
  <si>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</si>
  <si>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</si>
  <si>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</si>
  <si>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</si>
  <si>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</si>
  <si>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</si>
  <si>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</si>
  <si>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</si>
  <si>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</si>
  <si>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</si>
  <si>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</si>
  <si>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</si>
  <si>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</si>
  <si>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</si>
  <si>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</si>
  <si>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</si>
  <si>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</si>
  <si>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</si>
  <si>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</si>
  <si>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</si>
  <si>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</si>
  <si>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</si>
  <si>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</si>
  <si>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</si>
  <si>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</si>
  <si>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</si>
  <si>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</si>
  <si>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</si>
  <si>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</si>
  <si>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</si>
  <si>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</si>
  <si>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</si>
  <si>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</si>
  <si>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</si>
  <si>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</si>
  <si>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</si>
  <si>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</si>
  <si>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</si>
  <si>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</si>
  <si>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</si>
  <si>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</si>
  <si>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</si>
  <si>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</si>
  <si>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</si>
  <si>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</si>
  <si>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</si>
  <si>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</si>
  <si>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</si>
  <si>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</si>
  <si>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</si>
  <si>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</si>
  <si>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</si>
  <si>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</si>
  <si>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</si>
  <si>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</si>
  <si>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</si>
  <si>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</si>
  <si>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</si>
  <si>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</si>
  <si>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</si>
  <si>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</si>
  <si>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</si>
  <si>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</si>
  <si>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</si>
  <si>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</si>
  <si>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</si>
  <si>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</si>
  <si>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</si>
  <si>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</si>
  <si>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</si>
  <si>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</si>
  <si>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</si>
  <si>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</si>
  <si>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</si>
  <si>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</si>
  <si>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</si>
  <si>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</si>
  <si>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</si>
  <si>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</si>
  <si>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</si>
  <si>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</si>
  <si>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</si>
  <si>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</si>
  <si>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</si>
  <si>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</si>
  <si>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</si>
  <si>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</si>
  <si>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</si>
  <si>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</si>
  <si>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</si>
  <si>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</si>
  <si>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</si>
  <si>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</si>
  <si>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</si>
  <si>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</si>
  <si>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</si>
  <si>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</si>
  <si>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</si>
  <si>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</si>
  <si>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</si>
  <si>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</si>
  <si>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</si>
  <si>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</si>
  <si>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</si>
  <si>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</si>
  <si>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</si>
  <si>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</si>
  <si>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</si>
  <si>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</si>
  <si>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</si>
  <si>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</si>
  <si>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</si>
  <si>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</si>
  <si>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</si>
  <si>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</si>
  <si>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</si>
  <si>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</si>
  <si>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</si>
  <si>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</si>
  <si>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</si>
  <si>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</si>
  <si>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</si>
  <si>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</si>
  <si>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</si>
  <si>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</si>
  <si>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</si>
  <si>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</si>
  <si>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</si>
  <si>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</si>
  <si>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</si>
  <si>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</si>
  <si>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</si>
  <si>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</si>
  <si>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</si>
  <si>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</si>
  <si>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</si>
  <si>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</si>
  <si>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</si>
  <si>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</si>
  <si>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</si>
  <si>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</si>
  <si>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</si>
  <si>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</si>
  <si>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</si>
  <si>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</si>
  <si>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</si>
  <si>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</si>
  <si>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</si>
  <si>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</si>
  <si>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</si>
  <si>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</si>
  <si>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</si>
  <si>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</si>
  <si>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</si>
  <si>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</si>
  <si>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</si>
  <si>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</si>
  <si>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</si>
  <si>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</si>
  <si>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</si>
  <si>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</si>
  <si>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</si>
  <si>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</si>
  <si>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</si>
  <si>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</si>
  <si>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</si>
  <si>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</si>
  <si>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</si>
  <si>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</si>
  <si>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</si>
  <si>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</si>
  <si>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</si>
  <si>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</si>
  <si>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</si>
  <si>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</si>
  <si>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</si>
  <si>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</si>
  <si>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</si>
  <si>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</si>
  <si>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</si>
  <si>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</si>
  <si>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</si>
  <si>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</si>
  <si>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</si>
  <si>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</si>
  <si>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</si>
  <si>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</si>
  <si>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</si>
  <si>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</si>
  <si>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</si>
  <si>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</si>
  <si>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</si>
  <si>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</si>
  <si>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</si>
  <si>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</si>
  <si>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</si>
  <si>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</si>
  <si>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</si>
  <si>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</si>
  <si>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</si>
  <si>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</si>
  <si>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</si>
  <si>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</si>
  <si>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</si>
  <si>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</si>
  <si>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</si>
  <si>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</si>
  <si>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</si>
  <si>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</si>
  <si>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</si>
  <si>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</si>
  <si>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</si>
  <si>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</si>
  <si>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</si>
  <si>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</si>
  <si>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</si>
  <si>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</si>
  <si>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</si>
  <si>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</si>
  <si>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</si>
  <si>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</si>
  <si>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</si>
  <si>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</si>
  <si>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</si>
  <si>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</si>
  <si>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</si>
  <si>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</si>
  <si>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</si>
  <si>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</si>
  <si>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</si>
  <si>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</si>
  <si>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</si>
  <si>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</si>
  <si>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</si>
  <si>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</si>
  <si>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</si>
  <si>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</si>
  <si>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</si>
  <si>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</si>
  <si>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</si>
  <si>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</si>
  <si>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</si>
  <si>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</si>
  <si>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</si>
  <si>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</si>
  <si>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</si>
  <si>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</si>
  <si>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</si>
  <si>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</si>
  <si>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</si>
  <si>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</si>
  <si>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</si>
  <si>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</si>
  <si>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</si>
  <si>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</si>
  <si>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</si>
  <si>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</si>
  <si>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</si>
  <si>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</si>
  <si>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</si>
  <si>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</si>
  <si>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</si>
  <si>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</si>
  <si>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</si>
  <si>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</si>
  <si>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</si>
  <si>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</si>
  <si>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</si>
  <si>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</si>
  <si>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</si>
  <si>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</si>
  <si>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</si>
  <si>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</si>
  <si>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</si>
  <si>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</si>
  <si>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</si>
  <si>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</si>
  <si>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</si>
  <si>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</si>
  <si>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</si>
  <si>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</si>
  <si>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</si>
  <si>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</si>
  <si>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</si>
  <si>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</si>
  <si>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</si>
  <si>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</si>
  <si>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</si>
  <si>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</si>
  <si>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</si>
  <si>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</si>
  <si>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</si>
  <si>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</si>
  <si>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</si>
  <si>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</si>
  <si>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</si>
  <si>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</si>
  <si>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</si>
  <si>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</si>
  <si>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</si>
  <si>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</si>
  <si>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</si>
  <si>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</si>
  <si>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</si>
  <si>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</si>
  <si>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</si>
  <si>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</si>
  <si>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</si>
  <si>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</si>
  <si>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</si>
  <si>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</si>
  <si>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</si>
  <si>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</si>
  <si>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</si>
  <si>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</si>
  <si>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</si>
  <si>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</si>
  <si>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</si>
  <si>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</si>
  <si>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</si>
  <si>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</si>
  <si>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</si>
  <si>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</si>
  <si>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</si>
  <si>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</si>
  <si>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</si>
  <si>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</si>
  <si>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</si>
  <si>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</si>
  <si>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</si>
  <si>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</si>
  <si>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</si>
  <si>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</si>
  <si>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</si>
  <si>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</si>
  <si>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</si>
  <si>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</si>
  <si>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</si>
  <si>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</si>
  <si>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</si>
  <si>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</si>
  <si>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</si>
  <si>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</si>
  <si>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</si>
  <si>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</si>
  <si>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</si>
  <si>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</si>
  <si>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</si>
  <si>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</si>
  <si>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</si>
  <si>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</si>
  <si>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</si>
  <si>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</si>
  <si>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</si>
  <si>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</si>
  <si>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</si>
  <si>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</si>
  <si>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</si>
  <si>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</si>
  <si>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</si>
  <si>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</si>
  <si>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</si>
  <si>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</si>
  <si>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</si>
  <si>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</si>
  <si>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</si>
  <si>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</si>
  <si>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</si>
  <si>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</si>
  <si>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</si>
  <si>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</si>
  <si>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</si>
  <si>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</si>
  <si>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</si>
  <si>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</si>
  <si>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</si>
  <si>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</si>
  <si>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</si>
  <si>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</si>
  <si>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</si>
  <si>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</si>
  <si>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</si>
  <si>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</si>
  <si>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</si>
  <si>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</si>
  <si>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</si>
  <si>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</si>
  <si>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</si>
  <si>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</si>
  <si>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</si>
  <si>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</si>
  <si>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</si>
  <si>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</si>
  <si>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</si>
  <si>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</si>
  <si>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</si>
  <si>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</si>
  <si>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</si>
  <si>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</si>
  <si>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</si>
  <si>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</si>
  <si>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</si>
  <si>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</si>
  <si>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</si>
  <si>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</si>
  <si>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</si>
  <si>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</si>
  <si>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</si>
  <si>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</si>
  <si>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</si>
  <si>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</si>
  <si>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</si>
  <si>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</si>
  <si>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</si>
  <si>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</si>
  <si>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</si>
  <si>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</si>
  <si>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</si>
  <si>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</si>
  <si>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</si>
  <si>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</si>
  <si>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</si>
  <si>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</si>
  <si>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</si>
  <si>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</si>
  <si>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</si>
  <si>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</si>
  <si>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</si>
  <si>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</si>
  <si>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</si>
  <si>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</si>
  <si>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</si>
  <si>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</si>
  <si>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</si>
  <si>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</si>
  <si>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</si>
  <si>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</si>
  <si>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</si>
  <si>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</si>
  <si>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</si>
  <si>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</si>
  <si>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</si>
  <si>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</si>
  <si>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</si>
  <si>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</si>
  <si>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</si>
  <si>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</si>
  <si>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</si>
  <si>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</si>
  <si>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</si>
  <si>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</si>
  <si>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</si>
  <si>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</si>
  <si>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</si>
  <si>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</si>
  <si>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</si>
  <si>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</si>
  <si>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</si>
  <si>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</si>
  <si>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</si>
  <si>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</si>
  <si>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</si>
  <si>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</si>
  <si>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</si>
  <si>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</si>
  <si>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</si>
  <si>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</si>
  <si>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</si>
  <si>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</si>
  <si>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</si>
  <si>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</si>
  <si>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</si>
  <si>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</si>
  <si>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</si>
  <si>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</si>
  <si>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</si>
  <si>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</si>
  <si>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</si>
  <si>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</si>
  <si>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</si>
  <si>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</si>
  <si>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</si>
  <si>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</si>
  <si>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</si>
  <si>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</si>
  <si>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</si>
  <si>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</si>
  <si>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</si>
  <si>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</si>
  <si>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</si>
  <si>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</si>
  <si>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</si>
  <si>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</si>
  <si>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</si>
  <si>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</si>
  <si>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</si>
  <si>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</si>
  <si>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</si>
  <si>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</si>
  <si>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</si>
  <si>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</si>
  <si>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</si>
  <si>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</si>
  <si>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</si>
  <si>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</si>
  <si>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</si>
  <si>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</si>
  <si>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</si>
  <si>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</si>
  <si>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</si>
  <si>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</si>
  <si>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</si>
  <si>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</si>
  <si>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</si>
  <si>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</si>
  <si>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</si>
  <si>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</si>
  <si>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</si>
  <si>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</si>
  <si>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</si>
  <si>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</si>
  <si>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</si>
  <si>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</si>
  <si>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</si>
  <si>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</si>
  <si>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</si>
  <si>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</si>
  <si>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</si>
  <si>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</si>
  <si>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</si>
  <si>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</si>
  <si>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</si>
  <si>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</si>
  <si>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</si>
  <si>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</si>
  <si>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</si>
  <si>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</si>
  <si>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</si>
  <si>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</si>
  <si>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</si>
  <si>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</si>
  <si>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</si>
  <si>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</si>
  <si>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</si>
  <si>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</si>
  <si>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</si>
  <si>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</si>
  <si>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</si>
  <si>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</si>
  <si>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</si>
  <si>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</si>
  <si>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</si>
  <si>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</si>
  <si>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</si>
  <si>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</si>
  <si>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</si>
  <si>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</si>
  <si>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</si>
  <si>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</si>
  <si>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</si>
  <si>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</si>
  <si>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</si>
  <si>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</si>
  <si>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</si>
  <si>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</si>
  <si>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</si>
  <si>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</si>
  <si>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</si>
  <si>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</si>
  <si>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</si>
  <si>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</si>
  <si>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</si>
  <si>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</si>
  <si>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</si>
  <si>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</si>
  <si>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</si>
  <si>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</si>
  <si>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</si>
  <si>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</si>
  <si>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</si>
  <si>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</si>
  <si>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</si>
  <si>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</si>
  <si>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</si>
  <si>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</si>
  <si>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</si>
  <si>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</si>
  <si>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</si>
  <si>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</si>
  <si>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</si>
  <si>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</si>
  <si>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</si>
  <si>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</si>
  <si>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</si>
  <si>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</si>
  <si>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</si>
  <si>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</si>
  <si>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</si>
  <si>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</si>
  <si>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</si>
  <si>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</si>
  <si>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</si>
  <si>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</si>
  <si>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</si>
  <si>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</si>
  <si>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</si>
  <si>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</si>
  <si>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</si>
  <si>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</si>
  <si>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</si>
  <si>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</si>
  <si>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</si>
  <si>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</si>
  <si>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</si>
  <si>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</si>
  <si>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</si>
  <si>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</si>
  <si>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</si>
  <si>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</si>
  <si>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</si>
  <si>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</si>
  <si>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</si>
  <si>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</si>
  <si>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</si>
  <si>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</si>
  <si>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</si>
  <si>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</si>
  <si>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</si>
  <si>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</si>
  <si>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</si>
  <si>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</si>
  <si>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</si>
  <si>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</si>
  <si>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</si>
  <si>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</si>
  <si>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</si>
  <si>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</si>
  <si>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</si>
  <si>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</si>
  <si>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</si>
  <si>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</si>
  <si>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</si>
  <si>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</si>
  <si>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</si>
  <si>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</si>
  <si>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</si>
  <si>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</si>
  <si>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</si>
  <si>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</si>
  <si>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</si>
  <si>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</si>
  <si>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</si>
  <si>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</si>
  <si>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</si>
  <si>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</si>
  <si>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</si>
  <si>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</si>
  <si>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</si>
  <si>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</si>
  <si>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</si>
  <si>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</si>
  <si>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</si>
  <si>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</si>
  <si>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</si>
  <si>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</si>
  <si>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</si>
  <si>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</si>
  <si>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</si>
  <si>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</si>
  <si>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</si>
  <si>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</si>
  <si>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</si>
  <si>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</si>
  <si>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</si>
  <si>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</si>
  <si>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</si>
  <si>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</si>
  <si>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</si>
  <si>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</si>
  <si>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</si>
  <si>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</si>
  <si>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</si>
  <si>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</si>
  <si>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</si>
  <si>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</si>
  <si>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</si>
  <si>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</si>
  <si>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</si>
  <si>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</si>
  <si>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</si>
  <si>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</si>
  <si>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</si>
  <si>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</si>
  <si>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</si>
  <si>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</si>
  <si>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</si>
  <si>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</si>
  <si>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</si>
  <si>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</si>
  <si>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</si>
  <si>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</si>
  <si>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</si>
  <si>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</si>
  <si>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</si>
  <si>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</si>
  <si>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</si>
  <si>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</si>
  <si>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</si>
  <si>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</si>
  <si>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</si>
  <si>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</si>
  <si>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</si>
  <si>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</si>
  <si>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</si>
  <si>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</si>
  <si>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</si>
  <si>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</si>
  <si>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</si>
  <si>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</si>
  <si>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</si>
  <si>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</si>
  <si>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</si>
  <si>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</si>
  <si>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</si>
  <si>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</si>
  <si>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</si>
  <si>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</si>
  <si>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</si>
  <si>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</si>
  <si>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</si>
  <si>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</si>
  <si>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</si>
  <si>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</si>
  <si>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</si>
  <si>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</si>
  <si>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</si>
  <si>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</si>
  <si>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</si>
  <si>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</si>
  <si>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</si>
  <si>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</si>
  <si>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</si>
  <si>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</si>
  <si>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</si>
  <si>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</si>
  <si>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</si>
  <si>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</si>
  <si>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</si>
  <si>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</si>
  <si>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</si>
  <si>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</si>
  <si>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</si>
  <si>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</si>
  <si>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</si>
  <si>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</si>
  <si>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</si>
  <si>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</si>
  <si>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</si>
  <si>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</si>
  <si>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</si>
  <si>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</si>
  <si>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</si>
  <si>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</si>
  <si>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</si>
  <si>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</si>
  <si>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</si>
  <si>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</si>
  <si>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</si>
  <si>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</si>
  <si>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</si>
  <si>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</si>
  <si>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</si>
  <si>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</si>
  <si>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</si>
  <si>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</si>
  <si>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</si>
  <si>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</si>
  <si>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</si>
  <si>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</si>
  <si>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</si>
  <si>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</si>
  <si>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</si>
  <si>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</si>
  <si>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</si>
  <si>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</si>
  <si>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</si>
  <si>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</si>
  <si>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</si>
  <si>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</si>
  <si>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</si>
  <si>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</si>
  <si>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</si>
  <si>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</si>
  <si>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</si>
  <si>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</si>
  <si>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</si>
  <si>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</si>
  <si>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</si>
  <si>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</si>
  <si>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</si>
  <si>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</si>
  <si>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</si>
  <si>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</si>
  <si>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</si>
  <si>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</si>
  <si>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</si>
  <si>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</si>
  <si>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</si>
  <si>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</si>
  <si>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</si>
  <si>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</si>
  <si>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</si>
  <si>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</si>
  <si>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</si>
  <si>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</si>
  <si>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</si>
  <si>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</si>
  <si>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</si>
  <si>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</si>
  <si>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</si>
  <si>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</si>
  <si>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</si>
  <si>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</si>
  <si>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</si>
  <si>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</si>
  <si>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</si>
  <si>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</si>
  <si>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</si>
  <si>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</si>
  <si>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</si>
  <si>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</si>
  <si>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</si>
  <si>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</si>
  <si>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</si>
  <si>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</si>
  <si>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</si>
  <si>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</si>
  <si>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</si>
  <si>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</si>
  <si>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</si>
  <si>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</si>
  <si>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</si>
  <si>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</si>
  <si>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</si>
  <si>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</si>
  <si>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</si>
  <si>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</si>
  <si>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</si>
  <si>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</si>
  <si>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</si>
  <si>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</si>
  <si>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</si>
  <si>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</si>
  <si>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</si>
  <si>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</si>
  <si>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</si>
  <si>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</si>
  <si>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</si>
  <si>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</si>
  <si>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</si>
  <si>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</si>
  <si>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</si>
  <si>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</si>
  <si>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</si>
  <si>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</si>
  <si>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</si>
  <si>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</si>
  <si>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</si>
  <si>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</si>
  <si>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</si>
  <si>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</si>
  <si>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</si>
  <si>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</si>
  <si>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</si>
  <si>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</si>
  <si>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</si>
  <si>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</si>
  <si>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</si>
  <si>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</si>
  <si>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</si>
  <si>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</si>
  <si>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</si>
  <si>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</si>
  <si>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</si>
  <si>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</si>
  <si>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</si>
  <si>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</si>
  <si>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</si>
  <si>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</si>
  <si>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</si>
  <si>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</si>
  <si>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</si>
  <si>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</si>
  <si>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</si>
  <si>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</si>
  <si>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</si>
  <si>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</si>
  <si>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</si>
  <si>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</si>
  <si>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</si>
  <si>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</si>
  <si>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</si>
  <si>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</si>
  <si>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</si>
  <si>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</si>
  <si>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</si>
  <si>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</si>
  <si>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</si>
  <si>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</si>
  <si>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</si>
  <si>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</si>
  <si>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</si>
  <si>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</si>
  <si>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</si>
  <si>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</si>
  <si>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</si>
  <si>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</si>
  <si>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</si>
  <si>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</si>
  <si>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</si>
  <si>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</si>
  <si>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</si>
  <si>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</si>
  <si>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</si>
  <si>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</si>
  <si>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</si>
  <si>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</si>
  <si>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</si>
  <si>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</si>
  <si>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</si>
  <si>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</si>
  <si>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</si>
  <si>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</si>
  <si>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</si>
  <si>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</si>
  <si>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</si>
  <si>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</si>
  <si>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</si>
  <si>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</si>
  <si>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</si>
  <si>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</si>
  <si>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</si>
  <si>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</si>
  <si>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</si>
  <si>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</si>
  <si>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</si>
  <si>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</si>
  <si>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</si>
  <si>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</si>
  <si>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</si>
  <si>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</si>
  <si>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</si>
  <si>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</si>
  <si>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</si>
  <si>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</si>
  <si>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</si>
  <si>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</si>
  <si>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</si>
  <si>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</si>
  <si>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</si>
  <si>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</si>
  <si>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</si>
  <si>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</si>
  <si>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</si>
  <si>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</si>
  <si>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</si>
  <si>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</si>
  <si>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</si>
  <si>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</si>
  <si>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</si>
  <si>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</si>
  <si>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</si>
  <si>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</si>
  <si>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</si>
  <si>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</si>
  <si>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</si>
  <si>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</si>
  <si>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</si>
  <si>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</si>
  <si>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</si>
  <si>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</si>
  <si>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</si>
  <si>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</si>
  <si>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</si>
  <si>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</si>
  <si>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</si>
  <si>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</si>
  <si>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</si>
  <si>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</si>
  <si>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</si>
  <si>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</si>
  <si>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</si>
  <si>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</si>
  <si>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</si>
  <si>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</si>
  <si>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</si>
  <si>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</si>
  <si>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</si>
  <si>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</si>
  <si>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</si>
  <si>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</si>
  <si>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</si>
  <si>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</si>
  <si>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</si>
  <si>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</si>
  <si>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</si>
  <si>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</si>
  <si>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</si>
  <si>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</si>
  <si>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</si>
  <si>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</si>
  <si>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</si>
  <si>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</si>
  <si>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</si>
  <si>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</si>
  <si>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</si>
  <si>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</si>
  <si>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</si>
  <si>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</si>
  <si>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</si>
  <si>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</si>
  <si>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</si>
  <si>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</si>
  <si>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</si>
  <si>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</si>
  <si>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</si>
  <si>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</si>
  <si>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</si>
  <si>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</si>
  <si>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</si>
  <si>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</si>
  <si>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</si>
  <si>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</si>
  <si>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</si>
  <si>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</si>
  <si>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</si>
  <si>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</si>
  <si>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</si>
  <si>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</si>
  <si>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</si>
  <si>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</si>
  <si>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</si>
  <si>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</si>
  <si>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</si>
  <si>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</si>
  <si>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</si>
  <si>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</si>
  <si>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</si>
  <si>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</si>
  <si>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</si>
  <si>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</si>
  <si>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</si>
  <si>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</si>
  <si>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</si>
  <si>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</si>
  <si>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</si>
  <si>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</si>
  <si>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</si>
  <si>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</si>
  <si>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</si>
  <si>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</si>
  <si>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</si>
  <si>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</si>
  <si>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</si>
  <si>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</si>
  <si>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</si>
  <si>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</si>
  <si>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</si>
  <si>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</si>
  <si>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</si>
  <si>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</si>
  <si>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</si>
  <si>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</si>
  <si>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</si>
  <si>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</si>
  <si>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</si>
  <si>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</si>
  <si>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</si>
  <si>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</si>
  <si>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</si>
  <si>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</si>
  <si>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</si>
  <si>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</si>
  <si>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</si>
  <si>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</si>
  <si>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</si>
  <si>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</si>
  <si>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</si>
  <si>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</si>
  <si>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</si>
  <si>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</si>
  <si>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</si>
  <si>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</si>
  <si>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</si>
  <si>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</si>
  <si>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</si>
  <si>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</si>
  <si>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</si>
  <si>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</si>
  <si>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</si>
  <si>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</si>
  <si>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</si>
  <si>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</si>
  <si>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</si>
  <si>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</si>
  <si>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</si>
  <si>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</si>
  <si>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</si>
  <si>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</si>
  <si>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</si>
  <si>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</si>
  <si>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</si>
  <si>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</si>
  <si>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</si>
  <si>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</si>
  <si>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</si>
  <si>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</si>
  <si>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</si>
  <si>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</si>
  <si>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</si>
  <si>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</si>
  <si>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</si>
  <si>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</si>
  <si>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</si>
  <si>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</si>
  <si>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</si>
  <si>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</si>
  <si>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</si>
  <si>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</si>
  <si>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</si>
  <si>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</si>
  <si>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</si>
  <si>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</si>
  <si>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</si>
  <si>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</si>
  <si>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</si>
  <si>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</si>
  <si>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</si>
  <si>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</si>
  <si>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</si>
  <si>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</si>
  <si>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</si>
  <si>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</si>
  <si>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</si>
  <si>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</si>
  <si>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</si>
  <si>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</si>
  <si>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</si>
  <si>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</si>
  <si>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</si>
  <si>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</si>
  <si>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</si>
  <si>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</si>
  <si>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</si>
  <si>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</si>
  <si>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</si>
  <si>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</si>
  <si>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</si>
  <si>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</si>
  <si>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</si>
  <si>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</si>
  <si>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</si>
  <si>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</si>
  <si>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</si>
  <si>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</si>
  <si>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</si>
  <si>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</si>
  <si>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</si>
  <si>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</si>
  <si>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</si>
  <si>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</si>
  <si>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</si>
  <si>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</si>
  <si>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</si>
  <si>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</si>
  <si>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</si>
  <si>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</si>
  <si>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</si>
  <si>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</si>
  <si>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</si>
  <si>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</si>
  <si>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</si>
  <si>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</si>
  <si>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</si>
  <si>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</si>
  <si>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</si>
  <si>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</si>
  <si>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</si>
  <si>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</si>
  <si>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</si>
  <si>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</si>
  <si>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</si>
  <si>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</si>
  <si>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</si>
  <si>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</si>
  <si>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</si>
  <si>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</si>
  <si>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</si>
  <si>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</si>
  <si>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</si>
  <si>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</si>
  <si>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</si>
  <si>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</si>
  <si>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</si>
  <si>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</si>
  <si>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</si>
  <si>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</si>
  <si>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</si>
  <si>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</si>
  <si>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</si>
  <si>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</si>
  <si>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</si>
  <si>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</si>
  <si>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</si>
  <si>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</si>
  <si>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</si>
  <si>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</si>
  <si>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</si>
  <si>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</si>
  <si>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</si>
  <si>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</si>
  <si>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</si>
  <si>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</si>
  <si>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</si>
  <si>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</si>
  <si>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</si>
  <si>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</si>
  <si>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</si>
  <si>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</si>
  <si>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</si>
  <si>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</si>
  <si>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</si>
  <si>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</si>
  <si>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</si>
  <si>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</si>
  <si>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</si>
  <si>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</si>
  <si>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</si>
  <si>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</si>
  <si>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</si>
  <si>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</si>
  <si>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</si>
  <si>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</si>
  <si>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</si>
  <si>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</si>
  <si>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</si>
  <si>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</si>
  <si>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</si>
  <si>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</si>
  <si>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</si>
  <si>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</si>
  <si>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</si>
  <si>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</si>
  <si>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</si>
  <si>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</si>
  <si>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</si>
  <si>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</si>
  <si>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</si>
  <si>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</si>
  <si>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</si>
  <si>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</si>
  <si>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</si>
  <si>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</si>
  <si>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</si>
  <si>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</si>
  <si>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</si>
  <si>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</si>
  <si>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</si>
  <si>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</si>
  <si>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</si>
  <si>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</si>
  <si>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</si>
  <si>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</si>
  <si>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</si>
  <si>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</si>
  <si>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</si>
  <si>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</si>
  <si>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</si>
  <si>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</si>
  <si>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</si>
  <si>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</si>
  <si>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</si>
  <si>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</si>
  <si>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</si>
  <si>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</si>
  <si>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</si>
  <si>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</si>
  <si>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</si>
  <si>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</si>
  <si>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</si>
  <si>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</si>
  <si>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</si>
  <si>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</si>
  <si>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</si>
  <si>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</si>
  <si>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</si>
  <si>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</si>
  <si>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</si>
  <si>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</si>
  <si>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</si>
  <si>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</si>
  <si>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</si>
  <si>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</si>
  <si>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</si>
  <si>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</si>
  <si>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</si>
  <si>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</si>
  <si>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</si>
  <si>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</si>
  <si>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</si>
  <si>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</si>
  <si>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</si>
  <si>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</si>
  <si>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</si>
  <si>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</si>
  <si>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</si>
  <si>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</si>
  <si>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</si>
  <si>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</si>
  <si>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</si>
  <si>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</si>
  <si>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</si>
  <si>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</si>
  <si>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</si>
  <si>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</si>
  <si>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</si>
  <si>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</si>
  <si>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</si>
  <si>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</si>
  <si>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</si>
  <si>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</si>
  <si>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</si>
  <si>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</si>
  <si>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</si>
  <si>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</si>
  <si>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</si>
  <si>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</si>
  <si>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</si>
  <si>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</si>
  <si>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</si>
  <si>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</si>
  <si>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</si>
  <si>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</si>
  <si>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</si>
  <si>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</si>
  <si>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</si>
  <si>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</si>
  <si>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</si>
  <si>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</si>
  <si>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</si>
  <si>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</si>
  <si>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</si>
  <si>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</si>
  <si>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</si>
  <si>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</si>
  <si>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</si>
  <si>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</si>
  <si>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</si>
  <si>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</si>
  <si>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</si>
  <si>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</si>
  <si>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</si>
  <si>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</si>
  <si>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</si>
  <si>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</si>
  <si>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</si>
  <si>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</si>
  <si>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</si>
  <si>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</si>
  <si>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</si>
  <si>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</si>
  <si>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</si>
  <si>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</si>
  <si>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</si>
  <si>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</si>
  <si>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</si>
  <si>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</si>
  <si>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</si>
  <si>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</si>
  <si>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</si>
  <si>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</si>
  <si>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</si>
  <si>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</si>
  <si>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</si>
  <si>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</si>
  <si>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</si>
  <si>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</si>
  <si>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</si>
  <si>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</si>
  <si>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</si>
  <si>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</si>
  <si>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</si>
  <si>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</si>
  <si>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</si>
  <si>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</si>
  <si>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</si>
  <si>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</si>
  <si>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</si>
  <si>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</si>
  <si>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</si>
  <si>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</si>
  <si>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</si>
  <si>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</si>
  <si>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</si>
  <si>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</si>
  <si>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</si>
  <si>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</si>
  <si>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</si>
  <si>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</si>
  <si>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</si>
  <si>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</si>
  <si>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</si>
  <si>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</si>
  <si>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</si>
  <si>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</si>
  <si>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</si>
  <si>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</si>
  <si>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</si>
  <si>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</si>
  <si>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</si>
  <si>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</si>
  <si>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</si>
  <si>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</si>
  <si>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</si>
  <si>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</si>
  <si>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</si>
  <si>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</si>
  <si>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</si>
  <si>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</si>
  <si>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</si>
  <si>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</si>
  <si>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</si>
  <si>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</si>
  <si>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</si>
  <si>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</si>
  <si>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</si>
  <si>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</si>
  <si>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</si>
  <si>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</si>
  <si>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</si>
  <si>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</si>
  <si>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</si>
  <si>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</si>
  <si>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</si>
  <si>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</si>
  <si>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</si>
  <si>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</si>
  <si>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</si>
  <si>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</si>
  <si>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</si>
  <si>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</si>
  <si>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</si>
  <si>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</si>
  <si>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</si>
  <si>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</si>
  <si>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</si>
  <si>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</si>
  <si>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</si>
  <si>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</si>
  <si>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</si>
  <si>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</si>
  <si>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</si>
  <si>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</si>
  <si>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</si>
  <si>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</si>
  <si>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</si>
  <si>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</si>
  <si>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</si>
  <si>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</si>
  <si>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</si>
  <si>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</si>
  <si>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</si>
  <si>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</si>
  <si>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</si>
  <si>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</si>
  <si>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</si>
  <si>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</si>
  <si>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</si>
  <si>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</si>
  <si>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</si>
  <si>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</si>
  <si>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</si>
  <si>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</si>
  <si>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</si>
  <si>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</si>
  <si>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</si>
  <si>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</si>
  <si>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</si>
  <si>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</si>
  <si>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</si>
  <si>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</si>
  <si>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</si>
  <si>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</si>
  <si>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</si>
  <si>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</si>
  <si>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</si>
  <si>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</si>
  <si>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</si>
  <si>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</si>
  <si>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</si>
  <si>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</si>
  <si>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</si>
  <si>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</si>
  <si>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</si>
  <si>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</si>
  <si>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</si>
  <si>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</si>
  <si>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</si>
  <si>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</si>
  <si>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</si>
  <si>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</si>
  <si>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</si>
  <si>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</si>
  <si>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</si>
  <si>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</si>
  <si>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</si>
  <si>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</si>
  <si>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</si>
  <si>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</si>
  <si>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</si>
  <si>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</si>
  <si>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</si>
  <si>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</si>
  <si>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</si>
  <si>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</si>
  <si>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</si>
  <si>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</si>
  <si>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</si>
  <si>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</si>
  <si>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</si>
  <si>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</si>
  <si>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</si>
  <si>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</si>
  <si>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</si>
  <si>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</si>
  <si>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</si>
  <si>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</si>
  <si>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</si>
  <si>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</si>
  <si>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</si>
  <si>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</si>
  <si>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</si>
  <si>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</si>
  <si>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</si>
  <si>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</si>
  <si>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</si>
  <si>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</si>
  <si>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</si>
  <si>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</si>
  <si>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</si>
  <si>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</si>
  <si>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</si>
  <si>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</si>
  <si>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</si>
  <si>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</si>
  <si>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</si>
  <si>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</si>
  <si>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</si>
  <si>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</si>
  <si>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</si>
  <si>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</si>
  <si>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</si>
  <si>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</si>
  <si>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</si>
  <si>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</si>
  <si>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</si>
  <si>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</si>
  <si>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</si>
  <si>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</si>
  <si>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</si>
  <si>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</si>
  <si>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</si>
  <si>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</si>
  <si>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</si>
  <si>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</si>
  <si>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</si>
  <si>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</si>
  <si>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</si>
  <si>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</si>
  <si>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</si>
  <si>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</si>
  <si>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</si>
  <si>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</si>
  <si>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</si>
  <si>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</si>
  <si>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</si>
  <si>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</si>
  <si>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</si>
  <si>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</si>
  <si>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</si>
  <si>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</si>
  <si>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</si>
  <si>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</si>
  <si>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</si>
  <si>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</si>
  <si>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</si>
  <si>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</si>
  <si>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</si>
  <si>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</si>
  <si>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</si>
  <si>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</si>
  <si>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</si>
  <si>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</si>
  <si>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</si>
  <si>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</si>
  <si>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</si>
  <si>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</si>
  <si>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</si>
  <si>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</si>
  <si>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</si>
  <si>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</si>
  <si>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</si>
  <si>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</si>
  <si>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</si>
  <si>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</si>
  <si>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</si>
  <si>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</si>
  <si>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</si>
  <si>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</si>
  <si>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</si>
  <si>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</si>
  <si>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</si>
  <si>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</si>
  <si>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</si>
  <si>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</si>
  <si>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</si>
  <si>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</si>
  <si>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</si>
  <si>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</si>
  <si>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</si>
  <si>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</si>
  <si>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</si>
  <si>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</si>
  <si>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</si>
  <si>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</si>
  <si>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</si>
  <si>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</si>
  <si>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</si>
  <si>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</si>
  <si>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</si>
  <si>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</si>
  <si>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</si>
  <si>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</si>
  <si>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</si>
  <si>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</si>
  <si>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</si>
  <si>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</si>
  <si>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</si>
  <si>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</si>
  <si>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</si>
  <si>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</si>
  <si>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</si>
  <si>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</si>
  <si>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</si>
  <si>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</si>
  <si>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</si>
  <si>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</si>
  <si>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</si>
  <si>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</si>
  <si>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</si>
  <si>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</si>
  <si>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</si>
  <si>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</si>
  <si>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</si>
  <si>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</si>
  <si>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</si>
  <si>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</si>
  <si>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</si>
  <si>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</si>
  <si>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</si>
  <si>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</si>
  <si>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</si>
  <si>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</si>
  <si>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</si>
  <si>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</si>
  <si>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</si>
  <si>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</si>
  <si>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</si>
  <si>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</si>
  <si>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</si>
  <si>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</si>
  <si>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</si>
  <si>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</si>
  <si>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</si>
  <si>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</si>
  <si>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</si>
  <si>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</si>
  <si>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</si>
  <si>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</si>
  <si>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</si>
  <si>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</si>
  <si>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</si>
  <si>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</si>
  <si>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</si>
  <si>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</si>
  <si>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</si>
  <si>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</si>
  <si>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</si>
  <si>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</si>
  <si>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</si>
  <si>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</si>
  <si>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</si>
  <si>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</si>
  <si>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</si>
  <si>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</si>
  <si>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</si>
  <si>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</si>
  <si>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</si>
  <si>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</si>
  <si>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</si>
  <si>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</si>
  <si>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</si>
  <si>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</si>
  <si>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</si>
  <si>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</si>
  <si>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</si>
  <si>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</si>
  <si>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</si>
  <si>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</si>
  <si>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</si>
  <si>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</si>
  <si>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</si>
  <si>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</si>
  <si>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</si>
  <si>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</si>
  <si>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</si>
  <si>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</si>
  <si>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</si>
  <si>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</si>
  <si>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</si>
  <si>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</si>
  <si>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</si>
  <si>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</si>
  <si>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</si>
  <si>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</si>
  <si>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</si>
  <si>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</si>
  <si>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</si>
  <si>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</si>
  <si>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</si>
  <si>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</si>
  <si>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</si>
  <si>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</si>
  <si>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</si>
  <si>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</si>
  <si>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</si>
  <si>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</si>
  <si>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</si>
  <si>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</si>
  <si>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</si>
  <si>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</si>
  <si>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</si>
  <si>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</si>
  <si>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</si>
  <si>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</si>
  <si>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</si>
  <si>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</si>
  <si>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</si>
  <si>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</si>
  <si>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</si>
  <si>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</si>
  <si>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</si>
  <si>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</si>
  <si>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</si>
  <si>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</si>
  <si>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</si>
  <si>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</si>
  <si>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</si>
  <si>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</si>
  <si>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</si>
  <si>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</si>
  <si>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</si>
  <si>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</si>
  <si>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</si>
  <si>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</si>
  <si>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</si>
  <si>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</si>
  <si>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</si>
  <si>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</si>
  <si>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</si>
  <si>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</si>
  <si>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</si>
  <si>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</si>
  <si>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</si>
  <si>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</si>
  <si>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</si>
  <si>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</si>
  <si>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</si>
  <si>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</si>
  <si>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</si>
  <si>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</si>
  <si>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</si>
  <si>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</si>
  <si>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</si>
  <si>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</si>
  <si>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</si>
  <si>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</si>
  <si>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</si>
  <si>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</si>
  <si>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</si>
  <si>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</si>
  <si>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</si>
  <si>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</si>
  <si>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</si>
  <si>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</si>
  <si>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</si>
  <si>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</si>
  <si>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</si>
  <si>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</si>
  <si>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</si>
  <si>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</si>
  <si>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</si>
  <si>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</si>
  <si>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</si>
  <si>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</si>
  <si>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</si>
  <si>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</si>
  <si>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</si>
  <si>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</si>
  <si>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</si>
  <si>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</si>
  <si>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</si>
  <si>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</si>
  <si>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</si>
  <si>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</si>
  <si>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</si>
  <si>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</si>
  <si>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</si>
  <si>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</si>
  <si>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</si>
  <si>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</si>
  <si>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</si>
  <si>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</si>
  <si>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</si>
  <si>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</si>
  <si>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</si>
  <si>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</si>
  <si>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</si>
  <si>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</si>
  <si>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</si>
  <si>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</si>
  <si>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</si>
  <si>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</si>
  <si>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</si>
  <si>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</si>
  <si>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</si>
  <si>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</si>
  <si>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</si>
  <si>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</si>
  <si>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</si>
  <si>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</si>
  <si>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</si>
  <si>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</si>
  <si>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</si>
  <si>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</si>
  <si>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</si>
  <si>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</si>
  <si>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</si>
  <si>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</si>
  <si>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</si>
  <si>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</si>
  <si>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</si>
  <si>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</si>
  <si>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</si>
  <si>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</si>
  <si>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</si>
  <si>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</si>
  <si>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</si>
  <si>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</si>
  <si>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</si>
  <si>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</si>
  <si>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</si>
  <si>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</si>
  <si>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</si>
  <si>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</si>
  <si>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</si>
  <si>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</si>
  <si>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</si>
  <si>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</si>
  <si>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</si>
  <si>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</si>
  <si>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</si>
  <si>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</si>
  <si>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</si>
  <si>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</si>
  <si>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</si>
  <si>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</si>
  <si>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</si>
  <si>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</si>
  <si>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</si>
  <si>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</si>
  <si>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</si>
  <si>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</si>
  <si>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</si>
  <si>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</si>
  <si>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</si>
  <si>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</si>
  <si>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</si>
  <si>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</si>
  <si>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</si>
  <si>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</si>
  <si>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</si>
  <si>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</si>
  <si>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</si>
  <si>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</si>
  <si>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</si>
  <si>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</si>
  <si>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</si>
  <si>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</si>
  <si>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</si>
  <si>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</si>
  <si>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</si>
  <si>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</si>
  <si>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</si>
  <si>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</si>
  <si>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</si>
  <si>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</si>
  <si>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</si>
  <si>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</si>
  <si>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</si>
  <si>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</si>
  <si>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</si>
  <si>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</si>
  <si>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</si>
  <si>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</si>
  <si>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</si>
  <si>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</si>
  <si>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</si>
  <si>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</si>
  <si>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</si>
  <si>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</si>
  <si>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</si>
  <si>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</si>
  <si>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</si>
  <si>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</si>
  <si>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</si>
  <si>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</si>
  <si>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</si>
  <si>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</si>
  <si>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</si>
  <si>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</si>
  <si>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</si>
  <si>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</si>
  <si>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</si>
  <si>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</si>
  <si>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</si>
  <si>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</si>
  <si>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</si>
  <si>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</si>
  <si>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</si>
  <si>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</si>
  <si>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</si>
  <si>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</si>
  <si>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</si>
  <si>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</si>
  <si>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</si>
  <si>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</si>
  <si>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</si>
  <si>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</si>
  <si>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</si>
  <si>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</si>
  <si>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</si>
  <si>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</si>
  <si>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</si>
  <si>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</si>
  <si>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</si>
  <si>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</si>
  <si>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</si>
  <si>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</si>
  <si>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</si>
  <si>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</si>
  <si>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</si>
  <si>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</si>
  <si>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</si>
  <si>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</si>
  <si>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</si>
  <si>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</si>
  <si>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</si>
  <si>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</si>
  <si>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</si>
  <si>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</si>
  <si>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</si>
  <si>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</si>
  <si>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</si>
  <si>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</si>
  <si>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</si>
  <si>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</si>
  <si>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</si>
  <si>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</si>
  <si>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</si>
  <si>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</si>
  <si>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</si>
  <si>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</si>
  <si>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</si>
  <si>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</si>
  <si>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</si>
  <si>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</si>
  <si>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</si>
  <si>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</si>
  <si>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</si>
  <si>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</si>
  <si>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</si>
  <si>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</si>
  <si>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</si>
  <si>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</si>
  <si>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</si>
  <si>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</si>
  <si>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</si>
  <si>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</si>
  <si>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</si>
  <si>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</si>
  <si>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</si>
  <si>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</si>
  <si>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</si>
  <si>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</si>
  <si>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</si>
  <si>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</si>
  <si>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</si>
  <si>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</si>
  <si>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</si>
  <si>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</si>
  <si>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</si>
  <si>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</si>
  <si>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</si>
  <si>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</si>
  <si>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</si>
  <si>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</si>
  <si>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</si>
  <si>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</si>
  <si>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</si>
  <si>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</si>
  <si>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</si>
  <si>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</si>
  <si>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</si>
  <si>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</si>
  <si>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</si>
  <si>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</si>
  <si>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</si>
  <si>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</si>
  <si>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</si>
  <si>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</si>
  <si>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</si>
  <si>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</si>
  <si>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</si>
  <si>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</si>
  <si>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</si>
  <si>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</si>
  <si>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</si>
  <si>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</si>
  <si>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</si>
  <si>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</si>
  <si>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</si>
  <si>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</si>
  <si>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</si>
  <si>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</si>
  <si>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</si>
  <si>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</si>
  <si>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</si>
  <si>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</si>
  <si>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</si>
  <si>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</si>
  <si>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</si>
  <si>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</si>
  <si>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</si>
  <si>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</si>
  <si>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</si>
  <si>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</si>
  <si>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</si>
  <si>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</si>
  <si>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</si>
  <si>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</si>
  <si>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</si>
  <si>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</si>
  <si>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</si>
  <si>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</si>
  <si>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</si>
  <si>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</si>
  <si>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</si>
  <si>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</si>
  <si>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</si>
  <si>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</si>
  <si>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</si>
  <si>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</si>
  <si>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</si>
  <si>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</si>
  <si>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</si>
  <si>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</si>
  <si>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</si>
  <si>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</si>
  <si>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</si>
  <si>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</si>
  <si>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</si>
  <si>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</si>
  <si>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</si>
  <si>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</si>
  <si>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</si>
  <si>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</si>
  <si>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</si>
  <si>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</si>
  <si>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</si>
  <si>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</si>
  <si>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</si>
  <si>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</si>
  <si>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</si>
  <si>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</si>
  <si>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</si>
  <si>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</si>
  <si>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</si>
  <si>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</si>
  <si>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</si>
  <si>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</si>
  <si>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</si>
  <si>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</si>
  <si>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</si>
  <si>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</si>
  <si>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</si>
  <si>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</si>
  <si>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</si>
  <si>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</si>
  <si>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</si>
  <si>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</si>
  <si>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</si>
  <si>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</si>
  <si>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</si>
  <si>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</si>
  <si>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</si>
  <si>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</si>
  <si>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</si>
  <si>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</si>
  <si>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</si>
  <si>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</si>
  <si>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</si>
  <si>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</si>
  <si>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</si>
  <si>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</si>
  <si>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</si>
  <si>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</si>
  <si>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</si>
  <si>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</si>
  <si>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</si>
  <si>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</si>
  <si>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</si>
  <si>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</si>
  <si>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</si>
  <si>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</si>
  <si>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</si>
  <si>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</si>
  <si>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</si>
  <si>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</si>
  <si>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</si>
  <si>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</si>
  <si>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</si>
  <si>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</si>
  <si>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</si>
  <si>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</si>
  <si>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</si>
  <si>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</si>
  <si>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</si>
  <si>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</si>
  <si>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</si>
  <si>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</si>
  <si>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</si>
  <si>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</si>
  <si>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</si>
  <si>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</si>
  <si>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</si>
  <si>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</si>
  <si>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</si>
  <si>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</si>
  <si>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</si>
  <si>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</si>
  <si>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</si>
  <si>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</si>
  <si>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</si>
  <si>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</si>
  <si>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</si>
  <si>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</si>
  <si>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</si>
  <si>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</si>
  <si>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</si>
  <si>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</si>
  <si>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</si>
  <si>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</si>
  <si>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</si>
  <si>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</si>
  <si>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</si>
  <si>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</si>
  <si>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</si>
  <si>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</si>
  <si>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</si>
  <si>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</si>
  <si>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</si>
  <si>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</si>
  <si>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</si>
  <si>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</si>
  <si>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</si>
  <si>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</si>
  <si>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</si>
  <si>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</si>
  <si>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</si>
  <si>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</si>
  <si>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</si>
  <si>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</si>
  <si>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</si>
  <si>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</si>
  <si>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</si>
  <si>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</si>
  <si>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</si>
  <si>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</si>
  <si>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</si>
  <si>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</si>
  <si>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</si>
  <si>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</si>
  <si>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</si>
  <si>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</si>
  <si>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</si>
  <si>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</si>
  <si>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</si>
  <si>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</si>
  <si>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</si>
  <si>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</si>
  <si>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</si>
  <si>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</si>
  <si>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</si>
  <si>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</si>
  <si>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</si>
  <si>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</si>
  <si>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</si>
  <si>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</si>
  <si>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</si>
  <si>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</si>
  <si>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</si>
  <si>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</si>
  <si>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</si>
  <si>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</si>
  <si>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</si>
  <si>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</si>
  <si>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</si>
  <si>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</si>
  <si>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</si>
  <si>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</si>
  <si>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</si>
  <si>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</si>
  <si>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</si>
  <si>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</si>
  <si>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</si>
  <si>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</si>
  <si>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</si>
  <si>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</si>
  <si>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</si>
  <si>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</si>
  <si>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</si>
  <si>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</si>
  <si>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</si>
  <si>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</si>
  <si>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</si>
  <si>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</si>
  <si>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</si>
  <si>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</si>
  <si>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</si>
  <si>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</si>
  <si>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</si>
  <si>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</si>
  <si>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</si>
  <si>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</si>
  <si>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</si>
  <si>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</si>
  <si>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</si>
  <si>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</si>
  <si>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</si>
  <si>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</si>
  <si>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</si>
  <si>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</si>
  <si>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</si>
  <si>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</si>
  <si>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</si>
  <si>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</si>
  <si>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</si>
  <si>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</si>
  <si>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</si>
  <si>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</si>
  <si>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</si>
  <si>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</si>
  <si>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</si>
  <si>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</si>
  <si>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</si>
  <si>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</si>
  <si>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</si>
  <si>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</si>
  <si>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</si>
  <si>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</si>
  <si>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</si>
  <si>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</si>
  <si>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</si>
  <si>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</si>
  <si>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</si>
  <si>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</si>
  <si>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</si>
  <si>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</si>
  <si>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</si>
  <si>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</si>
  <si>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</si>
  <si>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</si>
  <si>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</si>
  <si>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</si>
  <si>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</si>
  <si>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</si>
  <si>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</si>
  <si>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</si>
  <si>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</si>
  <si>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</si>
  <si>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</si>
  <si>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</si>
  <si>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</si>
  <si>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</si>
  <si>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</si>
  <si>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</si>
  <si>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</si>
  <si>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</si>
  <si>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</si>
  <si>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</si>
  <si>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</si>
  <si>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</si>
  <si>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</si>
  <si>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</si>
  <si>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</si>
  <si>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</si>
  <si>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</si>
  <si>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</si>
  <si>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</si>
  <si>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</si>
  <si>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</si>
  <si>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</si>
  <si>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</si>
  <si>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</si>
  <si>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</si>
  <si>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</si>
  <si>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</si>
  <si>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</si>
  <si>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</si>
  <si>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</si>
  <si>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</si>
  <si>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</si>
  <si>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</si>
  <si>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</si>
  <si>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</si>
  <si>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</si>
  <si>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</si>
  <si>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</si>
  <si>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</si>
  <si>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</si>
  <si>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</si>
  <si>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</si>
  <si>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</si>
  <si>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</si>
  <si>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</si>
  <si>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</si>
  <si>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</si>
  <si>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</si>
  <si>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</si>
  <si>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</si>
  <si>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</si>
  <si>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</si>
  <si>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</si>
  <si>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</si>
  <si>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</si>
  <si>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</si>
  <si>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</si>
  <si>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</si>
  <si>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</si>
  <si>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</si>
  <si>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</si>
  <si>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</si>
  <si>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</si>
  <si>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</si>
  <si>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</si>
  <si>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</si>
  <si>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</si>
  <si>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</si>
  <si>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</si>
  <si>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</si>
  <si>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</si>
  <si>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</si>
  <si>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</si>
  <si>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</si>
  <si>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</si>
  <si>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</si>
  <si>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</si>
  <si>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</si>
  <si>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</si>
  <si>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</si>
  <si>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</si>
  <si>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</si>
  <si>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</si>
  <si>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</si>
  <si>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</si>
  <si>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</si>
  <si>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</si>
  <si>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</si>
  <si>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</si>
  <si>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</si>
  <si>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</si>
  <si>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</si>
  <si>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</si>
  <si>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</si>
  <si>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</si>
  <si>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</si>
  <si>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</si>
  <si>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</si>
  <si>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</si>
  <si>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</si>
  <si>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</si>
  <si>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</si>
  <si>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</si>
  <si>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</si>
  <si>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</si>
  <si>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</si>
  <si>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</si>
  <si>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</si>
  <si>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</si>
  <si>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</si>
  <si>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</si>
  <si>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</si>
  <si>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</si>
  <si>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</si>
  <si>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</si>
  <si>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</si>
  <si>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</si>
  <si>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</si>
  <si>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</si>
  <si>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</si>
  <si>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</si>
  <si>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</si>
  <si>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</si>
  <si>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</si>
  <si>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</si>
  <si>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</si>
  <si>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</si>
  <si>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</si>
  <si>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</si>
  <si>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</si>
  <si>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</si>
  <si>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</si>
  <si>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</si>
  <si>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</si>
  <si>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</si>
  <si>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</si>
  <si>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</si>
  <si>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</si>
  <si>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</si>
  <si>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</si>
  <si>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</si>
  <si>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</si>
  <si>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</si>
  <si>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</si>
  <si>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</si>
  <si>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</si>
  <si>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</si>
  <si>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</si>
  <si>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</si>
  <si>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</si>
  <si>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</si>
  <si>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</si>
  <si>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</si>
  <si>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</si>
  <si>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</si>
  <si>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</si>
  <si>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</si>
  <si>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</si>
  <si>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</si>
  <si>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</si>
  <si>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</si>
  <si>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</si>
  <si>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</si>
  <si>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</si>
  <si>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</si>
  <si>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</si>
  <si>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</si>
  <si>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</si>
  <si>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</si>
  <si>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</si>
  <si>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</si>
  <si>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</si>
  <si>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</si>
  <si>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</si>
  <si>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</si>
  <si>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</si>
  <si>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</si>
  <si>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</si>
  <si>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</si>
  <si>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</si>
  <si>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</si>
  <si>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</si>
  <si>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</si>
  <si>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</si>
  <si>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</si>
  <si>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</si>
  <si>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</si>
  <si>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</si>
  <si>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</si>
  <si>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</si>
  <si>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</si>
  <si>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</si>
  <si>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</si>
  <si>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</si>
  <si>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</si>
  <si>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</si>
  <si>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</si>
  <si>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</si>
  <si>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</si>
  <si>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</si>
  <si>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</si>
  <si>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</si>
  <si>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</si>
  <si>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</si>
  <si>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</si>
  <si>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</si>
  <si>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</si>
  <si>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</si>
  <si>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</si>
  <si>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</si>
  <si>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</si>
  <si>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</si>
  <si>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</si>
  <si>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</si>
  <si>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</si>
  <si>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</si>
  <si>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</si>
  <si>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</si>
  <si>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</si>
  <si>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</si>
  <si>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</si>
  <si>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</si>
  <si>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</si>
  <si>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</si>
  <si>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</si>
  <si>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</si>
  <si>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</si>
  <si>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</si>
  <si>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</si>
  <si>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</si>
  <si>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</si>
  <si>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</si>
  <si>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</si>
  <si>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</si>
  <si>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</si>
  <si>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</si>
  <si>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</si>
  <si>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</si>
  <si>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</si>
  <si>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</si>
  <si>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</si>
  <si>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</si>
  <si>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</si>
  <si>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</si>
  <si>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</si>
  <si>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</si>
  <si>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</si>
  <si>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</si>
  <si>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</si>
  <si>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</si>
  <si>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</si>
  <si>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</si>
  <si>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</si>
  <si>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</si>
  <si>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</si>
  <si>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</si>
  <si>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</si>
  <si>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</si>
  <si>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</si>
  <si>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</si>
  <si>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</si>
  <si>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</si>
  <si>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</si>
  <si>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</si>
  <si>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</si>
  <si>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</si>
  <si>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</si>
  <si>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</si>
  <si>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</si>
  <si>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</si>
  <si>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</si>
  <si>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</si>
  <si>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</si>
  <si>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</si>
  <si>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</si>
  <si>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</si>
  <si>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</si>
  <si>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</si>
  <si>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</si>
  <si>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</si>
  <si>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</si>
  <si>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</si>
  <si>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</si>
  <si>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</si>
  <si>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</si>
  <si>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</si>
  <si>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</si>
  <si>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</si>
  <si>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</si>
  <si>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</si>
  <si>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</si>
  <si>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</si>
  <si>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</si>
  <si>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</si>
  <si>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</si>
  <si>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</si>
  <si>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</si>
  <si>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</si>
  <si>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</si>
  <si>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</si>
  <si>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</si>
  <si>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</si>
  <si>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</si>
  <si>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</si>
  <si>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</si>
  <si>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</si>
  <si>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</si>
  <si>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</si>
  <si>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</si>
  <si>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</si>
  <si>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</si>
  <si>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</si>
  <si>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</si>
  <si>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</si>
  <si>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</si>
  <si>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</si>
  <si>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</si>
  <si>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</si>
  <si>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</si>
  <si>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</si>
  <si>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</si>
  <si>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</si>
  <si>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</si>
  <si>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</si>
  <si>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</si>
  <si>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</si>
  <si>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</si>
  <si>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</si>
  <si>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</si>
  <si>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</si>
  <si>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</si>
  <si>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</si>
  <si>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</si>
  <si>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</si>
  <si>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</si>
  <si>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</si>
  <si>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</si>
  <si>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</si>
  <si>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</si>
  <si>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</si>
  <si>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</si>
  <si>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</si>
  <si>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</si>
  <si>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</si>
  <si>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</si>
  <si>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</si>
  <si>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</si>
  <si>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</si>
  <si>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</si>
  <si>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</si>
  <si>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</si>
  <si>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</si>
  <si>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</si>
  <si>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</si>
  <si>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</si>
  <si>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</si>
  <si>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</si>
  <si>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</si>
  <si>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</si>
  <si>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</si>
  <si>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</si>
  <si>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</si>
  <si>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</si>
  <si>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</si>
  <si>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</si>
  <si>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</si>
  <si>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</si>
  <si>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</si>
  <si>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</si>
  <si>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</si>
  <si>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</si>
  <si>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</si>
  <si>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</si>
  <si>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</si>
  <si>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</si>
  <si>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</si>
  <si>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</si>
  <si>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</si>
  <si>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</si>
  <si>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</si>
  <si>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</si>
  <si>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</si>
  <si>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</si>
  <si>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</si>
  <si>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</si>
  <si>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</si>
  <si>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</si>
  <si>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</si>
  <si>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</si>
  <si>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</si>
  <si>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</si>
  <si>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</si>
  <si>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</si>
  <si>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</si>
  <si>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</si>
  <si>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</si>
  <si>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</si>
  <si>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</si>
  <si>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</si>
  <si>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</si>
  <si>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</si>
  <si>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</si>
  <si>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</si>
  <si>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</si>
  <si>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</si>
  <si>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</si>
  <si>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</si>
  <si>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</si>
  <si>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</si>
  <si>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</si>
  <si>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</si>
  <si>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</si>
  <si>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</si>
  <si>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</si>
  <si>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</si>
  <si>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</si>
  <si>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</si>
  <si>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</si>
  <si>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</si>
  <si>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</si>
  <si>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</si>
  <si>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</si>
  <si>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</si>
  <si>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</si>
  <si>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</si>
  <si>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</si>
  <si>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</si>
  <si>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</si>
  <si>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</si>
  <si>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</si>
  <si>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</si>
  <si>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</si>
  <si>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</si>
  <si>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</si>
  <si>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</si>
  <si>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</si>
  <si>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</si>
  <si>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</si>
  <si>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</si>
  <si>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</si>
  <si>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</si>
  <si>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</si>
  <si>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</si>
  <si>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</si>
  <si>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</si>
  <si>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</si>
  <si>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</si>
  <si>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</si>
  <si>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</si>
  <si>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</si>
  <si>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</si>
  <si>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</si>
  <si>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</si>
  <si>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</si>
  <si>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</si>
  <si>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</si>
  <si>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</si>
  <si>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</si>
  <si>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</si>
  <si>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</si>
  <si>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</si>
  <si>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</si>
  <si>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</si>
  <si>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</si>
  <si>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</si>
  <si>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</si>
  <si>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</si>
  <si>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</si>
  <si>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</si>
  <si>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</si>
  <si>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</si>
  <si>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</si>
  <si>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</si>
  <si>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</si>
  <si>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</si>
  <si>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</si>
  <si>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</si>
  <si>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</si>
  <si>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</si>
  <si>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</si>
  <si>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</si>
  <si>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</si>
  <si>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</si>
  <si>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</si>
  <si>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</si>
  <si>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</si>
  <si>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</si>
  <si>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</si>
  <si>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</si>
  <si>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</si>
  <si>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</si>
  <si>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</si>
  <si>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</si>
  <si>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</si>
  <si>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</si>
  <si>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</si>
  <si>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</si>
  <si>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</si>
  <si>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</si>
  <si>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</si>
  <si>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</si>
  <si>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</si>
  <si>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</si>
  <si>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</si>
  <si>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</si>
  <si>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</si>
  <si>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</si>
  <si>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</si>
  <si>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</si>
  <si>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</si>
  <si>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</si>
  <si>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</si>
  <si>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</si>
  <si>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</si>
  <si>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</si>
  <si>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</si>
  <si>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</si>
  <si>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</si>
  <si>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</si>
  <si>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</si>
  <si>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</si>
  <si>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</si>
  <si>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</si>
  <si>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</si>
  <si>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</si>
  <si>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</si>
  <si>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</si>
  <si>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</si>
  <si>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</si>
  <si>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</si>
  <si>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</si>
  <si>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</si>
  <si>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</si>
  <si>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</si>
  <si>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</si>
  <si>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</si>
  <si>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</si>
  <si>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</si>
  <si>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</si>
  <si>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</si>
  <si>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</si>
  <si>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</si>
  <si>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</si>
  <si>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</si>
  <si>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</si>
  <si>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</si>
  <si>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</si>
  <si>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</si>
  <si>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</si>
  <si>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</si>
  <si>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</si>
  <si>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</si>
  <si>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</si>
  <si>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</si>
  <si>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</si>
  <si>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</si>
  <si>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</si>
  <si>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</si>
  <si>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</si>
  <si>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</si>
  <si>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</si>
  <si>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</si>
  <si>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</si>
  <si>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</si>
  <si>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</si>
  <si>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</si>
  <si>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</si>
  <si>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</si>
  <si>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</si>
  <si>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</si>
  <si>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</si>
  <si>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</si>
  <si>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</si>
  <si>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</si>
  <si>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</si>
  <si>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</si>
  <si>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</si>
  <si>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</si>
  <si>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</si>
  <si>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</si>
  <si>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</si>
  <si>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</si>
  <si>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</si>
  <si>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</si>
  <si>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</si>
  <si>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</si>
  <si>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</si>
  <si>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</si>
  <si>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</si>
  <si>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</si>
  <si>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</si>
  <si>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</si>
  <si>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</si>
  <si>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</si>
  <si>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</si>
  <si>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</si>
  <si>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</si>
  <si>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</si>
  <si>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</si>
  <si>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</si>
  <si>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</si>
  <si>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</si>
  <si>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</si>
  <si>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</si>
  <si>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</si>
  <si>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</si>
  <si>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</si>
  <si>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</si>
  <si>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</si>
  <si>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</si>
  <si>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</si>
  <si>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</si>
  <si>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</si>
  <si>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</si>
  <si>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</si>
  <si>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</si>
  <si>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</si>
  <si>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</si>
  <si>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</si>
  <si>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</si>
  <si>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</si>
  <si>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</si>
  <si>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</si>
  <si>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</si>
  <si>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</si>
  <si>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</si>
  <si>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</si>
  <si>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</si>
  <si>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</si>
  <si>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</si>
  <si>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</si>
  <si>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</si>
  <si>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</si>
  <si>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</si>
  <si>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</si>
  <si>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</si>
  <si>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</si>
  <si>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</si>
  <si>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</si>
  <si>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</si>
  <si>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</si>
  <si>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</si>
  <si>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</si>
  <si>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</si>
  <si>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</si>
  <si>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</si>
  <si>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</si>
  <si>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</si>
  <si>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</si>
  <si>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</si>
  <si>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</si>
  <si>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</si>
  <si>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</si>
  <si>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</si>
  <si>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</si>
  <si>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</si>
  <si>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</si>
  <si>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</si>
  <si>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</si>
  <si>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</si>
  <si>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</si>
  <si>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</si>
  <si>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</si>
  <si>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</si>
  <si>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</si>
  <si>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</si>
  <si>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</si>
  <si>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</si>
  <si>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</si>
  <si>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</si>
  <si>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</si>
  <si>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</si>
  <si>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</si>
  <si>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</si>
  <si>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</si>
  <si>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</si>
  <si>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</si>
  <si>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</si>
  <si>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</si>
  <si>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</si>
  <si>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</si>
  <si>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</si>
  <si>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</si>
  <si>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</si>
  <si>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</si>
  <si>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</si>
  <si>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</si>
  <si>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</si>
  <si>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</si>
  <si>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</si>
  <si>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</si>
  <si>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</si>
  <si>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</si>
  <si>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</si>
  <si>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</si>
  <si>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</si>
  <si>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</si>
  <si>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</si>
  <si>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</si>
  <si>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</si>
  <si>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</si>
  <si>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</si>
  <si>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</si>
  <si>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</si>
  <si>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</si>
  <si>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</si>
  <si>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</si>
  <si>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</si>
  <si>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</si>
  <si>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</si>
  <si>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</si>
  <si>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</si>
  <si>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</si>
  <si>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</si>
  <si>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</si>
  <si>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</si>
  <si>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</si>
  <si>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</si>
  <si>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</si>
  <si>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</si>
  <si>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</si>
  <si>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</si>
  <si>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</si>
  <si>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</si>
  <si>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</si>
  <si>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</si>
  <si>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</si>
  <si>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</si>
  <si>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</si>
  <si>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</si>
  <si>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</si>
  <si>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</si>
  <si>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</si>
  <si>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</si>
  <si>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</si>
  <si>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</si>
  <si>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</si>
  <si>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</si>
  <si>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</si>
  <si>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</si>
  <si>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</si>
  <si>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</si>
  <si>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</si>
  <si>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</si>
  <si>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</si>
  <si>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</si>
  <si>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</si>
  <si>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</si>
  <si>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</si>
  <si>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</si>
  <si>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</si>
  <si>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</si>
  <si>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</si>
  <si>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</si>
  <si>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</si>
  <si>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</si>
  <si>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</si>
  <si>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</si>
  <si>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</si>
  <si>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</si>
  <si>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</si>
  <si>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</si>
  <si>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</si>
  <si>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</si>
  <si>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</si>
  <si>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</si>
  <si>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</si>
  <si>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</si>
  <si>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</si>
  <si>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</si>
  <si>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</si>
  <si>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</si>
  <si>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</si>
  <si>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</si>
  <si>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</si>
  <si>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</si>
  <si>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</si>
  <si>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</si>
  <si>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</si>
  <si>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</si>
  <si>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</si>
  <si>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</si>
  <si>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</si>
  <si>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</si>
  <si>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</si>
  <si>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</si>
  <si>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</si>
  <si>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</si>
  <si>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</si>
  <si>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</si>
  <si>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</si>
  <si>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</si>
  <si>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</si>
  <si>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</si>
  <si>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</si>
  <si>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</si>
  <si>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</si>
  <si>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</si>
  <si>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</si>
  <si>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</si>
  <si>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</si>
  <si>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</si>
  <si>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</si>
  <si>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</si>
  <si>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</si>
  <si>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</si>
  <si>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</si>
  <si>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</si>
  <si>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</si>
  <si>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</si>
  <si>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</si>
  <si>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</si>
  <si>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</si>
  <si>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</si>
  <si>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</si>
  <si>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</si>
  <si>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</si>
  <si>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</si>
  <si>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</si>
  <si>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</si>
  <si>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</si>
  <si>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</si>
  <si>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</si>
  <si>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</si>
  <si>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</si>
  <si>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</si>
  <si>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</si>
  <si>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</si>
  <si>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</si>
  <si>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</si>
  <si>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</si>
  <si>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</si>
  <si>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</si>
  <si>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</si>
  <si>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</si>
  <si>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</si>
  <si>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</si>
  <si>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</si>
  <si>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</si>
  <si>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</si>
  <si>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</si>
  <si>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</si>
  <si>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</si>
  <si>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</si>
  <si>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</si>
  <si>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</si>
  <si>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</si>
  <si>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</si>
  <si>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</si>
  <si>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</si>
  <si>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</si>
  <si>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</si>
  <si>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</si>
  <si>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</si>
  <si>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</si>
  <si>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</si>
  <si>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</si>
  <si>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</si>
  <si>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</si>
  <si>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</si>
  <si>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</si>
  <si>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</si>
  <si>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</si>
  <si>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</si>
  <si>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</si>
  <si>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</si>
  <si>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</si>
  <si>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</si>
  <si>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</si>
  <si>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</si>
  <si>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</si>
  <si>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</si>
  <si>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</si>
  <si>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</si>
  <si>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</si>
  <si>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</si>
  <si>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</si>
  <si>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</si>
  <si>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</si>
  <si>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</si>
  <si>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</si>
  <si>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</si>
  <si>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</si>
  <si>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</si>
  <si>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</si>
  <si>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</si>
  <si>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</si>
  <si>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</si>
  <si>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</si>
  <si>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</si>
  <si>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</si>
  <si>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</si>
  <si>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</si>
  <si>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</si>
  <si>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</si>
  <si>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</si>
  <si>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</si>
  <si>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</si>
  <si>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</si>
  <si>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</si>
  <si>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</si>
  <si>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</si>
  <si>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</si>
  <si>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</si>
  <si>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</si>
  <si>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</si>
  <si>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</si>
  <si>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</si>
  <si>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</si>
  <si>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</si>
  <si>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</si>
  <si>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</si>
  <si>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</si>
  <si>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</si>
  <si>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</si>
  <si>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</si>
  <si>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</si>
  <si>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</si>
  <si>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</si>
  <si>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</si>
  <si>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</si>
  <si>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</si>
  <si>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</si>
  <si>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</si>
  <si>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</si>
  <si>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</si>
  <si>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</si>
  <si>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</si>
  <si>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</si>
  <si>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</si>
  <si>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</si>
  <si>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</si>
  <si>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</si>
  <si>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</si>
  <si>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</si>
  <si>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</si>
  <si>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</si>
  <si>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</si>
  <si>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</si>
  <si>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</si>
  <si>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</si>
  <si>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</si>
  <si>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</si>
  <si>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</si>
  <si>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</si>
  <si>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</si>
  <si>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</si>
  <si>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</si>
  <si>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</si>
  <si>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</si>
  <si>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</si>
  <si>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</si>
  <si>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</si>
  <si>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</si>
  <si>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</si>
  <si>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</si>
  <si>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</si>
  <si>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</si>
  <si>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</si>
  <si>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</si>
  <si>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</si>
  <si>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</si>
  <si>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</si>
  <si>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</si>
  <si>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</si>
  <si>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</si>
  <si>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</si>
  <si>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</si>
  <si>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</si>
  <si>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</si>
  <si>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</si>
  <si>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</si>
  <si>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</si>
  <si>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</si>
  <si>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</si>
  <si>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</si>
  <si>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</si>
  <si>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</si>
  <si>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</si>
  <si>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</si>
  <si>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</si>
  <si>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</si>
  <si>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</si>
  <si>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</si>
  <si>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</si>
  <si>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</si>
  <si>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</si>
  <si>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</si>
  <si>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</si>
  <si>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</si>
  <si>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</si>
  <si>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</si>
  <si>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</si>
  <si>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</si>
  <si>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</si>
  <si>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</si>
  <si>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</si>
  <si>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</si>
  <si>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</si>
  <si>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</si>
  <si>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</si>
  <si>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</si>
  <si>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</si>
  <si>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</si>
  <si>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</si>
  <si>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</si>
  <si>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</si>
  <si>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</si>
  <si>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</si>
  <si>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</si>
  <si>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</si>
  <si>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</si>
  <si>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</si>
  <si>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</si>
  <si>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</si>
  <si>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</si>
  <si>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</si>
  <si>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</si>
  <si>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</si>
  <si>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</si>
  <si>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</si>
  <si>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</si>
  <si>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</si>
  <si>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</si>
  <si>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</si>
  <si>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</si>
  <si>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</si>
  <si>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</si>
  <si>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</si>
  <si>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</si>
  <si>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</si>
  <si>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</si>
  <si>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</si>
  <si>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</si>
  <si>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</si>
  <si>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</si>
  <si>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</si>
  <si>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</si>
  <si>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</si>
  <si>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</si>
  <si>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</si>
  <si>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</si>
  <si>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</si>
  <si>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</si>
  <si>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</si>
  <si>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</si>
  <si>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</si>
  <si>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</si>
  <si>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</si>
  <si>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</si>
  <si>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</si>
  <si>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</si>
  <si>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</si>
  <si>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</si>
  <si>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</si>
  <si>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</si>
  <si>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</si>
  <si>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</si>
  <si>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</si>
  <si>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</si>
  <si>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</si>
  <si>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</si>
  <si>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</si>
  <si>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</si>
  <si>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</si>
  <si>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</si>
  <si>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</si>
  <si>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</si>
  <si>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</si>
  <si>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</si>
  <si>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</si>
  <si>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</si>
  <si>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</si>
  <si>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</si>
  <si>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</si>
  <si>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</si>
  <si>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</si>
  <si>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</si>
  <si>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</si>
  <si>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</si>
  <si>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</si>
  <si>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</si>
  <si>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</si>
  <si>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</si>
  <si>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</si>
  <si>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</si>
  <si>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</si>
  <si>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</si>
  <si>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</si>
  <si>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</si>
  <si>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</si>
  <si>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</si>
  <si>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</si>
  <si>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</si>
  <si>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</si>
  <si>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</si>
  <si>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</si>
  <si>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</si>
  <si>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</si>
  <si>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</si>
  <si>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</si>
  <si>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</si>
  <si>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</si>
  <si>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</si>
  <si>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</si>
  <si>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</si>
  <si>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</si>
  <si>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</si>
  <si>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</si>
  <si>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</si>
  <si>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</si>
  <si>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</si>
  <si>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</si>
  <si>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</si>
  <si>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</si>
  <si>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</si>
  <si>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</si>
  <si>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</si>
  <si>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</si>
  <si>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</si>
  <si>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</si>
  <si>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</si>
  <si>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</si>
  <si>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</si>
  <si>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</si>
  <si>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</si>
  <si>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</si>
  <si>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</si>
  <si>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</si>
  <si>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</si>
  <si>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</si>
  <si>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</si>
  <si>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</si>
  <si>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</si>
  <si>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</si>
  <si>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</si>
  <si>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</si>
  <si>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</si>
  <si>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</si>
  <si>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</si>
  <si>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</si>
  <si>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</si>
  <si>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</si>
  <si>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</si>
  <si>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</si>
  <si>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</si>
  <si>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</si>
  <si>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</si>
  <si>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</si>
  <si>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</si>
  <si>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</si>
  <si>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</si>
  <si>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</si>
  <si>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</si>
  <si>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</si>
  <si>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</si>
  <si>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</si>
  <si>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</si>
  <si>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</si>
  <si>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</si>
  <si>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</si>
  <si>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</si>
  <si>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</si>
  <si>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</si>
  <si>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</si>
  <si>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</si>
  <si>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</si>
  <si>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</si>
  <si>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</si>
  <si>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</si>
  <si>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</si>
  <si>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</si>
  <si>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</si>
  <si>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</si>
  <si>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</si>
  <si>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</si>
  <si>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</si>
  <si>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</si>
  <si>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</si>
  <si>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</si>
  <si>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</si>
  <si>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</si>
  <si>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</si>
  <si>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</si>
  <si>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</si>
  <si>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</si>
  <si>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</si>
  <si>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</si>
  <si>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</si>
  <si>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</si>
  <si>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</si>
  <si>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</si>
  <si>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</si>
  <si>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</si>
  <si>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</si>
  <si>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</si>
  <si>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</si>
  <si>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</si>
  <si>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</si>
  <si>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</si>
  <si>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</si>
  <si>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</si>
  <si>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</si>
  <si>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</si>
  <si>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</si>
  <si>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</si>
  <si>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</si>
  <si>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</si>
  <si>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</si>
  <si>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</si>
  <si>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</si>
  <si>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</si>
  <si>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</si>
  <si>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</si>
  <si>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</si>
  <si>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</si>
  <si>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</si>
  <si>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</si>
  <si>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</si>
  <si>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</si>
  <si>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</si>
  <si>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</si>
  <si>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</si>
  <si>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</si>
  <si>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</si>
  <si>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</si>
  <si>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</si>
  <si>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</si>
  <si>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</si>
  <si>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</si>
  <si>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</si>
  <si>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</si>
  <si>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</si>
  <si>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</si>
  <si>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</si>
  <si>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</si>
  <si>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</si>
  <si>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</si>
  <si>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</si>
  <si>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</si>
  <si>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</si>
  <si>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</si>
  <si>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</si>
  <si>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</si>
  <si>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</si>
  <si>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</si>
  <si>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</si>
  <si>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</si>
  <si>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</si>
  <si>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</si>
  <si>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</si>
  <si>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</si>
  <si>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</si>
  <si>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</si>
  <si>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</si>
  <si>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</si>
  <si>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</si>
  <si>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</si>
  <si>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</si>
  <si>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</si>
  <si>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</si>
  <si>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</si>
  <si>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</si>
  <si>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</si>
  <si>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</si>
  <si>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</si>
  <si>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</si>
  <si>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</si>
  <si>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</si>
  <si>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</si>
  <si>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</si>
  <si>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</si>
  <si>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</si>
  <si>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</si>
  <si>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</si>
  <si>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</si>
  <si>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</si>
  <si>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</si>
  <si>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</si>
  <si>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</si>
  <si>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</si>
  <si>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</si>
  <si>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</si>
  <si>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</si>
  <si>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</si>
  <si>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</si>
  <si>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</si>
  <si>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</si>
  <si>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</si>
  <si>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</si>
  <si>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</si>
  <si>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</si>
  <si>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</si>
  <si>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</si>
  <si>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</si>
  <si>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</si>
  <si>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</si>
  <si>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</si>
  <si>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</si>
  <si>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</si>
  <si>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</si>
  <si>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</si>
  <si>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</si>
  <si>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</si>
  <si>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</si>
  <si>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</si>
  <si>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</si>
  <si>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</si>
  <si>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</si>
  <si>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</si>
  <si>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</si>
  <si>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</si>
  <si>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</si>
  <si>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</si>
  <si>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</si>
  <si>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</si>
  <si>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</si>
  <si>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</si>
  <si>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</si>
  <si>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</si>
  <si>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</si>
  <si>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</si>
  <si>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</si>
  <si>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</si>
  <si>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</si>
  <si>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</si>
  <si>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</si>
  <si>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</si>
  <si>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</si>
  <si>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</si>
  <si>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</si>
  <si>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</si>
  <si>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</si>
  <si>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</si>
  <si>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</si>
  <si>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</si>
  <si>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</si>
  <si>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</si>
  <si>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</si>
  <si>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</si>
  <si>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</si>
  <si>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</si>
  <si>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</si>
  <si>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</si>
  <si>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</si>
  <si>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</si>
  <si>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</si>
  <si>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</si>
  <si>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</si>
  <si>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</si>
  <si>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</si>
  <si>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</si>
  <si>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</si>
  <si>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</si>
  <si>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</si>
  <si>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</si>
  <si>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</si>
  <si>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</si>
  <si>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</si>
  <si>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</si>
  <si>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</si>
  <si>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</si>
  <si>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</si>
  <si>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</si>
  <si>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</si>
  <si>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</si>
  <si>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</si>
  <si>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</si>
  <si>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</si>
  <si>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</si>
  <si>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</si>
  <si>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</si>
  <si>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</si>
  <si>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</si>
  <si>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</si>
  <si>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</si>
  <si>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</si>
  <si>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</si>
  <si>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</si>
  <si>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</si>
  <si>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</si>
  <si>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</si>
  <si>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</si>
  <si>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</si>
  <si>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</si>
  <si>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</si>
  <si>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</si>
  <si>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</si>
  <si>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</si>
  <si>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</si>
  <si>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</si>
  <si>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</si>
  <si>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</si>
  <si>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</si>
  <si>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</si>
  <si>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</si>
  <si>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</si>
  <si>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</si>
  <si>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</si>
  <si>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</si>
  <si>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</si>
  <si>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</si>
  <si>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</si>
  <si>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</si>
  <si>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</si>
  <si>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</si>
  <si>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</si>
  <si>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</si>
  <si>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</si>
  <si>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</si>
  <si>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</si>
  <si>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</si>
  <si>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</si>
  <si>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</si>
  <si>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</si>
  <si>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</si>
  <si>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</si>
  <si>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</si>
  <si>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</si>
  <si>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</si>
  <si>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</si>
  <si>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</si>
  <si>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</si>
  <si>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</si>
  <si>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</si>
  <si>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</si>
  <si>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</si>
  <si>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</si>
  <si>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</si>
  <si>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</si>
  <si>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</si>
  <si>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</si>
  <si>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</si>
  <si>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</si>
  <si>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</si>
  <si>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</si>
  <si>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</si>
  <si>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</si>
  <si>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</si>
  <si>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</si>
  <si>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</si>
  <si>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</si>
  <si>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</si>
  <si>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</si>
  <si>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</si>
  <si>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</si>
  <si>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</si>
  <si>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</si>
  <si>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</si>
  <si>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</si>
  <si>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</si>
  <si>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</si>
  <si>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</si>
  <si>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</si>
  <si>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</si>
  <si>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</si>
  <si>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</si>
  <si>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</si>
  <si>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</si>
  <si>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</si>
  <si>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</si>
  <si>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</si>
  <si>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</si>
  <si>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</si>
  <si>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</si>
  <si>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</si>
  <si>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</si>
  <si>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</si>
  <si>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</si>
  <si>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</si>
  <si>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</si>
  <si>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</si>
  <si>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</si>
  <si>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</si>
  <si>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</si>
  <si>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</si>
  <si>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</si>
  <si>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</si>
  <si>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</si>
  <si>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</si>
  <si>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</si>
  <si>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</si>
  <si>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</si>
  <si>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</si>
  <si>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</si>
  <si>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</si>
  <si>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</si>
  <si>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</si>
  <si>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</si>
  <si>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</si>
  <si>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</si>
  <si>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</si>
  <si>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</si>
  <si>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</si>
  <si>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</si>
  <si>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</si>
  <si>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</si>
  <si>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</si>
  <si>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</si>
  <si>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</si>
  <si>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</si>
  <si>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</si>
  <si>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</si>
  <si>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</si>
  <si>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</si>
  <si>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</si>
  <si>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</si>
  <si>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</si>
  <si>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</si>
  <si>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</si>
  <si>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</si>
  <si>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</si>
  <si>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</si>
  <si>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</si>
  <si>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</si>
  <si>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</si>
  <si>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</si>
  <si>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</si>
  <si>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</si>
  <si>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</si>
  <si>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</si>
  <si>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</si>
  <si>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</si>
  <si>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</si>
  <si>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</si>
  <si>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</si>
  <si>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</si>
  <si>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</si>
  <si>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</si>
  <si>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</si>
  <si>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</si>
  <si>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</si>
  <si>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</si>
  <si>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</si>
  <si>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</si>
  <si>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</si>
  <si>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</si>
  <si>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</si>
  <si>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</si>
  <si>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</si>
  <si>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</si>
  <si>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</si>
  <si>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</si>
  <si>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</si>
  <si>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</si>
  <si>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</si>
  <si>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</si>
  <si>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</si>
  <si>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</si>
  <si>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</si>
  <si>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</si>
  <si>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</si>
  <si>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</si>
  <si>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</si>
  <si>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</si>
  <si>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</si>
  <si>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</si>
  <si>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</si>
  <si>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</si>
  <si>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</si>
  <si>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</si>
  <si>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</si>
  <si>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</si>
  <si>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</si>
  <si>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</si>
  <si>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</si>
  <si>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</si>
  <si>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</si>
  <si>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</si>
  <si>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</si>
  <si>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</si>
  <si>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</si>
  <si>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</si>
  <si>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</si>
  <si>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</si>
  <si>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</si>
  <si>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</si>
  <si>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</si>
  <si>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</si>
  <si>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</si>
  <si>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</si>
  <si>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</si>
  <si>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</si>
  <si>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</si>
  <si>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</si>
  <si>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</si>
  <si>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</si>
  <si>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</si>
  <si>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</si>
  <si>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</si>
  <si>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</si>
  <si>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</si>
  <si>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</si>
  <si>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</si>
  <si>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</si>
  <si>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</si>
  <si>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</si>
  <si>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</si>
  <si>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</si>
  <si>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</si>
  <si>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</si>
  <si>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</si>
  <si>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</si>
  <si>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</si>
  <si>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</si>
  <si>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</si>
  <si>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</si>
  <si>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</si>
  <si>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</si>
  <si>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</si>
  <si>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</si>
  <si>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</si>
  <si>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</si>
  <si>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</si>
  <si>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</si>
  <si>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</si>
  <si>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</si>
  <si>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</si>
  <si>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</si>
  <si>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</si>
  <si>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</si>
  <si>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</si>
  <si>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</si>
  <si>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</si>
  <si>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</si>
  <si>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</si>
  <si>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</si>
  <si>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</si>
  <si>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</si>
  <si>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</si>
  <si>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</si>
  <si>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</si>
  <si>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</si>
  <si>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</si>
  <si>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</si>
  <si>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</si>
  <si>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</si>
  <si>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</si>
  <si>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</si>
  <si>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</si>
  <si>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</si>
  <si>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</si>
  <si>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</si>
  <si>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</si>
  <si>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</si>
  <si>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</si>
  <si>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</si>
  <si>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</si>
  <si>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</si>
  <si>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</si>
  <si>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</si>
  <si>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</si>
  <si>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</si>
  <si>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</si>
  <si>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</si>
  <si>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</si>
  <si>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</si>
  <si>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</si>
  <si>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</si>
  <si>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</si>
  <si>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</si>
  <si>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</si>
  <si>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</si>
  <si>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</si>
  <si>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</si>
  <si>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</si>
  <si>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</si>
  <si>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</si>
  <si>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</si>
  <si>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</si>
  <si>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</si>
  <si>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</si>
  <si>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</si>
  <si>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</si>
  <si>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</si>
  <si>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</si>
  <si>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</si>
  <si>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</si>
  <si>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</si>
  <si>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</si>
  <si>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</si>
  <si>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</si>
  <si>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</si>
  <si>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</si>
  <si>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</si>
  <si>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</si>
  <si>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</si>
  <si>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</si>
  <si>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</si>
  <si>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</si>
  <si>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</si>
  <si>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</si>
  <si>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</si>
  <si>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</si>
  <si>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</si>
  <si>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</si>
  <si>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</si>
  <si>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</si>
  <si>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</si>
  <si>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</si>
  <si>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</si>
  <si>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</si>
  <si>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</si>
  <si>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</si>
  <si>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</si>
  <si>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</si>
  <si>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</si>
  <si>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</si>
  <si>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</si>
  <si>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</si>
  <si>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</si>
  <si>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</si>
  <si>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</si>
  <si>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</si>
  <si>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</si>
  <si>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</si>
  <si>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</si>
  <si>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</si>
  <si>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</si>
  <si>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</si>
  <si>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</si>
  <si>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</si>
  <si>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</si>
  <si>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</si>
  <si>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</si>
  <si>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</si>
  <si>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</si>
  <si>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</si>
  <si>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</si>
  <si>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</si>
  <si>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</si>
  <si>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</si>
  <si>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</si>
  <si>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</si>
  <si>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</si>
  <si>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</si>
  <si>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</si>
  <si>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</si>
  <si>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</si>
  <si>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</si>
  <si>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</si>
  <si>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</si>
  <si>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</si>
  <si>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</si>
  <si>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</si>
  <si>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</si>
  <si>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</si>
  <si>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</si>
  <si>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</si>
  <si>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</si>
  <si>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</si>
  <si>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</si>
  <si>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</si>
  <si>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</si>
  <si>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</si>
  <si>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</si>
  <si>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</si>
  <si>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</si>
  <si>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</si>
  <si>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</si>
  <si>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</si>
  <si>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</si>
  <si>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</si>
  <si>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</si>
  <si>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</si>
  <si>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</si>
  <si>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</si>
  <si>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</si>
  <si>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</si>
  <si>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</si>
  <si>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</si>
  <si>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</si>
  <si>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</si>
  <si>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</si>
  <si>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</si>
  <si>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</si>
  <si>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</si>
  <si>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</si>
  <si>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</si>
  <si>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</si>
  <si>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</si>
  <si>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</si>
  <si>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</si>
  <si>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</si>
  <si>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</si>
  <si>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</si>
  <si>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</si>
  <si>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</si>
  <si>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</si>
  <si>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</si>
  <si>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</si>
  <si>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</si>
  <si>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</si>
  <si>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</si>
  <si>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</si>
  <si>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</si>
  <si>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</si>
  <si>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</si>
  <si>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</si>
  <si>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</si>
  <si>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</si>
  <si>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</si>
  <si>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</si>
  <si>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</si>
  <si>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</si>
  <si>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</si>
  <si>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</si>
  <si>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</si>
  <si>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</si>
  <si>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</si>
  <si>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</si>
  <si>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</si>
  <si>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</si>
  <si>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</si>
  <si>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</si>
  <si>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</si>
  <si>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</si>
  <si>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</si>
  <si>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</si>
  <si>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</si>
  <si>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</si>
  <si>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</si>
  <si>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</si>
  <si>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</si>
  <si>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</si>
  <si>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</si>
  <si>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</si>
  <si>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</si>
  <si>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</si>
  <si>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</si>
  <si>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</si>
  <si>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</si>
  <si>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</si>
  <si>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</si>
  <si>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</si>
  <si>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</si>
  <si>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</si>
  <si>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</si>
  <si>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</si>
  <si>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</si>
  <si>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</si>
  <si>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</si>
  <si>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</si>
  <si>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</si>
  <si>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</si>
  <si>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</si>
  <si>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</si>
  <si>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</si>
  <si>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</si>
  <si>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</si>
  <si>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</si>
  <si>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</si>
  <si>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</si>
  <si>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</si>
  <si>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</si>
  <si>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</si>
  <si>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</si>
  <si>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</si>
  <si>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</si>
  <si>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</si>
  <si>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</si>
  <si>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</si>
  <si>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</si>
  <si>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</si>
  <si>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</si>
  <si>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</si>
  <si>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</si>
  <si>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</si>
  <si>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</si>
  <si>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</si>
  <si>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</si>
  <si>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</si>
  <si>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</si>
  <si>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</si>
  <si>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</si>
  <si>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</si>
  <si>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</si>
  <si>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</si>
  <si>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</si>
  <si>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</si>
  <si>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</si>
  <si>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</si>
  <si>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</si>
  <si>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</si>
  <si>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</si>
  <si>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</si>
  <si>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</si>
  <si>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</si>
  <si>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</si>
  <si>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</si>
  <si>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</si>
  <si>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</si>
  <si>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</si>
  <si>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</si>
  <si>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</si>
  <si>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</si>
  <si>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</si>
  <si>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</si>
  <si>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</si>
  <si>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</si>
  <si>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</si>
  <si>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</si>
  <si>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</si>
  <si>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</si>
  <si>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</si>
  <si>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</si>
  <si>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</si>
  <si>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</si>
  <si>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</si>
  <si>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</si>
  <si>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</si>
  <si>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</si>
  <si>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</si>
  <si>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</si>
  <si>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</si>
  <si>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</si>
  <si>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</si>
  <si>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</si>
  <si>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</si>
  <si>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</si>
  <si>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</si>
  <si>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</si>
  <si>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</si>
  <si>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</si>
  <si>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</si>
  <si>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</si>
  <si>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</si>
  <si>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</si>
  <si>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</si>
  <si>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</si>
  <si>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</si>
  <si>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</si>
  <si>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</si>
  <si>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</si>
  <si>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</si>
  <si>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</si>
  <si>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</si>
  <si>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</si>
  <si>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</si>
  <si>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</si>
  <si>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</si>
  <si>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</si>
  <si>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</si>
  <si>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</si>
  <si>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</si>
  <si>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</si>
  <si>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</si>
  <si>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</si>
  <si>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</si>
  <si>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</si>
  <si>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</si>
  <si>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</si>
  <si>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</si>
  <si>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</si>
  <si>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</si>
  <si>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</si>
  <si>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</si>
  <si>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</si>
  <si>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</si>
  <si>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</si>
  <si>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</si>
  <si>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</si>
  <si>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</si>
  <si>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</si>
  <si>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</si>
  <si>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</si>
  <si>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</si>
  <si>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</si>
  <si>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</si>
  <si>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</si>
  <si>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</si>
  <si>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</si>
  <si>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</si>
  <si>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</si>
  <si>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</si>
  <si>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</si>
  <si>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</si>
  <si>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</si>
  <si>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</si>
  <si>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</si>
  <si>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</si>
  <si>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</si>
  <si>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</si>
  <si>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</si>
  <si>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</si>
  <si>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</si>
  <si>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</si>
  <si>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</si>
  <si>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</si>
  <si>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</si>
  <si>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</si>
  <si>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</si>
  <si>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</si>
  <si>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</si>
  <si>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</si>
  <si>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</si>
  <si>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</si>
  <si>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</si>
  <si>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</si>
  <si>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</si>
  <si>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</si>
  <si>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</si>
  <si>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</si>
  <si>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</si>
  <si>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</si>
  <si>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</si>
  <si>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</si>
  <si>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</si>
  <si>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</si>
  <si>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</si>
  <si>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</si>
  <si>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</si>
  <si>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</si>
  <si>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</si>
  <si>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</si>
  <si>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</si>
  <si>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</si>
  <si>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</si>
  <si>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</si>
  <si>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</si>
  <si>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</si>
  <si>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</si>
  <si>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</si>
  <si>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</si>
  <si>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</si>
  <si>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</si>
  <si>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</si>
  <si>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</si>
  <si>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</si>
  <si>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</si>
  <si>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</si>
  <si>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</si>
  <si>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</si>
  <si>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</si>
  <si>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</si>
  <si>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</si>
  <si>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</si>
  <si>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</si>
  <si>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</si>
  <si>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</si>
  <si>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</si>
  <si>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</si>
  <si>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</si>
  <si>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</si>
  <si>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</si>
  <si>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</si>
  <si>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</si>
  <si>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</si>
  <si>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</si>
  <si>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</si>
  <si>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</si>
  <si>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</si>
  <si>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</si>
  <si>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</si>
  <si>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</si>
  <si>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</si>
  <si>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</si>
  <si>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</si>
  <si>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</si>
  <si>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</si>
  <si>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</si>
  <si>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</si>
  <si>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</si>
  <si>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</si>
  <si>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</si>
  <si>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</si>
  <si>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</si>
  <si>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</si>
  <si>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</si>
  <si>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</si>
  <si>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</si>
  <si>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</si>
  <si>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</si>
  <si>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</si>
  <si>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</si>
  <si>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</si>
  <si>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</si>
  <si>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</si>
  <si>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</si>
  <si>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</si>
  <si>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</si>
  <si>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</si>
  <si>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</si>
  <si>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</si>
  <si>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</si>
  <si>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</si>
  <si>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</si>
  <si>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</si>
  <si>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</si>
  <si>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</si>
  <si>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</si>
  <si>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</si>
  <si>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</si>
  <si>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</si>
  <si>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</si>
  <si>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</si>
  <si>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</si>
  <si>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</si>
  <si>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</si>
  <si>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</si>
  <si>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</si>
  <si>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</si>
  <si>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</si>
  <si>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</si>
  <si>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</si>
  <si>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</si>
  <si>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</si>
  <si>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</si>
  <si>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</si>
  <si>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</si>
  <si>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</si>
  <si>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</si>
  <si>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</si>
  <si>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</si>
  <si>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</si>
  <si>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</si>
  <si>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</si>
  <si>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</si>
  <si>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</si>
  <si>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</si>
  <si>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</si>
  <si>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</si>
  <si>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</si>
  <si>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</si>
  <si>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</si>
  <si>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</si>
  <si>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</si>
  <si>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</si>
  <si>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</si>
  <si>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</si>
  <si>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</si>
  <si>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</si>
  <si>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</si>
  <si>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</si>
  <si>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</si>
  <si>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</si>
  <si>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</si>
  <si>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</si>
  <si>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</si>
  <si>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</si>
  <si>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</si>
  <si>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</si>
  <si>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</si>
  <si>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</si>
  <si>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</si>
  <si>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</si>
  <si>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</si>
  <si>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</si>
  <si>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</si>
  <si>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</si>
  <si>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</si>
  <si>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</si>
  <si>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</si>
  <si>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</si>
  <si>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</si>
  <si>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</si>
  <si>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</si>
  <si>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</si>
  <si>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</si>
  <si>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</si>
  <si>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</si>
  <si>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</si>
  <si>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</si>
  <si>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</si>
  <si>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</si>
  <si>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</si>
  <si>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</si>
  <si>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</si>
  <si>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</si>
  <si>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</si>
  <si>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</si>
  <si>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</si>
  <si>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</si>
  <si>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</si>
  <si>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</si>
  <si>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</si>
  <si>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</si>
  <si>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</si>
  <si>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</si>
  <si>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</si>
  <si>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</si>
  <si>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</si>
  <si>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</si>
  <si>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</si>
  <si>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</si>
  <si>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</si>
  <si>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</si>
  <si>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</si>
  <si>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</si>
  <si>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</si>
  <si>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</si>
  <si>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</si>
  <si>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</si>
  <si>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</si>
  <si>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</si>
  <si>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</si>
  <si>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</si>
  <si>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</si>
  <si>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</si>
  <si>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</si>
  <si>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</si>
  <si>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</si>
  <si>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</si>
  <si>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</si>
  <si>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</si>
  <si>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</si>
  <si>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</si>
  <si>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</si>
  <si>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</si>
  <si>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</si>
  <si>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</si>
  <si>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</si>
  <si>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</si>
  <si>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</si>
  <si>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</si>
  <si>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</si>
  <si>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</si>
  <si>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</si>
  <si>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</si>
  <si>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</si>
  <si>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</si>
  <si>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</si>
  <si>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</si>
  <si>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</si>
  <si>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</si>
  <si>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</si>
  <si>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</si>
  <si>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</si>
  <si>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</si>
  <si>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</si>
  <si>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</si>
  <si>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</si>
  <si>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</si>
  <si>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</si>
  <si>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</si>
  <si>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</si>
  <si>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</si>
  <si>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</si>
  <si>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</si>
  <si>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</si>
  <si>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</si>
  <si>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</si>
  <si>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</si>
  <si>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</si>
  <si>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</si>
  <si>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</si>
  <si>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</si>
  <si>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</si>
  <si>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</si>
  <si>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</si>
  <si>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</si>
  <si>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</si>
  <si>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</si>
  <si>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</si>
  <si>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</si>
  <si>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</si>
  <si>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</si>
  <si>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</si>
  <si>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</si>
  <si>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</si>
  <si>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</si>
  <si>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</si>
  <si>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</si>
  <si>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</si>
  <si>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</si>
  <si>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</si>
  <si>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</si>
  <si>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</si>
  <si>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</si>
  <si>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</si>
  <si>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</si>
  <si>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</si>
  <si>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</si>
  <si>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</si>
  <si>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</si>
  <si>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</si>
  <si>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</si>
  <si>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</si>
  <si>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</si>
  <si>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</si>
  <si>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</si>
  <si>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</si>
  <si>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</si>
  <si>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</si>
  <si>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</si>
  <si>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</si>
  <si>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</si>
  <si>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</si>
  <si>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</si>
  <si>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</si>
  <si>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</si>
  <si>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</si>
  <si>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</si>
  <si>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</si>
  <si>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</si>
  <si>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</si>
  <si>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</si>
  <si>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</si>
  <si>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</si>
  <si>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</si>
  <si>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</si>
  <si>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</si>
  <si>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</si>
  <si>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</si>
  <si>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</si>
  <si>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</si>
  <si>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</si>
  <si>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</si>
  <si>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</si>
  <si>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</si>
  <si>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</si>
  <si>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</si>
  <si>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</si>
  <si>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</si>
  <si>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</si>
  <si>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</si>
  <si>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</si>
  <si>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</si>
  <si>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</si>
  <si>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</si>
  <si>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</si>
  <si>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</si>
  <si>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</si>
  <si>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</si>
  <si>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</si>
  <si>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</si>
  <si>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</si>
  <si>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</si>
  <si>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</si>
  <si>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</si>
  <si>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</si>
  <si>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</si>
  <si>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</si>
  <si>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</si>
  <si>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</si>
  <si>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</si>
  <si>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</si>
  <si>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</si>
  <si>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</si>
  <si>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</si>
  <si>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</si>
  <si>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</si>
  <si>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</si>
  <si>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</si>
  <si>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</si>
  <si>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</si>
  <si>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</si>
  <si>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</si>
  <si>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</si>
  <si>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</si>
  <si>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</si>
  <si>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</si>
  <si>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</si>
  <si>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</si>
  <si>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</si>
  <si>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</si>
  <si>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</si>
  <si>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</si>
  <si>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</si>
  <si>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</si>
  <si>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</si>
  <si>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</si>
  <si>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</si>
  <si>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</si>
  <si>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</si>
  <si>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</si>
  <si>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</si>
  <si>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</si>
  <si>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</si>
  <si>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</si>
  <si>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</si>
  <si>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</si>
  <si>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</si>
  <si>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</si>
  <si>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</si>
  <si>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</si>
  <si>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</si>
  <si>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</si>
  <si>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</si>
  <si>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</si>
  <si>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</si>
  <si>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</si>
  <si>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</si>
  <si>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</si>
  <si>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</si>
  <si>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</si>
  <si>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</si>
  <si>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</si>
  <si>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</si>
  <si>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</si>
  <si>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</si>
  <si>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</si>
  <si>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</si>
  <si>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</si>
  <si>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</si>
  <si>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</si>
  <si>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</si>
  <si>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</si>
  <si>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</si>
  <si>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</si>
  <si>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</si>
  <si>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</si>
  <si>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</si>
  <si>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</si>
  <si>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</si>
  <si>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</si>
  <si>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</si>
  <si>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</si>
  <si>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</si>
  <si>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</si>
  <si>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</si>
  <si>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</si>
  <si>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</si>
  <si>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</si>
  <si>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</si>
  <si>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</si>
  <si>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</si>
  <si>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</si>
  <si>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</si>
  <si>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</si>
  <si>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</si>
  <si>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</si>
  <si>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</si>
  <si>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</si>
  <si>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</si>
  <si>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</si>
  <si>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</si>
  <si>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</si>
  <si>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</si>
  <si>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</si>
  <si>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</si>
  <si>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</si>
  <si>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</si>
  <si>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</si>
  <si>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</si>
  <si>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</si>
  <si>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</si>
  <si>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</si>
  <si>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</si>
  <si>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</si>
  <si>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</si>
  <si>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</si>
  <si>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</si>
  <si>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</si>
  <si>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</si>
  <si>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</si>
  <si>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</si>
  <si>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</si>
  <si>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</si>
  <si>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</si>
  <si>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</si>
  <si>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</si>
  <si>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</si>
  <si>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</si>
  <si>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</si>
  <si>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</si>
  <si>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</si>
  <si>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</si>
  <si>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</si>
  <si>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</si>
  <si>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</si>
  <si>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</si>
  <si>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</si>
  <si>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</si>
  <si>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</si>
  <si>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</si>
  <si>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</si>
  <si>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</si>
  <si>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</si>
  <si>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</si>
  <si>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</si>
  <si>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</si>
  <si>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</si>
  <si>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</si>
  <si>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</si>
  <si>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</si>
  <si>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</si>
  <si>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</si>
  <si>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</si>
  <si>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</si>
  <si>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</si>
  <si>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</si>
  <si>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</si>
  <si>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</si>
  <si>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</si>
  <si>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</si>
  <si>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</si>
  <si>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</si>
  <si>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</si>
  <si>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</si>
  <si>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</si>
  <si>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</si>
  <si>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</si>
  <si>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</si>
  <si>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</si>
  <si>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</si>
  <si>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</si>
  <si>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</si>
  <si>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</si>
  <si>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</si>
  <si>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</si>
  <si>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</si>
  <si>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</si>
  <si>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</si>
  <si>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</si>
  <si>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</si>
  <si>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</si>
  <si>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</si>
  <si>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</si>
  <si>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</si>
  <si>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</si>
  <si>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</si>
  <si>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</si>
  <si>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</si>
  <si>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</si>
  <si>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</si>
  <si>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</si>
  <si>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</si>
  <si>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</si>
  <si>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</si>
  <si>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</si>
  <si>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</si>
  <si>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</si>
  <si>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</si>
  <si>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</si>
  <si>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</si>
  <si>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</si>
  <si>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</si>
  <si>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</si>
  <si>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</si>
  <si>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</si>
  <si>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</si>
  <si>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</si>
  <si>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</si>
  <si>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</si>
  <si>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</si>
  <si>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</si>
  <si>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</si>
  <si>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</si>
  <si>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</si>
  <si>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</si>
  <si>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</si>
  <si>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</si>
  <si>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</si>
  <si>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</si>
  <si>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</si>
  <si>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</si>
  <si>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</si>
  <si>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</si>
  <si>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</si>
  <si>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</si>
  <si>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</si>
  <si>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</si>
  <si>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</si>
  <si>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</si>
  <si>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</si>
  <si>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</si>
  <si>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</si>
  <si>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</si>
  <si>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</si>
  <si>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</si>
  <si>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</si>
  <si>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</si>
  <si>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</si>
  <si>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</si>
  <si>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</si>
  <si>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</si>
  <si>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</si>
  <si>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</si>
  <si>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</si>
  <si>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</si>
  <si>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</si>
  <si>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</si>
  <si>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</si>
  <si>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</si>
  <si>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</si>
  <si>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</si>
  <si>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</si>
  <si>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</si>
  <si>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</si>
  <si>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</si>
  <si>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</si>
  <si>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</si>
  <si>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</si>
  <si>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</si>
  <si>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</si>
  <si>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</si>
  <si>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</si>
  <si>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</si>
  <si>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</si>
  <si>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</si>
  <si>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</si>
  <si>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</si>
  <si>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</si>
  <si>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</si>
  <si>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</si>
  <si>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</si>
  <si>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</si>
  <si>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</si>
  <si>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</si>
  <si>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</si>
  <si>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</si>
  <si>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</si>
  <si>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</si>
  <si>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</si>
  <si>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</si>
  <si>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</si>
  <si>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</si>
  <si>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</si>
  <si>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</si>
  <si>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</si>
  <si>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</si>
  <si>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</si>
  <si>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</si>
  <si>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</si>
  <si>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</si>
  <si>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</si>
  <si>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</si>
  <si>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</si>
  <si>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</si>
  <si>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</si>
  <si>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</si>
  <si>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</si>
  <si>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</si>
  <si>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</si>
  <si>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</si>
  <si>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</si>
  <si>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</si>
  <si>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</si>
  <si>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</si>
  <si>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</si>
  <si>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</si>
  <si>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</si>
  <si>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</si>
  <si>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</si>
  <si>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</si>
  <si>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</si>
  <si>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</si>
  <si>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</si>
  <si>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</si>
  <si>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</si>
  <si>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</si>
  <si>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</si>
  <si>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</si>
  <si>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</si>
  <si>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</si>
  <si>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</si>
  <si>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</si>
  <si>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</si>
  <si>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</si>
  <si>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</si>
  <si>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</si>
  <si>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</si>
  <si>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</si>
  <si>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</si>
  <si>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</si>
  <si>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</si>
  <si>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</si>
  <si>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</si>
  <si>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</si>
  <si>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</si>
  <si>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</si>
  <si>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</si>
  <si>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</si>
  <si>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</si>
  <si>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</si>
  <si>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</si>
  <si>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</si>
  <si>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</si>
  <si>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</si>
  <si>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</si>
  <si>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</si>
  <si>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</si>
  <si>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</si>
  <si>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</si>
  <si>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</si>
  <si>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</si>
  <si>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</si>
  <si>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</si>
  <si>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</si>
  <si>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</si>
  <si>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</si>
  <si>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</si>
  <si>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</si>
  <si>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</si>
  <si>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</si>
  <si>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</si>
  <si>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</si>
  <si>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</si>
  <si>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</si>
  <si>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</si>
  <si>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</si>
  <si>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</si>
  <si>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</si>
  <si>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</si>
  <si>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</si>
  <si>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</si>
  <si>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</si>
  <si>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</si>
  <si>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</si>
  <si>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</si>
  <si>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</si>
  <si>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</si>
  <si>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</si>
  <si>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</si>
  <si>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</si>
  <si>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</si>
  <si>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</si>
  <si>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</si>
  <si>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</si>
  <si>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</si>
  <si>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</si>
  <si>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</si>
  <si>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</si>
  <si>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</si>
  <si>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</si>
  <si>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</si>
  <si>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</si>
  <si>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</si>
  <si>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</si>
  <si>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</si>
  <si>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</si>
  <si>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</si>
  <si>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</si>
  <si>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</si>
  <si>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</si>
  <si>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</si>
  <si>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</si>
  <si>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</si>
  <si>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</si>
  <si>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</si>
  <si>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</si>
  <si>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</si>
  <si>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</si>
  <si>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</si>
  <si>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</si>
  <si>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</si>
  <si>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</si>
  <si>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</si>
  <si>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</si>
  <si>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</si>
  <si>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</si>
  <si>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</si>
  <si>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</si>
  <si>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</si>
  <si>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</si>
  <si>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</si>
  <si>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</si>
  <si>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</si>
  <si>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</si>
  <si>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</si>
  <si>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</si>
  <si>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</si>
  <si>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</si>
  <si>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</si>
  <si>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</si>
  <si>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</si>
  <si>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</si>
  <si>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</si>
  <si>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</si>
  <si>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</si>
  <si>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</si>
  <si>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</si>
  <si>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</si>
  <si>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</si>
  <si>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</si>
  <si>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</si>
  <si>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</si>
  <si>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</si>
  <si>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</si>
  <si>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</si>
  <si>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</si>
  <si>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</si>
  <si>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</si>
  <si>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</si>
  <si>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</si>
  <si>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</si>
  <si>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</si>
  <si>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</si>
  <si>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</si>
  <si>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</si>
  <si>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</si>
  <si>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</si>
  <si>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</si>
  <si>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</si>
  <si>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</si>
  <si>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</si>
  <si>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</si>
  <si>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</si>
  <si>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</si>
  <si>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</si>
  <si>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</si>
  <si>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</si>
  <si>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</si>
  <si>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</si>
  <si>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</si>
  <si>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</si>
  <si>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</si>
  <si>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</si>
  <si>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</si>
  <si>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</si>
  <si>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</si>
  <si>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</si>
  <si>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</si>
  <si>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</si>
  <si>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</si>
  <si>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</si>
  <si>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</si>
  <si>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</si>
  <si>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</si>
  <si>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</si>
  <si>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</si>
  <si>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</si>
  <si>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</si>
  <si>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</si>
  <si>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</si>
  <si>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</si>
  <si>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</si>
  <si>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</si>
  <si>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</si>
  <si>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</si>
  <si>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</si>
  <si>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</si>
  <si>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</si>
  <si>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</si>
  <si>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</si>
  <si>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</si>
  <si>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</si>
  <si>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</si>
  <si>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</si>
  <si>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</si>
  <si>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</si>
  <si>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</si>
  <si>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</si>
  <si>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</si>
  <si>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</si>
  <si>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</si>
  <si>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</si>
  <si>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</si>
  <si>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</si>
  <si>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</si>
  <si>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</si>
  <si>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</si>
  <si>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</si>
  <si>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</si>
  <si>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</si>
  <si>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</si>
  <si>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</si>
  <si>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</si>
  <si>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</si>
  <si>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</si>
  <si>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</si>
  <si>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</si>
  <si>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</si>
  <si>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</si>
  <si>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</si>
  <si>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</si>
  <si>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</si>
  <si>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</si>
  <si>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</si>
  <si>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</si>
  <si>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</si>
  <si>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</si>
  <si>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</si>
  <si>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</si>
  <si>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</si>
  <si>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</si>
  <si>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</si>
  <si>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</si>
  <si>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</si>
  <si>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</si>
  <si>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</si>
  <si>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</si>
  <si>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</si>
  <si>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</si>
  <si>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</si>
  <si>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</si>
  <si>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</si>
  <si>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</si>
  <si>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</si>
  <si>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</si>
  <si>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</si>
  <si>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</si>
  <si>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</si>
  <si>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</si>
  <si>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</si>
  <si>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</si>
  <si>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</si>
  <si>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</si>
  <si>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</si>
  <si>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</si>
  <si>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</si>
  <si>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</si>
  <si>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</si>
  <si>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</si>
  <si>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</si>
  <si>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</si>
  <si>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</si>
  <si>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</si>
  <si>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</si>
  <si>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</si>
  <si>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</si>
  <si>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</si>
  <si>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</si>
  <si>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</si>
  <si>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</si>
  <si>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</si>
  <si>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</si>
  <si>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</si>
  <si>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</si>
  <si>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</si>
  <si>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</si>
  <si>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</si>
  <si>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</si>
  <si>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</si>
  <si>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</si>
  <si>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</si>
  <si>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</si>
  <si>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</si>
  <si>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</si>
  <si>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</si>
  <si>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</si>
  <si>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</si>
  <si>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</si>
  <si>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</si>
  <si>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</si>
  <si>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</si>
  <si>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</si>
  <si>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</si>
  <si>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</si>
  <si>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</si>
  <si>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</si>
  <si>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</si>
  <si>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</si>
  <si>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</si>
  <si>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</si>
  <si>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</si>
  <si>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</si>
  <si>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</si>
  <si>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</si>
  <si>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</si>
  <si>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</si>
  <si>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</si>
  <si>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</si>
  <si>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</si>
  <si>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</si>
  <si>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</si>
  <si>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</si>
  <si>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</si>
  <si>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</si>
  <si>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</si>
  <si>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</si>
  <si>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</si>
  <si>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</si>
  <si>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</si>
  <si>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</si>
  <si>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</si>
  <si>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</si>
  <si>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</si>
  <si>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</si>
  <si>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</si>
  <si>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</si>
  <si>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</si>
  <si>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</si>
  <si>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</si>
  <si>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</si>
  <si>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</si>
  <si>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</si>
  <si>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</si>
  <si>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</si>
  <si>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</si>
  <si>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</si>
  <si>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</si>
  <si>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</si>
  <si>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</si>
  <si>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</si>
  <si>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</si>
  <si>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</si>
  <si>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</si>
  <si>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</si>
  <si>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</si>
  <si>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</si>
  <si>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</si>
  <si>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</si>
  <si>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</si>
  <si>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</si>
  <si>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</si>
  <si>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</si>
  <si>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</si>
  <si>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</si>
  <si>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</si>
  <si>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</si>
  <si>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</si>
  <si>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</si>
  <si>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</si>
  <si>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</si>
  <si>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</si>
  <si>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</si>
  <si>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</si>
  <si>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</si>
  <si>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</si>
  <si>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</si>
  <si>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</si>
  <si>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</si>
  <si>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</si>
  <si>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</si>
  <si>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</si>
  <si>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</si>
  <si>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</si>
  <si>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</si>
  <si>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</si>
  <si>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</si>
  <si>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</si>
  <si>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</si>
  <si>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</si>
  <si>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</si>
  <si>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</si>
  <si>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</si>
  <si>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</si>
  <si>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</si>
  <si>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</si>
  <si>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</si>
  <si>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</si>
  <si>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</si>
  <si>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</si>
  <si>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</si>
  <si>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</si>
  <si>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</si>
  <si>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</si>
  <si>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</si>
  <si>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</si>
  <si>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</si>
  <si>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</si>
  <si>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</si>
  <si>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</si>
  <si>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</si>
  <si>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</si>
  <si>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</si>
  <si>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</si>
  <si>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</si>
  <si>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</si>
  <si>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</si>
  <si>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</si>
  <si>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</si>
  <si>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</si>
  <si>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</si>
  <si>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</si>
  <si>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</si>
  <si>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</si>
  <si>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</si>
  <si>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</si>
  <si>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</si>
  <si>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</si>
  <si>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</si>
  <si>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</si>
  <si>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</si>
  <si>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</si>
  <si>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</si>
  <si>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</si>
  <si>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</si>
  <si>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</si>
  <si>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</si>
  <si>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</si>
  <si>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</si>
  <si>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</si>
  <si>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</si>
  <si>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</si>
  <si>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</si>
  <si>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</si>
  <si>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</si>
  <si>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</si>
  <si>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</si>
  <si>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</si>
  <si>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</si>
  <si>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</si>
  <si>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</si>
  <si>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</si>
  <si>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</si>
  <si>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</si>
  <si>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</si>
  <si>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</si>
  <si>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</si>
  <si>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</si>
  <si>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</si>
  <si>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</si>
  <si>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</si>
  <si>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</si>
  <si>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</si>
  <si>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</si>
  <si>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</si>
  <si>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</si>
  <si>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</si>
  <si>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</si>
  <si>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</si>
  <si>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</si>
  <si>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</si>
  <si>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</si>
  <si>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</si>
  <si>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</si>
  <si>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</si>
  <si>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</si>
  <si>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</si>
  <si>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</si>
  <si>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</si>
  <si>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</si>
  <si>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</si>
  <si>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</si>
  <si>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</si>
  <si>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</si>
  <si>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</si>
  <si>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</si>
  <si>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</si>
  <si>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</si>
  <si>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</si>
  <si>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</si>
  <si>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</si>
  <si>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</si>
  <si>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</si>
  <si>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</si>
  <si>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</si>
  <si>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</si>
  <si>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</si>
  <si>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</si>
  <si>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</si>
  <si>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</si>
  <si>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</si>
  <si>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</si>
  <si>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</si>
  <si>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</si>
  <si>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</si>
  <si>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</si>
  <si>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</si>
  <si>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</si>
  <si>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</si>
  <si>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</si>
  <si>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</si>
  <si>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</si>
  <si>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</si>
  <si>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</si>
  <si>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</si>
  <si>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</si>
  <si>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</si>
  <si>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</si>
  <si>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</si>
  <si>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</si>
  <si>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</si>
  <si>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</si>
  <si>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</si>
  <si>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</si>
  <si>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</si>
  <si>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</si>
  <si>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</si>
  <si>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</si>
  <si>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</si>
  <si>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</si>
  <si>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</si>
  <si>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</si>
  <si>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</si>
  <si>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</si>
  <si>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</si>
  <si>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</si>
  <si>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</si>
  <si>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</si>
  <si>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</si>
  <si>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</si>
  <si>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</si>
  <si>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</si>
  <si>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</si>
  <si>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</si>
  <si>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</si>
  <si>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</si>
  <si>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</si>
  <si>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</si>
  <si>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</si>
  <si>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</si>
  <si>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</si>
  <si>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</si>
  <si>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</si>
  <si>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</si>
  <si>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</si>
  <si>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</si>
  <si>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</si>
  <si>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</si>
  <si>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</si>
  <si>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</si>
  <si>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</si>
  <si>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</si>
  <si>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</si>
  <si>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</si>
  <si>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</si>
  <si>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</si>
  <si>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</si>
  <si>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</si>
  <si>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</si>
  <si>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</si>
  <si>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</si>
  <si>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</si>
  <si>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</si>
  <si>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</si>
  <si>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</si>
  <si>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</si>
  <si>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</si>
  <si>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</si>
  <si>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</si>
  <si>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</si>
  <si>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</si>
  <si>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</si>
  <si>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</si>
  <si>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</si>
  <si>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</si>
  <si>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</si>
  <si>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</si>
  <si>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</si>
  <si>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</si>
  <si>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</si>
  <si>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</si>
  <si>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</si>
  <si>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</si>
  <si>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</si>
  <si>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</si>
  <si>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</si>
  <si>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</si>
  <si>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</si>
  <si>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</si>
  <si>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</si>
  <si>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</si>
  <si>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</si>
  <si>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</si>
  <si>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</si>
  <si>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</si>
  <si>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</si>
  <si>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</si>
  <si>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</si>
  <si>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</si>
  <si>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</si>
  <si>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</si>
  <si>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</si>
  <si>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</si>
  <si>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</si>
  <si>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</si>
  <si>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</si>
  <si>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</si>
  <si>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</si>
  <si>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</si>
  <si>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</si>
  <si>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</si>
  <si>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</si>
  <si>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</si>
  <si>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</si>
  <si>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</si>
  <si>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</si>
  <si>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</si>
  <si>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</si>
  <si>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</si>
  <si>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</si>
  <si>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</si>
  <si>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</si>
  <si>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</si>
  <si>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</si>
  <si>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</si>
  <si>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</si>
  <si>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</si>
  <si>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</si>
  <si>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</si>
  <si>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</si>
  <si>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</si>
  <si>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</si>
  <si>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</si>
  <si>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</si>
  <si>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</si>
  <si>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</si>
  <si>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</si>
  <si>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</si>
  <si>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</si>
  <si>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</si>
  <si>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</si>
  <si>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</si>
  <si>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</si>
  <si>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</si>
  <si>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</si>
  <si>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</si>
  <si>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</si>
  <si>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</si>
  <si>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</si>
  <si>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</si>
  <si>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</si>
  <si>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</si>
  <si>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</si>
  <si>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</si>
  <si>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</si>
  <si>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</si>
  <si>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</si>
  <si>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</si>
  <si>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</si>
  <si>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</si>
  <si>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</si>
  <si>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</si>
  <si>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</si>
  <si>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</si>
  <si>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</si>
  <si>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</si>
  <si>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</si>
  <si>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</si>
  <si>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</si>
  <si>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</si>
  <si>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</si>
  <si>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</si>
  <si>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</si>
  <si>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</si>
  <si>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</si>
  <si>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</si>
  <si>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</si>
  <si>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</si>
  <si>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</si>
  <si>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</si>
  <si>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</si>
  <si>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</si>
  <si>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</si>
  <si>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</si>
  <si>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</si>
  <si>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</si>
  <si>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</si>
  <si>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</si>
  <si>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</si>
  <si>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</si>
  <si>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</si>
  <si>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</si>
  <si>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</si>
  <si>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</si>
  <si>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</si>
  <si>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</si>
  <si>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</si>
  <si>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</si>
  <si>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</si>
  <si>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</si>
  <si>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</si>
  <si>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</si>
  <si>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</si>
  <si>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</si>
  <si>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</si>
  <si>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</si>
  <si>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</si>
  <si>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</si>
  <si>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</si>
  <si>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</si>
  <si>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</si>
  <si>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</si>
  <si>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</si>
  <si>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</si>
  <si>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</si>
  <si>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</si>
  <si>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</si>
  <si>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</si>
  <si>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</si>
  <si>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</si>
  <si>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</si>
  <si>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</si>
  <si>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</si>
  <si>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</si>
  <si>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</si>
  <si>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</si>
  <si>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</si>
  <si>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</si>
  <si>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</si>
  <si>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</si>
  <si>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</si>
  <si>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</si>
  <si>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</si>
  <si>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</si>
  <si>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</si>
  <si>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</si>
  <si>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</si>
  <si>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</si>
  <si>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</si>
  <si>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</si>
  <si>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</si>
  <si>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</si>
  <si>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</si>
  <si>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</si>
  <si>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</si>
  <si>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</si>
  <si>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</si>
  <si>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</si>
  <si>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</si>
  <si>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</si>
  <si>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</si>
  <si>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</si>
  <si>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</si>
  <si>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</si>
  <si>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</si>
  <si>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</si>
  <si>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</si>
  <si>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</si>
  <si>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</si>
  <si>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</si>
  <si>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</si>
  <si>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</si>
  <si>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</si>
  <si>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</si>
  <si>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</si>
  <si>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</si>
  <si>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</si>
  <si>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</si>
  <si>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</si>
  <si>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</si>
  <si>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</si>
  <si>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</si>
  <si>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</si>
  <si>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</si>
  <si>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</si>
  <si>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</si>
  <si>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</si>
  <si>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</si>
  <si>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</si>
  <si>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</si>
  <si>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</si>
  <si>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</si>
  <si>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</si>
  <si>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</si>
  <si>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</si>
  <si>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</si>
  <si>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</si>
  <si>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</si>
  <si>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</si>
  <si>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</si>
  <si>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</si>
  <si>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</si>
  <si>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</si>
  <si>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</si>
  <si>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</si>
  <si>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</si>
  <si>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</si>
  <si>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</si>
  <si>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</si>
  <si>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</si>
  <si>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</si>
  <si>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</si>
  <si>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</si>
  <si>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</si>
  <si>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</si>
  <si>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</si>
  <si>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</si>
  <si>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</si>
  <si>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</si>
  <si>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</si>
  <si>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</si>
  <si>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</si>
  <si>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</si>
  <si>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</si>
  <si>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</si>
  <si>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</si>
  <si>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</si>
  <si>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</si>
  <si>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</si>
  <si>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</si>
  <si>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</si>
  <si>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</si>
  <si>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</si>
  <si>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</si>
  <si>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</si>
  <si>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</si>
  <si>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</si>
  <si>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</si>
  <si>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</si>
  <si>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</si>
  <si>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</si>
  <si>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</si>
  <si>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</si>
  <si>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</si>
  <si>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</si>
  <si>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</si>
  <si>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</si>
  <si>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</si>
  <si>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</si>
  <si>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</si>
  <si>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</si>
  <si>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</si>
  <si>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</si>
  <si>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</si>
  <si>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</si>
  <si>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</si>
  <si>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</si>
  <si>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</si>
  <si>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</si>
  <si>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</si>
  <si>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</si>
  <si>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</si>
  <si>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</si>
  <si>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</si>
  <si>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</si>
  <si>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</si>
  <si>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</si>
  <si>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</si>
  <si>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</si>
  <si>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</si>
  <si>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</si>
  <si>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</si>
  <si>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</si>
  <si>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</si>
  <si>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</si>
  <si>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</si>
  <si>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</si>
  <si>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</si>
  <si>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</si>
  <si>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</si>
  <si>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</si>
  <si>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</si>
  <si>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</si>
  <si>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</si>
  <si>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</si>
  <si>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</si>
  <si>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</si>
  <si>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</si>
  <si>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</si>
  <si>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</si>
  <si>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</si>
  <si>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</si>
  <si>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</si>
  <si>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</si>
  <si>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</si>
  <si>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</si>
  <si>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</si>
  <si>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</si>
  <si>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</si>
  <si>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</si>
  <si>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</si>
  <si>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</si>
  <si>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</si>
  <si>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</si>
  <si>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</si>
  <si>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</si>
  <si>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</si>
  <si>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</si>
  <si>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</si>
  <si>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</si>
  <si>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</si>
  <si>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</si>
  <si>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</si>
  <si>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</si>
  <si>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</si>
  <si>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</si>
  <si>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</si>
  <si>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</si>
  <si>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</si>
  <si>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</si>
  <si>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</si>
  <si>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</si>
  <si>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</si>
  <si>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</si>
  <si>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</si>
  <si>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</si>
  <si>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</si>
  <si>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</si>
  <si>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</si>
  <si>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</si>
  <si>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</si>
  <si>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</si>
  <si>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</si>
  <si>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</si>
  <si>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</si>
  <si>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</si>
  <si>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</si>
  <si>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</si>
  <si>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</si>
  <si>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</si>
  <si>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</si>
  <si>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</si>
  <si>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</si>
  <si>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</si>
  <si>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</si>
  <si>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</si>
  <si>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</si>
  <si>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</si>
  <si>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</si>
  <si>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</si>
  <si>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</si>
  <si>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</si>
  <si>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</si>
  <si>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</si>
  <si>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</si>
  <si>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</si>
  <si>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</si>
  <si>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</si>
  <si>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</si>
  <si>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</si>
  <si>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</si>
  <si>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</si>
  <si>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</si>
  <si>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</si>
  <si>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</si>
  <si>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</si>
  <si>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</si>
  <si>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</si>
  <si>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</si>
  <si>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</si>
  <si>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</si>
  <si>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</si>
  <si>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</si>
  <si>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</si>
  <si>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</si>
  <si>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</si>
  <si>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</si>
  <si>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</si>
  <si>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</si>
  <si>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</si>
  <si>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</si>
  <si>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</si>
  <si>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</si>
  <si>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</si>
  <si>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</si>
  <si>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</si>
  <si>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</si>
  <si>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</si>
  <si>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</si>
  <si>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</si>
  <si>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</si>
  <si>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</si>
  <si>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</si>
  <si>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</si>
  <si>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</si>
  <si>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</si>
  <si>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</si>
  <si>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</si>
  <si>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</si>
  <si>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</si>
  <si>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</si>
  <si>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</si>
  <si>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</si>
  <si>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</si>
  <si>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</si>
  <si>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</si>
  <si>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</si>
  <si>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</si>
  <si>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</si>
  <si>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</si>
  <si>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</si>
  <si>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</si>
  <si>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</si>
  <si>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</si>
  <si>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</si>
  <si>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</si>
  <si>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</si>
  <si>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</si>
  <si>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</si>
  <si>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</si>
  <si>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</si>
  <si>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</si>
  <si>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</si>
  <si>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</si>
  <si>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</si>
  <si>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</si>
  <si>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</si>
  <si>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</si>
  <si>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</si>
  <si>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</si>
  <si>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</si>
  <si>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</si>
  <si>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</si>
  <si>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</si>
  <si>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</si>
  <si>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</si>
  <si>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</si>
  <si>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</si>
  <si>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</si>
  <si>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</si>
  <si>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</si>
  <si>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</si>
  <si>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</si>
  <si>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</si>
  <si>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</si>
  <si>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</si>
  <si>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</si>
  <si>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</si>
  <si>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</si>
  <si>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</si>
  <si>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</si>
  <si>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</si>
  <si>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</si>
  <si>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</si>
  <si>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</si>
  <si>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</si>
  <si>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</si>
  <si>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</si>
  <si>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</si>
  <si>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</si>
  <si>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</si>
  <si>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</si>
  <si>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</si>
  <si>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</si>
  <si>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</si>
  <si>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</si>
  <si>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</si>
  <si>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</si>
  <si>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</si>
  <si>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</si>
  <si>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</si>
  <si>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</si>
  <si>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</si>
  <si>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</si>
  <si>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</si>
  <si>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</si>
  <si>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</si>
  <si>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</si>
  <si>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</si>
  <si>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</si>
  <si>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</si>
  <si>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</si>
  <si>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</si>
  <si>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</si>
  <si>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</si>
  <si>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</si>
  <si>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</si>
  <si>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</si>
  <si>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</si>
  <si>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</si>
  <si>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</si>
  <si>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</si>
  <si>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</si>
  <si>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</si>
  <si>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</si>
  <si>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</si>
  <si>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</si>
  <si>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</si>
  <si>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</si>
  <si>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</si>
  <si>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</si>
  <si>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</si>
  <si>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</si>
  <si>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</si>
  <si>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</si>
  <si>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</si>
  <si>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</si>
  <si>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</si>
  <si>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</si>
  <si>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</si>
  <si>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</si>
  <si>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</si>
  <si>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</si>
  <si>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</si>
  <si>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</si>
  <si>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</si>
  <si>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</si>
  <si>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</si>
  <si>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</si>
  <si>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</si>
  <si>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</si>
  <si>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</si>
  <si>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</si>
  <si>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</si>
  <si>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</si>
  <si>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</si>
  <si>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</si>
  <si>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</si>
  <si>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</si>
  <si>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</si>
  <si>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</si>
  <si>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</si>
  <si>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</si>
  <si>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</si>
  <si>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</si>
  <si>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</si>
  <si>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</si>
  <si>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</si>
  <si>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</si>
  <si>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</si>
  <si>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</si>
  <si>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</si>
  <si>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</si>
  <si>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</si>
  <si>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</si>
  <si>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</si>
  <si>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</si>
  <si>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</si>
  <si>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</si>
  <si>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</si>
  <si>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</si>
  <si>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</si>
  <si>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</si>
  <si>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</si>
  <si>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</si>
  <si>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</si>
  <si>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</si>
  <si>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</si>
  <si>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</si>
  <si>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</si>
  <si>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</si>
  <si>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</si>
  <si>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</si>
  <si>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</si>
  <si>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</si>
  <si>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</si>
  <si>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</si>
  <si>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</si>
  <si>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</si>
  <si>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</si>
  <si>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</si>
  <si>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</si>
  <si>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</si>
  <si>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</si>
  <si>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</si>
  <si>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</si>
  <si>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</si>
  <si>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</si>
  <si>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</si>
  <si>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</si>
  <si>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</si>
  <si>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</si>
  <si>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</si>
  <si>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</si>
  <si>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</si>
  <si>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</si>
  <si>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</si>
  <si>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</si>
  <si>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</si>
  <si>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</si>
  <si>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</si>
  <si>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</si>
  <si>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</si>
  <si>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</si>
  <si>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</si>
  <si>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</si>
  <si>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</si>
  <si>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</si>
  <si>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</si>
  <si>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</si>
  <si>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</si>
  <si>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</si>
  <si>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</si>
  <si>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</si>
  <si>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</si>
  <si>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</si>
  <si>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</si>
  <si>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</si>
  <si>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</si>
  <si>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</si>
  <si>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</si>
  <si>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</si>
  <si>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</si>
  <si>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</si>
  <si>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</si>
  <si>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</si>
  <si>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</si>
  <si>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</si>
  <si>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</si>
  <si>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</si>
  <si>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</si>
  <si>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</si>
  <si>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</si>
  <si>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</si>
  <si>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</si>
  <si>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</si>
  <si>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</si>
  <si>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</si>
  <si>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</si>
  <si>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</si>
  <si>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</si>
  <si>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</si>
  <si>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</si>
  <si>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</si>
  <si>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</si>
  <si>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</si>
  <si>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</si>
  <si>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</si>
  <si>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</si>
  <si>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</si>
  <si>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</si>
  <si>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</si>
  <si>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</si>
  <si>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</si>
  <si>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</si>
  <si>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</si>
  <si>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</si>
  <si>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</si>
  <si>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</si>
  <si>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</si>
  <si>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</si>
  <si>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</si>
  <si>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</si>
  <si>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</si>
  <si>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</si>
  <si>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</si>
  <si>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</si>
  <si>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</si>
  <si>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</si>
  <si>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</si>
  <si>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</si>
  <si>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</si>
  <si>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</si>
  <si>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</si>
  <si>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</si>
  <si>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</si>
  <si>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</si>
  <si>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</si>
  <si>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</si>
  <si>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</si>
  <si>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</si>
  <si>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</si>
  <si>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</si>
  <si>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</si>
  <si>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</si>
  <si>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</si>
  <si>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</si>
  <si>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</si>
  <si>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</si>
  <si>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</si>
  <si>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</si>
  <si>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</si>
  <si>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</si>
  <si>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</si>
  <si>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</si>
  <si>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</si>
  <si>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</si>
  <si>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</si>
  <si>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</si>
  <si>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</si>
  <si>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</si>
  <si>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</si>
  <si>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</si>
  <si>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</si>
  <si>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</si>
  <si>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</si>
  <si>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</si>
  <si>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</si>
  <si>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</si>
  <si>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</si>
  <si>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</si>
  <si>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</si>
  <si>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</si>
  <si>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</si>
  <si>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</si>
  <si>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</si>
  <si>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</si>
  <si>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</si>
  <si>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</si>
  <si>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</si>
  <si>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</si>
  <si>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</si>
  <si>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</si>
  <si>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</si>
  <si>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</si>
  <si>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</si>
  <si>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</si>
  <si>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</si>
  <si>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</si>
  <si>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</si>
  <si>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</si>
  <si>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</si>
  <si>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</si>
  <si>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</si>
  <si>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</si>
  <si>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</si>
  <si>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</si>
  <si>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</si>
  <si>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</si>
  <si>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</si>
  <si>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</si>
  <si>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</si>
  <si>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</si>
  <si>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</si>
  <si>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</si>
  <si>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</si>
  <si>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</si>
  <si>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</si>
  <si>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</si>
  <si>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</si>
  <si>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</si>
  <si>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</si>
  <si>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</si>
  <si>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</si>
  <si>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</si>
  <si>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</si>
  <si>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</si>
  <si>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</si>
  <si>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</si>
  <si>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</si>
  <si>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</si>
  <si>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</si>
  <si>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</si>
  <si>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</si>
  <si>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</si>
  <si>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</si>
  <si>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</si>
  <si>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</si>
  <si>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</si>
  <si>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</si>
  <si>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</si>
  <si>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</si>
  <si>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</si>
  <si>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</si>
  <si>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</si>
  <si>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</si>
  <si>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</si>
  <si>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</si>
  <si>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</si>
  <si>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</si>
  <si>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</si>
  <si>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</si>
  <si>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</si>
  <si>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</si>
  <si>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</si>
  <si>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</si>
  <si>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</si>
  <si>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</si>
  <si>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</si>
  <si>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</si>
  <si>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</si>
  <si>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</si>
  <si>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</si>
  <si>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</si>
  <si>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</si>
  <si>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</si>
  <si>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</si>
  <si>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</si>
  <si>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</si>
  <si>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</si>
  <si>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</si>
  <si>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</si>
  <si>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</si>
  <si>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</si>
  <si>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</si>
  <si>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</si>
  <si>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</si>
  <si>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</si>
  <si>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</si>
  <si>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</si>
  <si>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</si>
  <si>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</si>
  <si>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</si>
  <si>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</si>
  <si>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</si>
  <si>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</si>
  <si>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</si>
  <si>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</si>
  <si>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</si>
  <si>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</si>
  <si>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</si>
  <si>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</si>
  <si>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</si>
  <si>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</si>
  <si>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</si>
  <si>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</si>
  <si>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</si>
  <si>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</si>
  <si>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</si>
  <si>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</si>
  <si>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</si>
  <si>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</si>
  <si>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</si>
  <si>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</si>
  <si>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</si>
  <si>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</si>
  <si>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</si>
  <si>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</si>
  <si>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</si>
  <si>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</si>
  <si>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</si>
  <si>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</si>
  <si>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</si>
  <si>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</si>
  <si>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</si>
  <si>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</si>
  <si>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</si>
  <si>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</si>
  <si>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</si>
  <si>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</si>
  <si>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</si>
  <si>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</si>
  <si>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</si>
  <si>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</si>
  <si>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</si>
  <si>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</si>
  <si>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</si>
  <si>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</si>
  <si>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</si>
  <si>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</si>
  <si>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</si>
  <si>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</si>
  <si>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</si>
  <si>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</si>
  <si>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</si>
  <si>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</si>
  <si>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</si>
  <si>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</si>
  <si>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</si>
  <si>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</si>
  <si>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</si>
  <si>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</si>
  <si>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</si>
  <si>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</si>
  <si>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</si>
  <si>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</si>
  <si>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</si>
  <si>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</si>
  <si>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</si>
  <si>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</si>
  <si>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</si>
  <si>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</si>
  <si>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</si>
  <si>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</si>
  <si>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</si>
  <si>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</si>
  <si>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</si>
  <si>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</si>
  <si>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</si>
  <si>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</si>
  <si>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</si>
  <si>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</si>
  <si>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</si>
  <si>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</si>
  <si>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</si>
  <si>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</si>
  <si>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</si>
  <si>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</si>
  <si>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</si>
  <si>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</si>
  <si>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</si>
  <si>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</si>
  <si>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</si>
  <si>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</si>
  <si>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</si>
  <si>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</si>
  <si>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</si>
  <si>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</si>
  <si>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</si>
  <si>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</si>
  <si>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</si>
  <si>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</si>
  <si>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</si>
  <si>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</si>
  <si>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</si>
  <si>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</si>
  <si>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</si>
  <si>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</si>
  <si>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</si>
  <si>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</si>
  <si>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</si>
  <si>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</si>
  <si>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</si>
  <si>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</si>
  <si>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</si>
  <si>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</si>
  <si>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</si>
  <si>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</si>
  <si>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</si>
  <si>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</si>
  <si>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</si>
  <si>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</si>
  <si>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</si>
  <si>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</si>
  <si>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</si>
  <si>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</si>
  <si>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</si>
  <si>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</si>
  <si>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</si>
  <si>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</si>
  <si>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</si>
  <si>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</si>
  <si>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</si>
  <si>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</si>
  <si>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</si>
  <si>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</si>
  <si>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</si>
  <si>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</si>
  <si>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</si>
  <si>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</si>
  <si>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</si>
  <si>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</si>
  <si>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</si>
  <si>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</si>
  <si>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</si>
  <si>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</si>
  <si>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</si>
  <si>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</si>
  <si>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</si>
  <si>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</si>
  <si>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</si>
  <si>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</si>
  <si>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</si>
  <si>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</si>
  <si>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</si>
  <si>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</si>
  <si>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</si>
  <si>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</si>
  <si>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</si>
  <si>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</si>
  <si>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</si>
  <si>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</si>
  <si>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</si>
  <si>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</si>
  <si>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</si>
  <si>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</si>
  <si>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</si>
  <si>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</si>
  <si>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</si>
  <si>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</si>
  <si>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</si>
  <si>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</si>
  <si>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</si>
  <si>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</si>
  <si>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</si>
  <si>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</si>
  <si>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</si>
  <si>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</si>
  <si>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</si>
  <si>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</si>
  <si>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</si>
  <si>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</si>
  <si>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</si>
  <si>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</si>
  <si>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</si>
  <si>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</si>
  <si>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</si>
  <si>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</si>
  <si>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</si>
  <si>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</si>
  <si>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</si>
  <si>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</si>
  <si>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</si>
  <si>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</si>
  <si>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</si>
  <si>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</si>
  <si>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</si>
  <si>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</si>
  <si>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</si>
  <si>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</si>
  <si>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</si>
  <si>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</si>
  <si>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</si>
  <si>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</si>
  <si>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</si>
  <si>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</si>
  <si>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</si>
  <si>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</si>
  <si>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</si>
  <si>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</si>
  <si>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</si>
  <si>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</si>
  <si>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</si>
  <si>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</si>
  <si>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</si>
  <si>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</si>
  <si>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</si>
  <si>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</si>
  <si>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</si>
  <si>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</si>
  <si>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</si>
  <si>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</si>
  <si>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</si>
  <si>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</si>
  <si>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</si>
  <si>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</si>
  <si>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</si>
  <si>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</si>
  <si>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</si>
  <si>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</si>
  <si>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</si>
  <si>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</si>
  <si>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</si>
  <si>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</si>
  <si>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</si>
  <si>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</si>
  <si>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</si>
  <si>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</si>
  <si>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</si>
  <si>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</si>
  <si>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</si>
  <si>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</si>
  <si>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</si>
  <si>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</si>
  <si>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</si>
  <si>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</si>
  <si>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</si>
  <si>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</si>
  <si>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</si>
  <si>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</si>
  <si>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</si>
  <si>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</si>
  <si>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</si>
  <si>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</si>
  <si>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</si>
  <si>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</si>
  <si>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</si>
  <si>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</si>
  <si>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</si>
  <si>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</si>
  <si>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</si>
  <si>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</si>
  <si>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</si>
  <si>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</si>
  <si>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</si>
  <si>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</si>
  <si>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</si>
  <si>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</si>
  <si>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</si>
  <si>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</si>
  <si>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</si>
  <si>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</si>
  <si>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</si>
  <si>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</si>
  <si>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</si>
  <si>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</si>
  <si>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</si>
  <si>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</si>
  <si>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</si>
  <si>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</si>
  <si>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</si>
  <si>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</si>
  <si>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</si>
  <si>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</si>
  <si>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</si>
  <si>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</si>
  <si>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</si>
  <si>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</si>
  <si>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</si>
  <si>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</si>
  <si>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</si>
  <si>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</si>
  <si>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</si>
  <si>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</si>
  <si>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</si>
  <si>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</si>
  <si>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</si>
  <si>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</si>
  <si>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</si>
  <si>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</si>
  <si>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</si>
  <si>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</si>
  <si>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</si>
  <si>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</si>
  <si>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</si>
  <si>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</si>
  <si>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</si>
  <si>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</si>
  <si>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</si>
  <si>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</si>
  <si>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</si>
  <si>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</si>
  <si>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</si>
  <si>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</si>
  <si>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</si>
  <si>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</si>
  <si>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</si>
  <si>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</si>
  <si>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</si>
  <si>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</si>
  <si>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</si>
  <si>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</si>
  <si>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</si>
  <si>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</si>
  <si>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</si>
  <si>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</si>
  <si>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</si>
  <si>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</si>
  <si>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</si>
  <si>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</si>
  <si>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</si>
  <si>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</si>
  <si>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</si>
  <si>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</si>
  <si>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</si>
  <si>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</si>
  <si>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</si>
  <si>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</si>
  <si>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</si>
  <si>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</si>
  <si>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</si>
  <si>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</si>
  <si>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</si>
  <si>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</si>
  <si>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</si>
  <si>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</si>
  <si>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</si>
  <si>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</si>
  <si>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</si>
  <si>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</si>
  <si>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</si>
  <si>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</si>
  <si>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</si>
  <si>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</si>
  <si>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</si>
  <si>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</si>
  <si>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</si>
  <si>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</si>
  <si>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</si>
  <si>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</si>
  <si>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</si>
  <si>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</si>
  <si>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</si>
  <si>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</si>
  <si>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</si>
  <si>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</si>
  <si>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</si>
  <si>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</si>
  <si>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</si>
  <si>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</si>
  <si>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</si>
  <si>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</si>
  <si>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</si>
  <si>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</si>
  <si>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</si>
  <si>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</si>
  <si>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</si>
  <si>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</si>
  <si>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</si>
  <si>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</si>
  <si>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</si>
  <si>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</si>
  <si>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</si>
  <si>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</si>
  <si>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</si>
  <si>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</si>
  <si>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</si>
  <si>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</si>
  <si>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</si>
  <si>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</si>
  <si>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</si>
  <si>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</si>
  <si>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</si>
  <si>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</si>
  <si>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</si>
  <si>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</si>
  <si>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</si>
  <si>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</si>
  <si>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</si>
  <si>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</si>
  <si>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</si>
  <si>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</si>
  <si>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</si>
  <si>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</si>
  <si>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</si>
  <si>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</si>
  <si>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</si>
  <si>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</si>
  <si>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</si>
  <si>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</si>
  <si>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</si>
  <si>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</si>
  <si>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</si>
  <si>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</si>
  <si>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</si>
  <si>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</si>
  <si>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</si>
  <si>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</si>
  <si>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</si>
  <si>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</si>
  <si>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</si>
  <si>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</si>
  <si>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</si>
  <si>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</si>
  <si>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</si>
  <si>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</si>
  <si>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</si>
  <si>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</si>
  <si>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</si>
  <si>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</si>
  <si>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</si>
  <si>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</si>
  <si>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</si>
  <si>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</si>
  <si>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</si>
  <si>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</si>
  <si>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</si>
  <si>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</si>
  <si>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</si>
  <si>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</si>
  <si>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</si>
  <si>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</si>
  <si>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</si>
  <si>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</si>
  <si>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</si>
  <si>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</si>
  <si>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</si>
  <si>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</si>
  <si>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</si>
  <si>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</si>
  <si>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</si>
  <si>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</si>
  <si>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</si>
  <si>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</si>
  <si>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</si>
  <si>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</si>
  <si>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</si>
  <si>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</si>
  <si>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</si>
  <si>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</si>
  <si>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</si>
  <si>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</si>
  <si>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</si>
  <si>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</si>
  <si>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</si>
  <si>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</si>
  <si>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</si>
  <si>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</si>
  <si>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</si>
  <si>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</si>
  <si>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</si>
  <si>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</si>
  <si>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</si>
  <si>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</si>
  <si>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</si>
  <si>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</si>
  <si>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</si>
  <si>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</si>
  <si>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</si>
  <si>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</si>
  <si>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</si>
  <si>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</si>
  <si>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</si>
  <si>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</si>
  <si>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</si>
  <si>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</si>
  <si>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</si>
  <si>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</si>
  <si>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</si>
  <si>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</si>
  <si>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</si>
  <si>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</si>
  <si>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</si>
  <si>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</si>
  <si>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</si>
  <si>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</si>
  <si>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</si>
  <si>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</si>
  <si>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</si>
  <si>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</si>
  <si>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</si>
  <si>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</si>
  <si>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</si>
  <si>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</si>
  <si>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</si>
  <si>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</si>
  <si>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</si>
  <si>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</si>
  <si>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</si>
  <si>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</si>
  <si>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</si>
  <si>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</si>
  <si>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</si>
  <si>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</si>
  <si>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</si>
  <si>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</si>
  <si>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</si>
  <si>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</si>
  <si>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</si>
  <si>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</si>
  <si>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</si>
  <si>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</si>
  <si>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</si>
  <si>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</si>
  <si>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</si>
  <si>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</si>
  <si>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</si>
  <si>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</si>
  <si>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</si>
  <si>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</si>
  <si>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</si>
  <si>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</si>
  <si>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</si>
  <si>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</si>
  <si>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</si>
  <si>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</si>
  <si>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</si>
  <si>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</si>
  <si>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</si>
  <si>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</si>
  <si>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</si>
  <si>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</si>
  <si>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</si>
  <si>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</si>
  <si>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</si>
  <si>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</si>
  <si>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</si>
  <si>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</si>
  <si>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</si>
  <si>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</si>
  <si>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</si>
  <si>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</si>
  <si>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</si>
  <si>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</si>
  <si>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</si>
  <si>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</si>
  <si>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</si>
  <si>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</si>
  <si>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</si>
  <si>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</si>
  <si>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</si>
  <si>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</si>
  <si>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</si>
  <si>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</si>
  <si>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</si>
  <si>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</si>
  <si>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</si>
  <si>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</si>
  <si>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</si>
  <si>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</si>
  <si>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</si>
  <si>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</si>
  <si>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</si>
  <si>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</si>
  <si>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</si>
  <si>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</si>
  <si>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</si>
  <si>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</si>
  <si>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</si>
  <si>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</si>
  <si>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</si>
  <si>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</si>
  <si>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</si>
  <si>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</si>
  <si>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</si>
  <si>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</si>
  <si>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</si>
  <si>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</si>
  <si>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</si>
  <si>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</si>
  <si>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</si>
  <si>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</si>
  <si>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</si>
  <si>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</si>
  <si>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</si>
  <si>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</si>
  <si>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</si>
  <si>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</si>
  <si>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</si>
  <si>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</si>
  <si>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</si>
  <si>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</si>
  <si>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</si>
  <si>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</si>
  <si>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</si>
  <si>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</si>
  <si>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</si>
  <si>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</si>
  <si>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</si>
  <si>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</si>
  <si>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</si>
  <si>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</si>
  <si>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</si>
  <si>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</si>
  <si>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</si>
  <si>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</si>
  <si>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</si>
  <si>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</si>
  <si>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</si>
  <si>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</si>
  <si>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</si>
  <si>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</si>
  <si>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</si>
  <si>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</si>
  <si>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</si>
  <si>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</si>
  <si>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</si>
  <si>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</si>
  <si>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</si>
  <si>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</si>
  <si>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</si>
  <si>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</si>
  <si>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</si>
  <si>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</si>
  <si>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</si>
  <si>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</si>
  <si>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</si>
  <si>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</si>
  <si>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</si>
  <si>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</si>
  <si>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</si>
  <si>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</si>
  <si>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</si>
  <si>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</si>
  <si>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</si>
  <si>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</si>
  <si>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</si>
  <si>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</si>
  <si>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</si>
  <si>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</si>
  <si>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</si>
  <si>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</si>
  <si>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</si>
  <si>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</si>
  <si>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</si>
  <si>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</si>
  <si>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</si>
  <si>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</si>
  <si>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</si>
  <si>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</si>
  <si>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</si>
  <si>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</si>
  <si>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</si>
  <si>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</si>
  <si>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</si>
  <si>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</si>
  <si>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</si>
  <si>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</si>
  <si>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</si>
  <si>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</si>
  <si>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</si>
  <si>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</si>
  <si>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</si>
  <si>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</si>
  <si>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</si>
  <si>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</si>
  <si>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</si>
  <si>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</si>
  <si>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</si>
  <si>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</si>
  <si>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</si>
  <si>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</si>
  <si>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</si>
  <si>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</si>
  <si>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</si>
  <si>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</si>
  <si>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</si>
  <si>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</si>
  <si>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</si>
  <si>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</si>
  <si>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</si>
  <si>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</si>
  <si>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</si>
  <si>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</si>
  <si>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</si>
  <si>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</si>
  <si>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</si>
  <si>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</si>
  <si>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</si>
  <si>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</si>
  <si>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</si>
  <si>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</si>
  <si>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</si>
  <si>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</si>
  <si>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</si>
  <si>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</si>
  <si>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</si>
  <si>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</si>
  <si>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</si>
  <si>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</si>
  <si>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</si>
  <si>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</si>
  <si>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</si>
  <si>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</si>
  <si>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</si>
  <si>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</si>
  <si>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</si>
  <si>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</si>
  <si>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</si>
  <si>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</si>
  <si>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</si>
  <si>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</si>
  <si>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</si>
  <si>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</si>
  <si>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</si>
  <si>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</si>
  <si>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</si>
  <si>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</si>
  <si>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</si>
  <si>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</si>
  <si>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</si>
  <si>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</si>
  <si>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</si>
  <si>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</si>
  <si>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</si>
  <si>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</si>
  <si>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</si>
  <si>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</si>
  <si>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</si>
  <si>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</si>
  <si>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</si>
  <si>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</si>
  <si>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</si>
  <si>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</si>
  <si>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</si>
  <si>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</si>
  <si>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</si>
  <si>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</si>
  <si>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</si>
  <si>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</si>
  <si>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</si>
  <si>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</si>
  <si>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</si>
  <si>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</si>
  <si>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</si>
  <si>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</si>
  <si>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</si>
  <si>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</si>
  <si>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</si>
  <si>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</si>
  <si>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</si>
  <si>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</si>
  <si>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</si>
  <si>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</si>
  <si>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</si>
  <si>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</si>
  <si>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</si>
  <si>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</si>
  <si>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</si>
  <si>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</si>
  <si>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</si>
  <si>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</si>
  <si>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</si>
  <si>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</si>
  <si>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</si>
  <si>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</si>
  <si>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</si>
  <si>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</si>
  <si>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</si>
  <si>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</si>
  <si>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</si>
  <si>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</si>
  <si>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</si>
  <si>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</si>
  <si>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</si>
  <si>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</si>
  <si>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</si>
  <si>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</si>
  <si>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</si>
  <si>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</si>
  <si>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</si>
  <si>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</si>
  <si>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</si>
  <si>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</si>
  <si>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</si>
  <si>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</si>
  <si>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</si>
  <si>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</si>
  <si>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</si>
  <si>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</si>
  <si>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</si>
  <si>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</si>
  <si>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</si>
  <si>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</si>
  <si>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</si>
  <si>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</si>
  <si>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</si>
  <si>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</si>
  <si>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</si>
  <si>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</si>
  <si>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</si>
  <si>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</si>
  <si>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</si>
  <si>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</si>
  <si>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</si>
  <si>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</si>
  <si>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</si>
  <si>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</si>
  <si>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</si>
  <si>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</si>
  <si>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</si>
  <si>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</si>
  <si>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</si>
  <si>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</si>
  <si>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</si>
  <si>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</si>
  <si>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</si>
  <si>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</si>
  <si>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</si>
  <si>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</si>
  <si>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</si>
  <si>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</si>
  <si>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</si>
  <si>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</si>
  <si>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</si>
  <si>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</si>
  <si>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</si>
  <si>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</si>
  <si>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</si>
  <si>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</si>
  <si>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</si>
  <si>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</si>
  <si>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</si>
  <si>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</si>
  <si>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</si>
  <si>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</si>
  <si>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</si>
  <si>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</si>
  <si>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</si>
  <si>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</si>
  <si>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</si>
  <si>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</si>
  <si>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</si>
  <si>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</si>
  <si>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</si>
  <si>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</si>
  <si>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</si>
  <si>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</si>
  <si>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</si>
  <si>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</si>
  <si>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</si>
  <si>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</si>
  <si>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</si>
  <si>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</si>
  <si>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</si>
  <si>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</si>
  <si>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</si>
  <si>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</si>
  <si>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</si>
  <si>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</si>
  <si>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</si>
  <si>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</si>
  <si>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</si>
  <si>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</si>
  <si>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</si>
  <si>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</si>
  <si>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</si>
  <si>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</si>
  <si>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</si>
  <si>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</si>
  <si>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</si>
  <si>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</si>
  <si>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</si>
  <si>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</si>
  <si>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</si>
  <si>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</si>
  <si>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</si>
  <si>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</si>
  <si>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</si>
  <si>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</si>
  <si>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</si>
  <si>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</si>
  <si>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</si>
  <si>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</si>
  <si>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</si>
  <si>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</si>
  <si>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</si>
  <si>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</si>
  <si>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</si>
  <si>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</si>
  <si>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</si>
  <si>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</si>
  <si>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</si>
  <si>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</si>
  <si>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</si>
  <si>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</si>
  <si>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</si>
  <si>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</si>
  <si>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</si>
  <si>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</si>
  <si>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</si>
  <si>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</si>
  <si>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</si>
  <si>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</si>
  <si>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</si>
  <si>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</si>
  <si>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</si>
  <si>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</si>
  <si>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</si>
  <si>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</si>
  <si>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</si>
  <si>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</si>
  <si>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</si>
  <si>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</si>
  <si>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</si>
  <si>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</si>
  <si>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</si>
  <si>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</si>
  <si>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</si>
  <si>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</si>
  <si>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</si>
  <si>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</si>
  <si>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</si>
  <si>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</si>
  <si>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</si>
  <si>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</si>
  <si>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</si>
  <si>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</si>
  <si>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</si>
  <si>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</si>
  <si>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</si>
  <si>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</si>
  <si>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</si>
  <si>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</si>
  <si>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</si>
  <si>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</si>
  <si>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</si>
  <si>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</si>
  <si>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</si>
  <si>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</si>
  <si>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</si>
  <si>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</si>
  <si>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</si>
  <si>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</si>
  <si>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</si>
  <si>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</si>
  <si>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</si>
  <si>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</si>
  <si>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</si>
  <si>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</si>
  <si>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</si>
  <si>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</si>
  <si>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</si>
  <si>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</si>
  <si>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</si>
  <si>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</si>
  <si>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</si>
  <si>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</si>
  <si>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</si>
  <si>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</si>
  <si>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</si>
  <si>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</si>
  <si>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</si>
  <si>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</si>
  <si>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</si>
  <si>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</si>
  <si>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</si>
  <si>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</si>
  <si>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</si>
  <si>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</si>
  <si>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</si>
  <si>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</si>
  <si>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</si>
  <si>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</si>
  <si>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</si>
  <si>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</si>
  <si>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</si>
  <si>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</si>
  <si>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</si>
  <si>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</si>
  <si>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</si>
  <si>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</si>
  <si>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</si>
  <si>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</si>
  <si>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</si>
  <si>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</si>
  <si>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</si>
  <si>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</si>
  <si>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</si>
  <si>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</si>
  <si>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</si>
  <si>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</si>
  <si>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</si>
  <si>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</si>
  <si>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</si>
  <si>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</si>
  <si>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</si>
  <si>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</si>
  <si>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</si>
  <si>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</si>
  <si>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</si>
  <si>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</si>
  <si>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</si>
  <si>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</si>
  <si>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</si>
  <si>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</si>
  <si>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</si>
  <si>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</si>
  <si>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</si>
  <si>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</si>
  <si>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</si>
  <si>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</si>
  <si>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</si>
  <si>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</si>
  <si>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</si>
  <si>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</si>
  <si>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</si>
  <si>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</si>
  <si>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</si>
  <si>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</si>
  <si>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</si>
  <si>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</si>
  <si>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</si>
  <si>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</si>
  <si>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</si>
  <si>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</si>
  <si>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</si>
  <si>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</si>
  <si>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</si>
  <si>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</si>
  <si>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</si>
  <si>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</si>
  <si>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</si>
  <si>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</si>
  <si>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</si>
  <si>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</si>
  <si>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</si>
  <si>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</si>
  <si>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</si>
  <si>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</si>
  <si>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</si>
  <si>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</si>
  <si>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</si>
  <si>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</si>
  <si>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</si>
  <si>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</si>
  <si>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</si>
  <si>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</si>
  <si>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</si>
  <si>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</si>
  <si>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</si>
  <si>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</si>
  <si>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</si>
  <si>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</si>
  <si>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</si>
  <si>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</si>
  <si>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</si>
  <si>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</si>
  <si>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</si>
  <si>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</si>
  <si>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</si>
  <si>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</si>
  <si>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</si>
  <si>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</si>
  <si>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</si>
  <si>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</si>
  <si>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</si>
  <si>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</si>
  <si>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</si>
  <si>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</si>
  <si>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</si>
  <si>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</si>
  <si>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</si>
  <si>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</si>
  <si>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</si>
  <si>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</si>
  <si>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</si>
  <si>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</si>
  <si>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</si>
  <si>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</si>
  <si>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</si>
  <si>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</si>
  <si>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</si>
  <si>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</si>
  <si>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</si>
  <si>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</si>
  <si>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</si>
  <si>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</si>
  <si>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</si>
  <si>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</si>
  <si>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</si>
  <si>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</si>
  <si>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</si>
  <si>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</si>
  <si>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</si>
  <si>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</si>
  <si>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</si>
  <si>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</si>
  <si>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</si>
  <si>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</si>
  <si>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</si>
  <si>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</si>
  <si>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</si>
  <si>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</si>
  <si>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</si>
  <si>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</si>
  <si>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</si>
  <si>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</si>
  <si>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</si>
  <si>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</si>
  <si>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</si>
  <si>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</si>
  <si>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</si>
  <si>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</si>
  <si>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</si>
  <si>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</si>
  <si>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</si>
  <si>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</si>
  <si>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</si>
  <si>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</si>
  <si>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</si>
  <si>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</si>
  <si>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</si>
  <si>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</si>
  <si>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</si>
  <si>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</si>
  <si>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</si>
  <si>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</si>
  <si>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</si>
  <si>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</si>
  <si>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</si>
  <si>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</si>
  <si>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</si>
  <si>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</si>
  <si>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</si>
  <si>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</si>
  <si>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</si>
  <si>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</si>
  <si>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</si>
  <si>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</si>
  <si>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</si>
  <si>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</si>
  <si>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</si>
  <si>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</si>
  <si>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</si>
  <si>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</si>
  <si>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</si>
  <si>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</si>
  <si>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</si>
  <si>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</si>
  <si>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</si>
  <si>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</si>
  <si>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</si>
  <si>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</si>
  <si>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</si>
  <si>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</si>
  <si>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</si>
  <si>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</si>
  <si>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</si>
  <si>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</si>
  <si>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</si>
  <si>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</si>
  <si>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</si>
  <si>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</si>
  <si>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</si>
  <si>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</si>
  <si>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</si>
  <si>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</si>
  <si>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</si>
  <si>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</si>
  <si>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</si>
  <si>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</si>
  <si>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</si>
  <si>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</si>
  <si>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</si>
  <si>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</si>
  <si>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</si>
  <si>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</si>
  <si>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</si>
  <si>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</si>
  <si>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</si>
  <si>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</si>
  <si>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</si>
  <si>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</si>
  <si>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</si>
  <si>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</si>
  <si>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</si>
  <si>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</si>
  <si>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</si>
  <si>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</si>
  <si>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</si>
  <si>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</si>
  <si>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</si>
  <si>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</si>
  <si>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</si>
  <si>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</si>
  <si>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</si>
  <si>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</si>
  <si>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</si>
  <si>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</si>
  <si>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</si>
  <si>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</si>
  <si>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</si>
  <si>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</si>
  <si>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</si>
  <si>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</si>
  <si>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</si>
  <si>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</si>
  <si>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</si>
  <si>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</si>
  <si>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</si>
  <si>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</si>
  <si>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</si>
  <si>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</si>
  <si>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</si>
  <si>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</si>
  <si>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</si>
  <si>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</si>
  <si>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</si>
  <si>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</si>
  <si>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</si>
  <si>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</si>
  <si>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</si>
  <si>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</si>
  <si>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</si>
  <si>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</si>
  <si>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</si>
  <si>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</si>
  <si>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</si>
  <si>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</si>
  <si>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</si>
  <si>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</si>
  <si>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</si>
  <si>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</si>
  <si>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</si>
  <si>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</si>
  <si>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</si>
  <si>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</si>
  <si>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</si>
  <si>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</si>
  <si>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</si>
  <si>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</si>
  <si>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</si>
  <si>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</si>
  <si>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</si>
  <si>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</si>
  <si>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</si>
  <si>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</si>
  <si>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</si>
  <si>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</si>
  <si>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</si>
  <si>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</si>
  <si>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</si>
  <si>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</si>
  <si>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</si>
  <si>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</si>
  <si>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</si>
  <si>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</si>
  <si>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</si>
  <si>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</si>
  <si>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</si>
  <si>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</si>
  <si>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</si>
  <si>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</si>
  <si>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</si>
  <si>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</si>
  <si>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</si>
  <si>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</si>
  <si>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</si>
  <si>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</si>
  <si>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</si>
  <si>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</si>
  <si>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</si>
  <si>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</si>
  <si>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</si>
  <si>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</si>
  <si>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</si>
  <si>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</si>
  <si>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</si>
  <si>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</si>
  <si>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</si>
  <si>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</si>
  <si>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</si>
  <si>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</si>
  <si>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</si>
  <si>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</si>
  <si>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</si>
  <si>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</si>
  <si>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</si>
  <si>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</si>
  <si>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</si>
  <si>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</si>
  <si>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</si>
  <si>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</si>
  <si>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</si>
  <si>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</si>
  <si>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</si>
  <si>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</si>
  <si>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</si>
  <si>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</si>
  <si>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</si>
  <si>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</si>
  <si>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</si>
  <si>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</si>
  <si>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</si>
  <si>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</si>
  <si>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</si>
  <si>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</si>
  <si>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</si>
  <si>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</si>
  <si>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</si>
  <si>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</si>
  <si>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</si>
  <si>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</si>
  <si>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</si>
  <si>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</si>
  <si>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</si>
  <si>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</si>
  <si>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</si>
  <si>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</si>
  <si>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</si>
  <si>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</si>
  <si>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</si>
  <si>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</si>
  <si>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</si>
  <si>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</si>
  <si>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</si>
  <si>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</si>
  <si>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</si>
  <si>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</si>
  <si>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</si>
  <si>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</si>
  <si>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</si>
  <si>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</si>
  <si>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</si>
  <si>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</si>
  <si>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</si>
  <si>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</si>
  <si>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</si>
  <si>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</si>
  <si>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</si>
  <si>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</si>
  <si>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</si>
  <si>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</si>
  <si>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</si>
  <si>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</si>
  <si>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</si>
  <si>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</si>
  <si>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</si>
  <si>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</si>
  <si>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</si>
  <si>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</si>
  <si>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</si>
  <si>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</si>
  <si>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</si>
  <si>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</si>
  <si>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</si>
  <si>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</si>
  <si>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</si>
  <si>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</si>
  <si>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</si>
  <si>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</si>
  <si>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</si>
  <si>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</si>
  <si>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</si>
  <si>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</si>
  <si>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</si>
  <si>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</si>
  <si>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</si>
  <si>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</si>
  <si>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</si>
  <si>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</si>
  <si>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</si>
  <si>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</si>
  <si>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</si>
  <si>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</si>
  <si>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</si>
  <si>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</si>
  <si>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</si>
  <si>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</si>
  <si>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</si>
  <si>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</si>
  <si>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</si>
  <si>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</si>
  <si>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</si>
  <si>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</si>
  <si>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</si>
  <si>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</si>
  <si>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</si>
  <si>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</si>
  <si>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</si>
  <si>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</si>
  <si>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</si>
  <si>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</si>
  <si>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</si>
  <si>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</si>
  <si>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</si>
  <si>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</si>
  <si>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</si>
  <si>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</si>
  <si>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</si>
  <si>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</si>
  <si>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</si>
  <si>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</si>
  <si>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</si>
  <si>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</si>
  <si>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</si>
  <si>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</si>
  <si>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</si>
  <si>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</si>
  <si>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</si>
  <si>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</si>
  <si>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</si>
  <si>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</si>
  <si>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</si>
  <si>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</si>
  <si>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</si>
  <si>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</si>
  <si>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</si>
  <si>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</si>
  <si>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</si>
  <si>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</si>
  <si>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</si>
  <si>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</si>
  <si>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</si>
  <si>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</si>
  <si>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</si>
  <si>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</si>
  <si>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</si>
  <si>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</si>
  <si>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</si>
  <si>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</si>
  <si>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</si>
  <si>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</si>
  <si>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</si>
  <si>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</si>
  <si>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</si>
  <si>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</si>
  <si>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</si>
  <si>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</si>
  <si>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</si>
  <si>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</si>
  <si>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</si>
  <si>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</si>
  <si>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</si>
  <si>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</si>
  <si>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</si>
  <si>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</si>
  <si>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</si>
  <si>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</si>
  <si>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</si>
  <si>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</si>
  <si>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</si>
  <si>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</si>
  <si>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</si>
  <si>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</si>
  <si>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</si>
  <si>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</si>
  <si>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</si>
  <si>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</si>
  <si>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</si>
  <si>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</si>
  <si>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</si>
  <si>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</si>
  <si>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</si>
  <si>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</si>
  <si>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</si>
  <si>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</si>
  <si>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</si>
  <si>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</si>
  <si>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</si>
  <si>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</si>
  <si>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</si>
  <si>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</si>
  <si>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</si>
  <si>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</si>
  <si>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</si>
  <si>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</si>
  <si>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</si>
  <si>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</si>
  <si>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</si>
  <si>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</si>
  <si>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</si>
  <si>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</si>
  <si>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</si>
  <si>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</si>
  <si>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</si>
  <si>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</si>
  <si>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</si>
  <si>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</si>
  <si>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</si>
  <si>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</si>
  <si>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</si>
  <si>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</si>
  <si>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</si>
  <si>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</si>
  <si>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</si>
  <si>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</si>
  <si>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</si>
  <si>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</si>
  <si>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</si>
  <si>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</si>
  <si>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</si>
  <si>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</si>
  <si>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</si>
  <si>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</si>
  <si>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</si>
  <si>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</si>
  <si>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</si>
  <si>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</si>
  <si>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</si>
  <si>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</si>
  <si>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</si>
  <si>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</si>
  <si>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</si>
  <si>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</si>
  <si>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</si>
  <si>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</si>
  <si>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</si>
  <si>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</si>
  <si>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</si>
  <si>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</si>
  <si>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</si>
  <si>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</si>
  <si>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</si>
  <si>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</si>
  <si>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</si>
  <si>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</si>
  <si>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</si>
  <si>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</si>
  <si>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</si>
  <si>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</si>
  <si>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</si>
  <si>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</si>
  <si>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</si>
  <si>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</si>
  <si>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</si>
  <si>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</si>
  <si>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</si>
  <si>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</si>
  <si>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</si>
  <si>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</si>
  <si>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</si>
  <si>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</si>
  <si>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</si>
  <si>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</si>
  <si>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</si>
  <si>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</si>
  <si>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</si>
  <si>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</si>
  <si>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</si>
  <si>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</si>
  <si>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</si>
  <si>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</si>
  <si>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</si>
  <si>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</si>
  <si>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</si>
  <si>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</si>
  <si>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</si>
  <si>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</si>
  <si>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</si>
  <si>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</si>
  <si>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</si>
  <si>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</si>
  <si>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</si>
  <si>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</si>
  <si>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</si>
  <si>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</si>
  <si>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</si>
  <si>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</si>
  <si>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</si>
  <si>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</si>
  <si>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</si>
  <si>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</si>
  <si>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</si>
  <si>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</si>
  <si>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</si>
  <si>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</si>
  <si>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</si>
  <si>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</si>
  <si>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</si>
  <si>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</si>
  <si>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</si>
  <si>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</si>
  <si>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</si>
  <si>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</si>
  <si>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</si>
  <si>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</si>
  <si>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</si>
  <si>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</si>
  <si>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</si>
  <si>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</si>
  <si>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</si>
  <si>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</si>
  <si>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</si>
  <si>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</si>
  <si>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</si>
  <si>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</si>
  <si>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</si>
  <si>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</si>
  <si>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</si>
  <si>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</si>
  <si>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</si>
  <si>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</si>
  <si>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</si>
  <si>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</si>
  <si>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</si>
  <si>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</si>
  <si>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</si>
  <si>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</si>
  <si>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</si>
  <si>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</si>
  <si>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</si>
  <si>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</si>
  <si>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</si>
  <si>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</si>
  <si>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</si>
  <si>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</si>
  <si>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</si>
  <si>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</si>
  <si>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</si>
  <si>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</si>
  <si>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</si>
  <si>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</si>
  <si>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</si>
  <si>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</si>
  <si>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</si>
  <si>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</si>
  <si>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</si>
  <si>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</si>
  <si>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</si>
  <si>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</si>
  <si>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</si>
  <si>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</si>
  <si>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</si>
  <si>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</si>
  <si>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</si>
  <si>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</si>
  <si>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</si>
  <si>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</si>
  <si>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</si>
  <si>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</si>
  <si>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</si>
  <si>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</si>
  <si>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</si>
  <si>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</si>
  <si>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</si>
  <si>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</si>
  <si>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</si>
  <si>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</si>
  <si>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</si>
  <si>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</si>
  <si>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</si>
  <si>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</si>
  <si>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</si>
  <si>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</si>
  <si>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</si>
  <si>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</si>
  <si>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</si>
  <si>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</si>
  <si>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</si>
  <si>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</si>
  <si>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</si>
  <si>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</si>
  <si>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</si>
  <si>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</si>
  <si>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</si>
  <si>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</si>
  <si>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</si>
  <si>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</si>
  <si>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</si>
  <si>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</si>
  <si>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</si>
  <si>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</si>
  <si>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</si>
  <si>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</si>
  <si>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</si>
  <si>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</si>
  <si>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</si>
  <si>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</si>
  <si>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</si>
  <si>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</si>
  <si>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</si>
  <si>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</si>
  <si>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</si>
  <si>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</si>
  <si>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</si>
  <si>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</si>
  <si>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</si>
  <si>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</si>
  <si>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</si>
  <si>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</si>
  <si>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</si>
  <si>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</si>
  <si>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</si>
  <si>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</si>
  <si>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</si>
  <si>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</si>
  <si>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</si>
  <si>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</si>
  <si>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</si>
  <si>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</si>
  <si>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</si>
  <si>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</si>
  <si>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</si>
  <si>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</si>
  <si>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</si>
  <si>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</si>
  <si>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</si>
  <si>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</si>
  <si>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</si>
  <si>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</si>
  <si>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</si>
  <si>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</si>
  <si>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</si>
  <si>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</si>
  <si>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</si>
  <si>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</si>
  <si>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</si>
  <si>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</si>
  <si>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</si>
  <si>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</si>
  <si>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</si>
  <si>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</si>
  <si>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</si>
  <si>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</si>
  <si>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</si>
  <si>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</si>
  <si>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</si>
  <si>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</si>
  <si>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</si>
  <si>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</si>
  <si>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</si>
  <si>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</si>
  <si>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</si>
  <si>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</si>
  <si>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</si>
  <si>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</si>
  <si>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</si>
  <si>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</si>
  <si>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</si>
  <si>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</si>
  <si>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</si>
  <si>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</si>
  <si>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</si>
  <si>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</si>
  <si>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</si>
  <si>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</si>
  <si>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</si>
  <si>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</si>
  <si>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</si>
  <si>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</si>
  <si>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</si>
  <si>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</si>
  <si>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</si>
  <si>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</si>
  <si>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</si>
  <si>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</si>
  <si>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</si>
  <si>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</si>
  <si>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</si>
  <si>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</si>
  <si>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</si>
  <si>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</si>
  <si>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</si>
  <si>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</si>
  <si>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</si>
  <si>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</si>
  <si>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</si>
  <si>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</si>
  <si>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</si>
  <si>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</si>
  <si>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</si>
  <si>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</si>
  <si>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</si>
  <si>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</si>
  <si>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</si>
  <si>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</si>
  <si>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</si>
  <si>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</si>
  <si>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</si>
  <si>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</si>
  <si>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</si>
  <si>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</si>
  <si>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</si>
  <si>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</si>
  <si>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</si>
  <si>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</si>
  <si>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</si>
  <si>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</si>
  <si>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</si>
  <si>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</si>
  <si>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</si>
  <si>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</si>
  <si>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</si>
  <si>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</si>
  <si>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</si>
  <si>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</si>
  <si>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</si>
  <si>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</si>
  <si>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</si>
  <si>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</si>
  <si>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</si>
  <si>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</si>
  <si>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</si>
  <si>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</si>
  <si>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</si>
  <si>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</si>
  <si>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</si>
  <si>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</si>
  <si>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</si>
  <si>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</si>
  <si>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</si>
  <si>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</si>
  <si>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</si>
  <si>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</si>
  <si>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</si>
  <si>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</si>
  <si>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</si>
  <si>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</si>
  <si>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</si>
  <si>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</si>
  <si>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</si>
  <si>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</si>
  <si>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</si>
  <si>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</si>
  <si>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</si>
  <si>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</si>
  <si>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</si>
  <si>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</si>
  <si>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</si>
  <si>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</si>
  <si>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</si>
  <si>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</si>
  <si>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</si>
  <si>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</si>
  <si>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</si>
  <si>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</si>
  <si>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</si>
  <si>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</si>
  <si>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</si>
  <si>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</si>
  <si>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</si>
  <si>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</si>
  <si>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</si>
  <si>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</si>
  <si>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</si>
  <si>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</si>
  <si>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</si>
  <si>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</si>
  <si>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</si>
  <si>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</si>
  <si>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</si>
  <si>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</si>
  <si>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</si>
  <si>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</si>
  <si>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</si>
  <si>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</si>
  <si>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</si>
  <si>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</si>
  <si>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</si>
  <si>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</si>
  <si>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</si>
  <si>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</si>
  <si>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</si>
  <si>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</si>
  <si>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</si>
  <si>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</si>
  <si>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</si>
  <si>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</si>
  <si>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</si>
  <si>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</si>
  <si>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</si>
  <si>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</si>
  <si>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</si>
  <si>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</si>
  <si>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</si>
  <si>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</si>
  <si>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</si>
  <si>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</si>
  <si>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</si>
  <si>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</si>
  <si>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</si>
  <si>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</si>
  <si>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</si>
  <si>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</si>
  <si>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</si>
  <si>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</si>
  <si>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</si>
  <si>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</si>
  <si>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</si>
  <si>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</si>
  <si>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</si>
  <si>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</si>
  <si>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</si>
  <si>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</si>
  <si>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</si>
  <si>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</si>
  <si>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</si>
  <si>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</si>
  <si>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</si>
  <si>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</si>
  <si>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</si>
  <si>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</si>
  <si>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</si>
  <si>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</si>
  <si>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</si>
  <si>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</si>
  <si>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</si>
  <si>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</si>
  <si>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</si>
  <si>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</si>
  <si>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</si>
  <si>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</si>
  <si>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</si>
  <si>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</si>
  <si>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</si>
  <si>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</si>
  <si>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</si>
  <si>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</si>
  <si>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</si>
  <si>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</si>
  <si>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</si>
  <si>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</si>
  <si>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</si>
  <si>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</si>
  <si>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</si>
  <si>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</si>
  <si>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</si>
  <si>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</si>
  <si>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</si>
  <si>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</si>
  <si>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</si>
  <si>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</si>
  <si>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</si>
  <si>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</si>
  <si>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</si>
  <si>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</si>
  <si>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</si>
  <si>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</si>
  <si>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</si>
  <si>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</si>
  <si>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</si>
  <si>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</si>
  <si>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</si>
  <si>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</si>
  <si>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</si>
  <si>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</si>
  <si>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</si>
  <si>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</si>
  <si>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</si>
  <si>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</si>
  <si>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</si>
  <si>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</si>
  <si>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</si>
  <si>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</si>
  <si>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</si>
  <si>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</si>
  <si>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</si>
  <si>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</si>
  <si>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</si>
  <si>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</si>
  <si>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</si>
  <si>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</si>
  <si>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</si>
  <si>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</si>
  <si>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</si>
  <si>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</si>
  <si>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</si>
  <si>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</si>
  <si>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</si>
  <si>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</si>
  <si>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</si>
  <si>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</si>
  <si>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</si>
  <si>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</si>
  <si>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</si>
  <si>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</si>
  <si>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</si>
  <si>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</si>
  <si>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</si>
  <si>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</si>
  <si>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</si>
  <si>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</si>
  <si>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</si>
  <si>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</si>
  <si>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</si>
  <si>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</si>
  <si>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</si>
  <si>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</si>
  <si>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</si>
  <si>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</si>
  <si>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</si>
  <si>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</si>
  <si>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</si>
  <si>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</si>
  <si>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</si>
  <si>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</si>
  <si>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</si>
  <si>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</si>
  <si>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</si>
  <si>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</si>
  <si>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</si>
  <si>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</si>
  <si>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</si>
  <si>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</si>
  <si>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</si>
  <si>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</si>
  <si>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</si>
  <si>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</si>
  <si>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</si>
  <si>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</si>
  <si>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</si>
  <si>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</si>
  <si>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</si>
  <si>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</si>
  <si>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</si>
  <si>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</si>
  <si>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</si>
  <si>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</si>
  <si>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</si>
  <si>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</si>
  <si>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</si>
  <si>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</si>
  <si>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</si>
  <si>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</si>
  <si>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</si>
  <si>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</si>
  <si>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</si>
  <si>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</si>
  <si>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</si>
  <si>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</si>
  <si>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</si>
  <si>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</si>
  <si>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</si>
  <si>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</si>
  <si>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</si>
  <si>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</si>
  <si>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</si>
  <si>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</si>
  <si>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</si>
  <si>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</si>
  <si>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</si>
  <si>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</si>
  <si>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</si>
  <si>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</si>
  <si>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</si>
  <si>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</si>
  <si>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</si>
  <si>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</si>
  <si>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</si>
  <si>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</si>
  <si>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</si>
  <si>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</si>
  <si>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</si>
  <si>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</si>
  <si>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</si>
  <si>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</si>
  <si>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</si>
  <si>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</si>
  <si>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</si>
  <si>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</si>
  <si>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</si>
  <si>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</si>
  <si>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</si>
  <si>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</si>
  <si>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</si>
  <si>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</si>
  <si>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</si>
  <si>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</si>
  <si>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</si>
  <si>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</si>
  <si>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</si>
  <si>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</si>
  <si>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</si>
  <si>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</si>
  <si>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</si>
  <si>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</si>
  <si>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</si>
  <si>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</si>
  <si>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</si>
  <si>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</si>
  <si>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</si>
  <si>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</si>
  <si>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</si>
  <si>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</si>
  <si>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</si>
  <si>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</si>
  <si>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</si>
  <si>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</si>
  <si>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</si>
  <si>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</si>
  <si>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</si>
  <si>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</si>
  <si>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</si>
  <si>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</si>
  <si>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</si>
  <si>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</si>
  <si>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</si>
  <si>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</si>
  <si>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</si>
  <si>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</si>
  <si>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</si>
  <si>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</si>
  <si>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</si>
  <si>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</si>
  <si>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</si>
  <si>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</si>
  <si>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</si>
  <si>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</si>
  <si>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</si>
  <si>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</si>
  <si>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</si>
  <si>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</si>
  <si>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</si>
  <si>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</si>
  <si>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</si>
  <si>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</si>
  <si>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</si>
  <si>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</si>
  <si>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</si>
  <si>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</si>
  <si>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</si>
  <si>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</si>
  <si>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</si>
  <si>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</si>
  <si>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</si>
  <si>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</si>
  <si>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</si>
  <si>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</si>
  <si>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</si>
  <si>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</si>
  <si>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</si>
  <si>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</si>
  <si>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</si>
  <si>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</si>
  <si>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</si>
  <si>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</si>
  <si>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</si>
  <si>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</si>
  <si>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</si>
  <si>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</si>
  <si>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</si>
  <si>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</si>
  <si>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</si>
  <si>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</si>
  <si>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</si>
  <si>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</si>
  <si>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</si>
  <si>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</si>
  <si>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</si>
  <si>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</si>
  <si>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</si>
  <si>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</si>
  <si>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</si>
  <si>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</si>
  <si>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</si>
  <si>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</si>
  <si>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</si>
  <si>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</si>
  <si>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</si>
  <si>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</si>
  <si>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</si>
  <si>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</si>
  <si>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</si>
  <si>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</si>
  <si>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</si>
  <si>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</si>
  <si>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</si>
  <si>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</si>
  <si>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</si>
  <si>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</si>
  <si>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</si>
  <si>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</si>
  <si>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</si>
  <si>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</si>
  <si>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</si>
  <si>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</si>
  <si>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</si>
  <si>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</si>
  <si>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</si>
  <si>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</si>
  <si>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</si>
  <si>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</si>
  <si>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</si>
  <si>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</si>
  <si>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</si>
  <si>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</si>
  <si>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</si>
  <si>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</si>
  <si>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</si>
  <si>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</si>
  <si>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</si>
  <si>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</si>
  <si>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</si>
  <si>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</si>
  <si>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</si>
  <si>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</si>
  <si>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</si>
  <si>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</si>
  <si>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</si>
  <si>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</si>
  <si>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</si>
  <si>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</si>
  <si>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</si>
  <si>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</si>
  <si>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</si>
  <si>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</si>
  <si>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</si>
  <si>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</si>
  <si>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</si>
  <si>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</si>
  <si>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</si>
  <si>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</si>
  <si>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</si>
  <si>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</si>
  <si>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</si>
  <si>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</si>
  <si>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</si>
  <si>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</si>
  <si>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</si>
  <si>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</si>
  <si>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</si>
  <si>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</si>
  <si>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</si>
  <si>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</si>
  <si>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</si>
  <si>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</si>
  <si>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</si>
  <si>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</si>
  <si>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</si>
  <si>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</si>
  <si>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</si>
  <si>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</si>
  <si>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</si>
  <si>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</si>
  <si>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</si>
  <si>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</si>
  <si>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</si>
  <si>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</si>
  <si>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</si>
  <si>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</si>
  <si>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</si>
  <si>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</si>
  <si>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</si>
  <si>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</si>
  <si>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</si>
  <si>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</si>
  <si>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</si>
  <si>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</si>
  <si>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</si>
  <si>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</si>
  <si>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</si>
  <si>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</si>
  <si>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</si>
  <si>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</si>
  <si>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</si>
  <si>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</si>
  <si>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</si>
  <si>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</si>
  <si>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</si>
  <si>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</si>
  <si>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</si>
  <si>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</si>
  <si>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</si>
  <si>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</si>
  <si>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</si>
  <si>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</si>
  <si>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</si>
  <si>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</si>
  <si>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</si>
  <si>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</si>
  <si>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</si>
  <si>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</si>
  <si>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</si>
  <si>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</si>
  <si>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</si>
  <si>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</si>
  <si>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</si>
  <si>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</si>
  <si>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</si>
  <si>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</si>
  <si>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</si>
  <si>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</si>
  <si>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</si>
  <si>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</si>
  <si>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</si>
  <si>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</si>
  <si>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</si>
  <si>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</si>
  <si>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</si>
  <si>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</si>
  <si>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</si>
  <si>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</si>
  <si>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</si>
  <si>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</si>
  <si>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</si>
  <si>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</si>
  <si>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</si>
  <si>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</si>
  <si>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</si>
  <si>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</si>
  <si>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</si>
  <si>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</si>
  <si>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</si>
  <si>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</si>
  <si>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</si>
  <si>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</si>
  <si>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</si>
  <si>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</si>
  <si>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</si>
  <si>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</si>
  <si>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</si>
  <si>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</si>
  <si>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</si>
  <si>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</si>
  <si>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</si>
  <si>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</si>
  <si>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</si>
  <si>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</si>
  <si>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</si>
  <si>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</si>
  <si>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</si>
  <si>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</si>
  <si>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</si>
  <si>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</si>
  <si>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</si>
  <si>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</si>
  <si>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</si>
  <si>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</si>
  <si>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</si>
  <si>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</si>
  <si>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</si>
  <si>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</si>
  <si>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</si>
  <si>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</si>
  <si>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</si>
  <si>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</si>
  <si>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</si>
  <si>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</si>
  <si>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</si>
  <si>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</si>
  <si>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</si>
  <si>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</si>
  <si>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</si>
  <si>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</si>
  <si>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</si>
  <si>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</si>
  <si>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</si>
  <si>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</si>
  <si>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</si>
  <si>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</si>
  <si>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</si>
  <si>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</si>
  <si>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</si>
  <si>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</si>
  <si>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</si>
  <si>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</si>
  <si>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</si>
  <si>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</si>
  <si>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</si>
  <si>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</si>
  <si>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</si>
  <si>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</si>
  <si>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</si>
  <si>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</si>
  <si>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</si>
  <si>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</si>
  <si>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</si>
  <si>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</si>
  <si>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</si>
  <si>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</si>
  <si>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</si>
  <si>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</si>
  <si>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</si>
  <si>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</si>
  <si>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</si>
  <si>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</si>
  <si>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</si>
  <si>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</si>
  <si>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</si>
  <si>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</si>
  <si>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</si>
  <si>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</si>
  <si>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</si>
  <si>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</si>
  <si>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</si>
  <si>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</si>
  <si>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</si>
  <si>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</si>
  <si>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</si>
  <si>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</si>
  <si>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</si>
  <si>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</si>
  <si>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</si>
  <si>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</si>
  <si>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</si>
  <si>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</si>
  <si>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</si>
  <si>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</si>
  <si>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</si>
  <si>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</si>
  <si>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</si>
  <si>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</si>
  <si>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</si>
  <si>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</si>
  <si>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</si>
  <si>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</si>
  <si>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</si>
  <si>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</si>
  <si>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</si>
  <si>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</si>
  <si>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</si>
  <si>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</si>
  <si>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</si>
  <si>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</si>
  <si>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</si>
  <si>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</si>
  <si>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</si>
  <si>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</si>
  <si>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</si>
  <si>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</si>
  <si>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</si>
  <si>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</si>
  <si>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</si>
  <si>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</si>
  <si>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</si>
  <si>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</si>
  <si>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</si>
  <si>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</si>
  <si>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</si>
  <si>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</si>
  <si>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</si>
  <si>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</si>
  <si>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</si>
  <si>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</si>
  <si>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</si>
  <si>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</si>
  <si>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</si>
  <si>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</si>
  <si>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</si>
  <si>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</si>
  <si>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</si>
  <si>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</si>
  <si>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</si>
  <si>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</si>
  <si>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</si>
  <si>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</si>
  <si>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</si>
  <si>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</si>
  <si>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</si>
  <si>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</si>
  <si>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</si>
  <si>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</si>
  <si>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</si>
  <si>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</si>
  <si>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</si>
  <si>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</si>
  <si>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</si>
  <si>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</si>
  <si>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</si>
  <si>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</si>
  <si>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</si>
  <si>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</si>
  <si>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</si>
  <si>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</si>
  <si>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</si>
  <si>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</si>
  <si>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</si>
  <si>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</si>
  <si>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</si>
  <si>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</si>
  <si>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</si>
  <si>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</si>
  <si>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</si>
  <si>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</si>
  <si>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</si>
  <si>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</si>
  <si>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</si>
  <si>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</si>
  <si>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</si>
  <si>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</si>
  <si>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</si>
  <si>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</si>
  <si>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</si>
  <si>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</si>
  <si>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</si>
  <si>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</si>
  <si>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</si>
  <si>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</si>
  <si>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</si>
  <si>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</si>
  <si>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</si>
  <si>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</si>
  <si>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</si>
  <si>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</si>
  <si>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</si>
  <si>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</si>
  <si>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</si>
  <si>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</si>
  <si>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</si>
  <si>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</si>
  <si>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</si>
  <si>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</si>
  <si>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</si>
  <si>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</si>
  <si>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</si>
  <si>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</si>
  <si>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</si>
  <si>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</si>
  <si>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</si>
  <si>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</si>
  <si>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</si>
  <si>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</si>
  <si>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</si>
  <si>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</si>
  <si>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</si>
  <si>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</si>
  <si>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</si>
  <si>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</si>
  <si>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</si>
  <si>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</si>
  <si>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</si>
  <si>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</si>
  <si>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</si>
  <si>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</si>
  <si>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</si>
  <si>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</si>
  <si>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</si>
  <si>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</si>
  <si>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</si>
  <si>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</si>
  <si>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</si>
  <si>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</si>
  <si>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</si>
  <si>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</si>
  <si>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</si>
  <si>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</si>
  <si>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</si>
  <si>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</si>
  <si>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</si>
  <si>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</si>
  <si>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</si>
  <si>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</si>
  <si>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</si>
  <si>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</si>
  <si>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</si>
  <si>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</si>
  <si>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</si>
  <si>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</si>
  <si>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</si>
  <si>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</si>
  <si>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</si>
  <si>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</si>
  <si>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</si>
  <si>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</si>
  <si>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</si>
  <si>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</si>
  <si>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</si>
  <si>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</si>
  <si>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</si>
  <si>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</si>
  <si>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</si>
  <si>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</si>
  <si>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</si>
  <si>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</si>
  <si>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</si>
  <si>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</si>
  <si>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</si>
  <si>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</si>
  <si>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</si>
  <si>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</si>
  <si>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</si>
  <si>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</si>
  <si>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</si>
  <si>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</si>
  <si>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</si>
  <si>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</si>
  <si>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</si>
  <si>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</si>
  <si>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</si>
  <si>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</si>
  <si>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</si>
  <si>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</si>
  <si>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</si>
  <si>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</si>
  <si>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</si>
  <si>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</si>
  <si>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</si>
  <si>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</si>
  <si>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</si>
  <si>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</si>
  <si>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</si>
  <si>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</si>
  <si>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</si>
  <si>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</si>
  <si>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</si>
  <si>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</si>
  <si>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</si>
  <si>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</si>
  <si>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</si>
  <si>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</si>
  <si>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</si>
  <si>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</si>
  <si>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</si>
  <si>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</si>
  <si>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</si>
  <si>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</si>
  <si>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</si>
  <si>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</si>
  <si>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</si>
  <si>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</si>
  <si>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</si>
  <si>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</si>
  <si>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</si>
  <si>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</si>
  <si>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</si>
  <si>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</si>
  <si>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</si>
  <si>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</si>
  <si>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</si>
  <si>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</si>
  <si>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</si>
  <si>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</si>
  <si>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</si>
  <si>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</si>
  <si>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</si>
  <si>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</si>
  <si>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</si>
  <si>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</si>
  <si>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</si>
  <si>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</si>
  <si>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</si>
  <si>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</si>
  <si>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</si>
  <si>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</si>
  <si>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</si>
  <si>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</si>
  <si>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</si>
  <si>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</si>
  <si>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</si>
  <si>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</si>
  <si>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</si>
  <si>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</si>
  <si>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</si>
  <si>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</si>
  <si>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</si>
  <si>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</si>
  <si>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</si>
  <si>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</si>
  <si>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</si>
  <si>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</si>
  <si>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</si>
  <si>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</si>
  <si>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</si>
  <si>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</si>
  <si>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</si>
  <si>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</si>
  <si>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</si>
  <si>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</si>
  <si>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</si>
  <si>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</si>
  <si>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</si>
  <si>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</si>
  <si>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</si>
  <si>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</si>
  <si>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</si>
  <si>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</si>
  <si>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</si>
  <si>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</si>
  <si>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</si>
  <si>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</si>
  <si>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</si>
  <si>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</si>
  <si>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</si>
  <si>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</si>
  <si>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</si>
  <si>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</si>
  <si>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</si>
  <si>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</si>
  <si>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</si>
  <si>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</si>
  <si>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</si>
  <si>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</si>
  <si>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</si>
  <si>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</si>
  <si>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</si>
  <si>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</si>
  <si>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</si>
  <si>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</si>
  <si>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</si>
  <si>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</si>
  <si>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</si>
  <si>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</si>
  <si>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</si>
  <si>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</si>
  <si>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</si>
  <si>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</si>
  <si>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</si>
  <si>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</si>
  <si>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</si>
  <si>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</si>
  <si>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</si>
  <si>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</si>
  <si>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</si>
  <si>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</si>
  <si>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</si>
  <si>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</si>
  <si>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</si>
  <si>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</si>
  <si>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</si>
  <si>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</si>
  <si>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</si>
  <si>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</si>
  <si>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</si>
  <si>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</si>
  <si>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</si>
  <si>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</si>
  <si>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</si>
  <si>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</si>
  <si>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</si>
  <si>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</si>
  <si>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</si>
  <si>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</si>
  <si>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</si>
  <si>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</si>
  <si>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</si>
  <si>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</si>
  <si>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</si>
  <si>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</si>
  <si>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</si>
  <si>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</si>
  <si>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</si>
  <si>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</si>
  <si>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</si>
  <si>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</si>
  <si>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</si>
  <si>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</si>
  <si>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</si>
  <si>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</si>
  <si>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</si>
  <si>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</si>
  <si>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</si>
  <si>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</si>
  <si>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</si>
  <si>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</si>
  <si>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</si>
  <si>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</si>
  <si>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</si>
  <si>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</si>
  <si>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</si>
  <si>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</si>
  <si>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</si>
  <si>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</si>
  <si>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</si>
  <si>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</si>
  <si>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</si>
  <si>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</si>
  <si>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</si>
  <si>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</si>
  <si>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</si>
  <si>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</si>
  <si>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</si>
  <si>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</si>
  <si>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</si>
  <si>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</si>
  <si>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</si>
  <si>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</si>
  <si>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</si>
  <si>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</si>
  <si>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</si>
  <si>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</si>
  <si>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</si>
  <si>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</si>
  <si>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</si>
  <si>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</si>
  <si>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</si>
  <si>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</si>
  <si>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</si>
  <si>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</si>
  <si>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</si>
  <si>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</si>
  <si>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</si>
  <si>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</si>
  <si>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</si>
  <si>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</si>
  <si>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</si>
  <si>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</si>
  <si>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</si>
  <si>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</si>
  <si>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</si>
  <si>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</si>
  <si>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</si>
  <si>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</si>
  <si>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</si>
  <si>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</si>
  <si>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</si>
  <si>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</si>
  <si>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</si>
  <si>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</si>
  <si>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</si>
  <si>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</si>
  <si>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</si>
  <si>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</si>
  <si>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</si>
  <si>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</si>
  <si>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</si>
  <si>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</si>
  <si>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</si>
  <si>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</si>
  <si>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</si>
  <si>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</si>
  <si>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</si>
  <si>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</si>
  <si>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</si>
  <si>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</si>
  <si>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</si>
  <si>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</si>
  <si>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</si>
  <si>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</si>
  <si>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</si>
  <si>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</si>
  <si>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</si>
  <si>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</si>
  <si>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</si>
  <si>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</si>
  <si>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</si>
  <si>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</si>
  <si>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</si>
  <si>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</si>
  <si>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</si>
  <si>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</si>
  <si>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</si>
  <si>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</si>
  <si>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</si>
  <si>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</si>
  <si>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</si>
  <si>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</si>
  <si>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</si>
  <si>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</si>
  <si>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</si>
  <si>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</si>
  <si>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</si>
  <si>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</si>
  <si>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</si>
  <si>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</si>
  <si>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</si>
  <si>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</si>
  <si>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</si>
  <si>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</si>
  <si>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</si>
  <si>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</si>
  <si>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</si>
  <si>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</si>
  <si>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</si>
  <si>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</si>
  <si>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</si>
  <si>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</si>
  <si>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</si>
  <si>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</si>
  <si>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</si>
  <si>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</si>
  <si>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</si>
  <si>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</si>
  <si>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</si>
  <si>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</si>
  <si>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</si>
  <si>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</si>
  <si>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</si>
  <si>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</si>
  <si>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</si>
  <si>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</si>
  <si>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</si>
  <si>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</si>
  <si>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</si>
  <si>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</si>
  <si>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</si>
  <si>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</si>
  <si>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</si>
  <si>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</si>
  <si>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</si>
  <si>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</si>
  <si>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</si>
  <si>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</si>
  <si>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</si>
  <si>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</si>
  <si>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</si>
  <si>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</si>
  <si>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</si>
  <si>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</si>
  <si>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</si>
  <si>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</si>
  <si>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</si>
  <si>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</si>
  <si>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</si>
  <si>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</si>
  <si>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</si>
  <si>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</si>
  <si>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</si>
  <si>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</si>
  <si>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</si>
  <si>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</si>
  <si>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</si>
  <si>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</si>
  <si>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</si>
  <si>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</si>
  <si>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</si>
  <si>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</si>
  <si>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</si>
  <si>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</si>
  <si>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</si>
  <si>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</si>
  <si>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</si>
  <si>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</si>
  <si>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</si>
  <si>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</si>
  <si>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</si>
  <si>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</si>
  <si>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</si>
  <si>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</si>
  <si>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</si>
  <si>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</si>
  <si>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</si>
  <si>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</si>
  <si>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</si>
  <si>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</si>
  <si>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</si>
  <si>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</si>
  <si>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</si>
  <si>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</si>
  <si>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</si>
  <si>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</si>
  <si>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</si>
  <si>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</si>
  <si>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</si>
  <si>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</si>
  <si>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</si>
  <si>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</si>
  <si>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</si>
  <si>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</si>
  <si>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</si>
  <si>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</si>
  <si>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</si>
  <si>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</si>
  <si>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</si>
  <si>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</si>
  <si>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</si>
  <si>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</si>
  <si>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</si>
  <si>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</si>
  <si>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</si>
  <si>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</si>
  <si>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</si>
  <si>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</si>
  <si>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</si>
  <si>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</si>
  <si>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</si>
  <si>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</si>
  <si>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</si>
  <si>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</si>
  <si>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</si>
  <si>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</si>
  <si>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</si>
  <si>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</si>
  <si>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</si>
  <si>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</si>
  <si>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</si>
  <si>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</si>
  <si>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</si>
  <si>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</si>
  <si>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</si>
  <si>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</si>
  <si>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</si>
  <si>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</si>
  <si>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</si>
  <si>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</si>
  <si>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</si>
  <si>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</si>
  <si>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</si>
  <si>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</si>
  <si>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</si>
  <si>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</si>
  <si>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</si>
  <si>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</si>
  <si>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</si>
  <si>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</si>
  <si>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</si>
  <si>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</si>
  <si>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</si>
  <si>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</si>
  <si>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</si>
  <si>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</si>
  <si>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</si>
  <si>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</si>
  <si>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</si>
  <si>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</si>
  <si>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</si>
  <si>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</si>
  <si>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</si>
  <si>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</si>
  <si>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</si>
  <si>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</si>
  <si>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</si>
  <si>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</si>
  <si>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</si>
  <si>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</si>
  <si>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</si>
  <si>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</si>
  <si>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</si>
  <si>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</si>
  <si>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</si>
  <si>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</si>
  <si>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</si>
  <si>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</si>
  <si>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</si>
  <si>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</si>
  <si>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</si>
  <si>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</si>
  <si>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</si>
  <si>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</si>
  <si>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</si>
  <si>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</si>
  <si>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</si>
  <si>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</si>
  <si>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</si>
  <si>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</si>
  <si>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</si>
  <si>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</si>
  <si>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</si>
  <si>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</si>
  <si>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</si>
  <si>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</si>
  <si>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</si>
  <si>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</si>
  <si>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</si>
  <si>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</si>
  <si>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</si>
  <si>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</si>
  <si>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</si>
  <si>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</si>
  <si>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</si>
  <si>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</si>
  <si>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</si>
  <si>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</si>
  <si>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</si>
  <si>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</si>
  <si>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</si>
  <si>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</si>
  <si>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</si>
  <si>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</si>
  <si>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</si>
  <si>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</si>
  <si>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</si>
  <si>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</si>
  <si>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</si>
  <si>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</si>
  <si>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</si>
  <si>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</si>
  <si>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</si>
  <si>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</si>
  <si>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</si>
  <si>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</si>
  <si>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</si>
  <si>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</si>
  <si>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</si>
  <si>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</si>
  <si>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</si>
  <si>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</si>
  <si>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</si>
  <si>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</si>
  <si>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</si>
  <si>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</si>
  <si>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</si>
  <si>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</si>
  <si>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</si>
  <si>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</si>
  <si>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</si>
  <si>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</si>
  <si>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</si>
  <si>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</si>
  <si>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</si>
  <si>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</si>
  <si>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</si>
  <si>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</si>
  <si>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</si>
  <si>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</si>
  <si>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</si>
  <si>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</si>
  <si>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</si>
  <si>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</si>
  <si>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</si>
  <si>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</si>
  <si>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</si>
  <si>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</si>
  <si>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</si>
  <si>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</si>
  <si>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</si>
  <si>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</si>
  <si>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</si>
  <si>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</si>
  <si>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</si>
  <si>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</si>
  <si>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</si>
  <si>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</si>
  <si>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</si>
  <si>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</si>
  <si>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</si>
  <si>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</si>
  <si>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</si>
  <si>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</si>
  <si>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</si>
  <si>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</si>
  <si>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</si>
  <si>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</si>
  <si>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</si>
  <si>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</si>
  <si>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</si>
  <si>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</si>
  <si>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</si>
  <si>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</si>
  <si>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</si>
  <si>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</si>
  <si>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</si>
  <si>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</si>
  <si>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</si>
  <si>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</si>
  <si>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</si>
  <si>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</si>
  <si>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</si>
  <si>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</si>
  <si>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</si>
  <si>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</si>
  <si>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</si>
  <si>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</si>
  <si>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</si>
  <si>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</si>
  <si>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</si>
  <si>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</si>
  <si>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</si>
  <si>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</si>
  <si>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</si>
  <si>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</si>
  <si>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</si>
  <si>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</si>
  <si>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</si>
  <si>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</si>
  <si>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</si>
  <si>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</si>
  <si>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</si>
  <si>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</si>
  <si>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</si>
  <si>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</si>
  <si>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</si>
  <si>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</si>
  <si>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</si>
  <si>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</si>
  <si>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</si>
  <si>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</si>
  <si>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</si>
  <si>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</si>
  <si>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</si>
  <si>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</si>
  <si>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</si>
  <si>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</si>
  <si>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</si>
  <si>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</si>
  <si>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</si>
  <si>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</si>
  <si>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</si>
  <si>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</si>
  <si>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</si>
  <si>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</si>
  <si>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</si>
  <si>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</si>
  <si>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</si>
  <si>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</si>
  <si>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</si>
  <si>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</si>
  <si>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</si>
  <si>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</si>
  <si>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</si>
  <si>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</si>
  <si>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</si>
  <si>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</si>
  <si>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</si>
  <si>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</si>
  <si>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</si>
  <si>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</si>
  <si>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</si>
  <si>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</si>
  <si>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</si>
  <si>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</si>
  <si>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</si>
  <si>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</si>
  <si>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</si>
  <si>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</si>
  <si>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</si>
  <si>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</si>
  <si>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</si>
  <si>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</si>
  <si>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</si>
  <si>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</si>
  <si>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</si>
  <si>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</si>
  <si>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</si>
  <si>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</si>
  <si>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</si>
  <si>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</si>
  <si>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</si>
  <si>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</si>
  <si>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</si>
  <si>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</si>
  <si>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</si>
  <si>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</si>
  <si>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</si>
  <si>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</si>
  <si>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</si>
  <si>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</si>
  <si>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</si>
  <si>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</si>
  <si>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</si>
  <si>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</si>
  <si>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</si>
  <si>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</si>
  <si>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</si>
  <si>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</si>
  <si>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</si>
  <si>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</si>
  <si>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</si>
  <si>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</si>
  <si>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</si>
  <si>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</si>
  <si>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</si>
  <si>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</si>
  <si>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</si>
  <si>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</si>
  <si>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</si>
  <si>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</si>
  <si>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</si>
  <si>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</si>
  <si>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</si>
  <si>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</si>
  <si>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</si>
  <si>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</si>
  <si>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</si>
  <si>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</si>
  <si>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</si>
  <si>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</si>
  <si>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</si>
  <si>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</si>
  <si>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</si>
  <si>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</si>
  <si>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</si>
  <si>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</si>
  <si>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</si>
  <si>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</si>
  <si>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</si>
  <si>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</si>
  <si>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</si>
  <si>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</si>
  <si>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</si>
  <si>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</si>
  <si>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</si>
  <si>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</si>
  <si>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</si>
  <si>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</si>
  <si>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</si>
  <si>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</si>
  <si>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</si>
  <si>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</si>
  <si>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</si>
  <si>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</si>
  <si>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</si>
  <si>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</si>
  <si>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</si>
  <si>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</si>
  <si>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</si>
  <si>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</si>
  <si>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</si>
  <si>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</si>
  <si>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</si>
  <si>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</si>
  <si>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</si>
  <si>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</si>
  <si>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</si>
  <si>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</si>
  <si>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</si>
  <si>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</si>
  <si>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</si>
  <si>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</si>
  <si>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</si>
  <si>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</si>
  <si>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</si>
  <si>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</si>
  <si>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</si>
  <si>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</si>
  <si>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</si>
  <si>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</si>
  <si>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</si>
  <si>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</si>
  <si>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</si>
  <si>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</si>
  <si>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</si>
  <si>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</si>
  <si>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</si>
  <si>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</si>
  <si>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</si>
  <si>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</si>
  <si>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</si>
  <si>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</si>
  <si>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</si>
  <si>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</si>
  <si>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</si>
  <si>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</si>
  <si>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</si>
  <si>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</si>
  <si>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</si>
  <si>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</si>
  <si>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</si>
  <si>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</si>
  <si>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</si>
  <si>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</si>
  <si>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</si>
  <si>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</si>
  <si>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</si>
  <si>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</si>
  <si>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</si>
  <si>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</si>
  <si>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</si>
  <si>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</si>
  <si>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</si>
  <si>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</si>
  <si>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</si>
  <si>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</si>
  <si>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</si>
  <si>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</si>
  <si>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</si>
  <si>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</si>
  <si>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</si>
  <si>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</si>
  <si>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</si>
  <si>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</si>
  <si>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</si>
  <si>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</si>
  <si>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</si>
  <si>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</si>
  <si>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</si>
  <si>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</si>
  <si>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</si>
  <si>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</si>
  <si>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</si>
  <si>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</si>
  <si>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</si>
  <si>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</si>
  <si>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</si>
  <si>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</si>
  <si>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</si>
  <si>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</si>
  <si>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</si>
  <si>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</si>
  <si>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</si>
  <si>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</si>
  <si>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</si>
  <si>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</si>
  <si>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</si>
  <si>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</si>
  <si>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</si>
  <si>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</si>
  <si>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</si>
  <si>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</si>
  <si>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</si>
  <si>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</si>
  <si>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</si>
  <si>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</si>
  <si>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</si>
  <si>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</si>
  <si>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</si>
  <si>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</si>
  <si>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</si>
  <si>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</si>
  <si>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</si>
  <si>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</si>
  <si>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</si>
  <si>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</si>
  <si>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</si>
  <si>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</si>
  <si>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</si>
  <si>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</si>
  <si>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</si>
  <si>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</si>
  <si>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</si>
  <si>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</si>
  <si>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</si>
  <si>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</si>
  <si>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</si>
  <si>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</si>
  <si>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</si>
  <si>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</si>
  <si>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</si>
  <si>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</si>
  <si>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</si>
  <si>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</si>
  <si>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</si>
  <si>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</si>
  <si>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</si>
  <si>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</si>
  <si>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</si>
  <si>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</si>
  <si>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</si>
  <si>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</si>
  <si>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</si>
  <si>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</si>
  <si>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</si>
  <si>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</si>
  <si>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</si>
  <si>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</si>
  <si>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</si>
  <si>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</si>
  <si>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</si>
  <si>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</si>
  <si>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</si>
  <si>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</si>
  <si>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</si>
  <si>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</si>
  <si>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</si>
  <si>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</si>
  <si>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</si>
  <si>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</si>
  <si>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</si>
  <si>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</si>
  <si>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</si>
  <si>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</si>
  <si>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</si>
  <si>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</si>
  <si>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</si>
  <si>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</si>
  <si>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</si>
  <si>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</si>
  <si>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</si>
  <si>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</si>
  <si>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</si>
  <si>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</si>
  <si>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</si>
  <si>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</si>
  <si>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</si>
  <si>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</si>
  <si>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</si>
  <si>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</si>
  <si>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</si>
  <si>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</si>
  <si>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</si>
  <si>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</si>
  <si>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</si>
  <si>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</si>
  <si>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</si>
  <si>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</si>
  <si>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</si>
  <si>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</si>
  <si>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</si>
  <si>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</si>
  <si>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</si>
  <si>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</si>
  <si>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</si>
  <si>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</si>
  <si>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</si>
  <si>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</si>
  <si>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</si>
  <si>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</si>
  <si>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</si>
  <si>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</si>
  <si>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</si>
  <si>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</si>
  <si>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</si>
  <si>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</si>
  <si>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</si>
  <si>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</si>
  <si>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</si>
  <si>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</si>
  <si>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</si>
  <si>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</si>
  <si>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</si>
  <si>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</si>
  <si>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</si>
  <si>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</si>
  <si>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</si>
  <si>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</si>
  <si>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</si>
  <si>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</si>
  <si>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</si>
  <si>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</si>
  <si>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</si>
  <si>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</si>
  <si>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</si>
  <si>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</si>
  <si>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</si>
  <si>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</si>
  <si>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</si>
  <si>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</si>
  <si>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</si>
  <si>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</si>
  <si>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</si>
  <si>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</si>
  <si>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</si>
  <si>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</si>
  <si>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</si>
  <si>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</si>
  <si>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</si>
  <si>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</si>
  <si>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</si>
  <si>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</si>
  <si>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</si>
  <si>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</si>
  <si>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</si>
  <si>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</si>
  <si>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</si>
  <si>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</si>
  <si>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</si>
  <si>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</si>
  <si>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</si>
  <si>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</si>
  <si>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</si>
  <si>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</si>
  <si>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</si>
  <si>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</si>
  <si>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</si>
  <si>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</si>
  <si>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</si>
  <si>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</si>
  <si>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</si>
  <si>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</si>
  <si>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</si>
  <si>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</si>
  <si>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</si>
  <si>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</si>
  <si>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</si>
  <si>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</si>
  <si>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</si>
  <si>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</si>
  <si>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</si>
  <si>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</si>
  <si>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</si>
  <si>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</si>
  <si>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</si>
  <si>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</si>
  <si>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</si>
  <si>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</si>
  <si>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</si>
  <si>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</si>
  <si>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</si>
  <si>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</si>
  <si>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</si>
  <si>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</si>
  <si>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</si>
  <si>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</si>
  <si>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</si>
  <si>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</si>
  <si>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</si>
  <si>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</si>
  <si>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</si>
  <si>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</si>
  <si>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</si>
  <si>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</si>
  <si>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</si>
  <si>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</si>
  <si>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</si>
  <si>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</si>
  <si>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</si>
  <si>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</si>
  <si>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</si>
  <si>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</si>
  <si>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</si>
  <si>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</si>
  <si>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</si>
  <si>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</si>
  <si>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</si>
  <si>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</si>
  <si>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</si>
  <si>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</si>
  <si>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</si>
  <si>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</si>
  <si>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</si>
  <si>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</si>
  <si>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</si>
  <si>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</si>
  <si>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</si>
  <si>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</si>
  <si>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</si>
  <si>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</si>
  <si>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</si>
  <si>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</si>
  <si>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</si>
  <si>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</si>
  <si>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</si>
  <si>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</si>
  <si>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</si>
  <si>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</si>
  <si>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</si>
  <si>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</si>
  <si>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</si>
  <si>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</si>
  <si>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</si>
  <si>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</si>
  <si>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</si>
  <si>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</si>
  <si>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</si>
  <si>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</si>
  <si>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</si>
  <si>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</si>
  <si>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</si>
  <si>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</si>
  <si>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</si>
  <si>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</si>
  <si>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</si>
  <si>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</si>
  <si>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</si>
  <si>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</si>
  <si>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</si>
  <si>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</si>
  <si>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</si>
  <si>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</si>
  <si>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</si>
  <si>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</si>
  <si>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</si>
  <si>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</si>
  <si>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</si>
  <si>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</si>
  <si>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</si>
  <si>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</si>
  <si>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</si>
  <si>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</si>
  <si>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</si>
  <si>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</si>
  <si>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</si>
  <si>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</si>
  <si>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</si>
  <si>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</si>
  <si>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</si>
  <si>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</si>
  <si>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</si>
  <si>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</si>
  <si>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</si>
  <si>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</si>
  <si>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</si>
  <si>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</si>
  <si>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</si>
  <si>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</si>
  <si>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</si>
  <si>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</si>
  <si>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</si>
  <si>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</si>
  <si>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</si>
  <si>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</si>
  <si>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</si>
  <si>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</si>
  <si>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</si>
  <si>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</si>
  <si>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</si>
  <si>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</si>
  <si>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</si>
  <si>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</si>
  <si>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</si>
  <si>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</si>
  <si>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</si>
  <si>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</si>
  <si>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</si>
  <si>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</si>
  <si>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</si>
  <si>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</si>
  <si>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</si>
  <si>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</si>
  <si>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</si>
  <si>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</si>
  <si>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</si>
  <si>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</si>
  <si>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</si>
  <si>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</si>
  <si>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</si>
  <si>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</si>
  <si>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</si>
  <si>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</si>
  <si>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</si>
  <si>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</si>
  <si>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</si>
  <si>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</si>
  <si>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</si>
  <si>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</si>
  <si>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</si>
  <si>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</si>
  <si>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</si>
  <si>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</si>
  <si>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</si>
  <si>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</si>
  <si>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</si>
  <si>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</si>
  <si>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</si>
  <si>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</si>
  <si>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</si>
  <si>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</si>
  <si>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</si>
  <si>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</si>
  <si>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</si>
  <si>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</si>
  <si>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</si>
  <si>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</si>
  <si>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</si>
  <si>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</si>
  <si>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</si>
  <si>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</si>
  <si>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</si>
  <si>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</si>
  <si>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</si>
  <si>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</si>
  <si>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</si>
  <si>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</si>
  <si>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</si>
  <si>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</si>
  <si>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</si>
  <si>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</si>
  <si>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</si>
  <si>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</si>
  <si>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</si>
  <si>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</si>
  <si>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</si>
  <si>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</si>
  <si>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</si>
  <si>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</si>
  <si>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</si>
  <si>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</si>
  <si>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</si>
  <si>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</si>
  <si>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</si>
  <si>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</si>
  <si>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</si>
  <si>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</si>
  <si>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</si>
  <si>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</si>
  <si>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</si>
  <si>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</si>
  <si>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</si>
  <si>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</si>
  <si>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</si>
  <si>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</si>
  <si>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</si>
  <si>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</si>
  <si>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</si>
  <si>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</si>
  <si>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</si>
  <si>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</si>
  <si>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</si>
  <si>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</si>
  <si>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</si>
  <si>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</si>
  <si>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</si>
  <si>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</si>
  <si>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</si>
  <si>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</si>
  <si>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</si>
  <si>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</si>
  <si>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</si>
  <si>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</si>
  <si>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</si>
  <si>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</si>
  <si>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</si>
  <si>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</si>
  <si>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</si>
  <si>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</si>
  <si>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</si>
  <si>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</si>
  <si>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</si>
  <si>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</si>
  <si>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</si>
  <si>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</si>
  <si>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</si>
  <si>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</si>
  <si>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</si>
  <si>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</si>
  <si>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</si>
  <si>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</si>
  <si>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</si>
  <si>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</si>
  <si>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</si>
  <si>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</si>
  <si>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</si>
  <si>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</si>
  <si>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</si>
  <si>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</si>
  <si>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</si>
  <si>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</si>
  <si>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</si>
  <si>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</si>
  <si>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</si>
  <si>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</si>
  <si>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</si>
  <si>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</si>
  <si>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</si>
  <si>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</si>
  <si>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</si>
  <si>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</si>
  <si>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</si>
  <si>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</si>
  <si>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</si>
  <si>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</si>
  <si>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</si>
  <si>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</si>
  <si>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</si>
  <si>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</si>
  <si>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</si>
  <si>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</si>
  <si>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</si>
  <si>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</si>
  <si>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</si>
  <si>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</si>
  <si>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</si>
  <si>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</si>
  <si>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</si>
  <si>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</si>
  <si>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</si>
  <si>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</si>
  <si>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</si>
  <si>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</si>
  <si>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</si>
  <si>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</si>
  <si>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</si>
  <si>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</si>
  <si>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</si>
  <si>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</si>
  <si>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</si>
  <si>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</si>
  <si>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</si>
  <si>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</si>
  <si>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</si>
  <si>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</si>
  <si>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</si>
  <si>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</si>
  <si>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</si>
  <si>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</si>
  <si>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</si>
  <si>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</si>
  <si>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</si>
  <si>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</si>
  <si>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</si>
  <si>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</si>
  <si>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</si>
  <si>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</si>
  <si>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</si>
  <si>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</si>
  <si>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</si>
  <si>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</si>
  <si>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</si>
  <si>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</si>
  <si>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</si>
  <si>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</si>
  <si>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</si>
  <si>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</si>
  <si>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</si>
  <si>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</si>
  <si>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</si>
  <si>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</si>
  <si>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</si>
  <si>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</si>
  <si>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</si>
  <si>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</si>
  <si>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</si>
  <si>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</si>
  <si>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</si>
  <si>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</si>
  <si>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</si>
  <si>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</si>
  <si>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</si>
  <si>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</si>
  <si>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</si>
  <si>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</si>
  <si>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</si>
  <si>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</si>
  <si>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</si>
  <si>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</si>
  <si>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</si>
  <si>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</si>
  <si>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</si>
  <si>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</si>
  <si>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</si>
  <si>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</si>
  <si>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</si>
  <si>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</si>
  <si>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</si>
  <si>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</si>
  <si>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</si>
  <si>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</si>
  <si>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</si>
  <si>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</si>
  <si>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</si>
  <si>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</si>
  <si>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</si>
  <si>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</si>
  <si>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</si>
  <si>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</si>
  <si>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</si>
  <si>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</si>
  <si>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</si>
  <si>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</si>
  <si>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</si>
  <si>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</si>
  <si>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</si>
  <si>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</si>
  <si>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</si>
  <si>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</si>
  <si>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</si>
  <si>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</si>
  <si>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</si>
  <si>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</si>
  <si>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</si>
  <si>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</si>
  <si>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</si>
  <si>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</si>
  <si>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</si>
  <si>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</si>
  <si>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</si>
  <si>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</si>
  <si>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</si>
  <si>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</si>
  <si>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</si>
  <si>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</si>
  <si>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</si>
  <si>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</si>
  <si>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</si>
  <si>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</si>
  <si>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</si>
  <si>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</si>
  <si>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</si>
  <si>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</si>
  <si>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</si>
  <si>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</si>
  <si>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</si>
  <si>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</si>
  <si>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</si>
  <si>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</si>
  <si>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</si>
  <si>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</si>
  <si>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</si>
  <si>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</si>
  <si>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</si>
  <si>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</si>
  <si>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</si>
  <si>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</si>
  <si>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</si>
  <si>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</si>
  <si>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</si>
  <si>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</si>
  <si>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</si>
  <si>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</si>
  <si>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</si>
  <si>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</si>
  <si>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</si>
  <si>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</si>
  <si>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</si>
  <si>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</si>
  <si>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</si>
  <si>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</si>
  <si>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</si>
  <si>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</si>
  <si>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</si>
  <si>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</si>
  <si>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</si>
  <si>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</si>
  <si>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</si>
  <si>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</si>
  <si>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</si>
  <si>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</si>
  <si>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</si>
  <si>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</si>
  <si>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</si>
  <si>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</si>
  <si>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</si>
  <si>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</si>
  <si>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</si>
  <si>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</si>
  <si>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</si>
  <si>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</si>
  <si>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</si>
  <si>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</si>
  <si>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</si>
  <si>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</si>
  <si>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</si>
  <si>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</si>
  <si>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</si>
  <si>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</si>
  <si>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</si>
  <si>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</si>
  <si>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</si>
  <si>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</si>
  <si>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</si>
  <si>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</si>
  <si>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</si>
  <si>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</si>
  <si>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</si>
  <si>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</si>
  <si>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</si>
  <si>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</si>
  <si>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</si>
  <si>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</si>
  <si>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</si>
  <si>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</si>
  <si>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</si>
  <si>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</si>
  <si>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</si>
  <si>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</si>
  <si>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</si>
  <si>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</si>
  <si>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</si>
  <si>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</si>
  <si>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</si>
  <si>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</si>
  <si>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</si>
  <si>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</si>
  <si>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</si>
  <si>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</si>
  <si>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</si>
  <si>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</si>
  <si>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</si>
  <si>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</si>
  <si>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</si>
  <si>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</si>
  <si>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</si>
  <si>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</si>
  <si>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</si>
  <si>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</si>
  <si>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</si>
  <si>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</si>
  <si>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</si>
  <si>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</si>
  <si>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</si>
  <si>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</si>
  <si>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</si>
  <si>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</si>
  <si>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</si>
  <si>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</si>
  <si>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</si>
  <si>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</si>
  <si>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</si>
  <si>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</si>
  <si>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</si>
  <si>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</si>
  <si>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</si>
  <si>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</si>
  <si>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</si>
  <si>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</si>
  <si>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</si>
  <si>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</si>
  <si>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</si>
  <si>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</si>
  <si>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</si>
  <si>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</si>
  <si>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</si>
  <si>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</si>
  <si>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</si>
  <si>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</si>
  <si>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</si>
  <si>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</si>
  <si>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</si>
  <si>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</si>
  <si>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</si>
  <si>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</si>
  <si>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</si>
  <si>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</si>
  <si>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</si>
  <si>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</si>
  <si>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</si>
  <si>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</si>
  <si>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</si>
  <si>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</si>
  <si>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</si>
  <si>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</si>
  <si>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</si>
  <si>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</si>
  <si>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</si>
  <si>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</si>
  <si>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</si>
  <si>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</si>
  <si>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</si>
  <si>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</si>
  <si>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</si>
  <si>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</si>
  <si>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</si>
  <si>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</si>
  <si>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</si>
  <si>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</si>
  <si>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</si>
  <si>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</si>
  <si>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</si>
  <si>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</si>
  <si>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</si>
  <si>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</si>
  <si>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</si>
  <si>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</si>
  <si>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</si>
  <si>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</si>
  <si>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</si>
  <si>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</si>
  <si>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</si>
  <si>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</si>
  <si>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</si>
  <si>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</si>
  <si>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</si>
  <si>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</si>
  <si>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</si>
  <si>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</si>
  <si>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</si>
  <si>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</si>
  <si>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</si>
  <si>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</si>
  <si>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</si>
  <si>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</si>
  <si>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</si>
  <si>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</si>
  <si>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</si>
  <si>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</si>
  <si>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</si>
  <si>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</si>
  <si>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</si>
  <si>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</si>
  <si>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</si>
  <si>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</si>
  <si>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</si>
  <si>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</si>
  <si>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</si>
  <si>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</si>
  <si>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</si>
  <si>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</si>
  <si>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</si>
  <si>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</si>
  <si>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</si>
  <si>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</si>
  <si>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</si>
  <si>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</si>
  <si>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</si>
  <si>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</si>
  <si>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</si>
  <si>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</si>
  <si>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</si>
  <si>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</si>
  <si>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</si>
  <si>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</si>
  <si>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</si>
  <si>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</si>
  <si>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</si>
  <si>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</si>
  <si>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</si>
  <si>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</si>
  <si>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</si>
  <si>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</si>
  <si>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</si>
  <si>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</si>
  <si>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</si>
  <si>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</si>
  <si>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</si>
  <si>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</si>
  <si>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</si>
  <si>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</si>
  <si>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</si>
  <si>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</si>
  <si>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</si>
  <si>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</si>
  <si>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</si>
  <si>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</si>
  <si>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</si>
  <si>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</si>
  <si>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</si>
  <si>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</si>
  <si>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</si>
  <si>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</si>
  <si>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</si>
  <si>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</si>
  <si>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</si>
  <si>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</si>
  <si>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</si>
  <si>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</si>
  <si>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</si>
  <si>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</si>
  <si>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</si>
  <si>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</si>
  <si>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</si>
  <si>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</si>
  <si>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</si>
  <si>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</si>
  <si>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</si>
  <si>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</si>
  <si>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</si>
  <si>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</si>
  <si>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</si>
  <si>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</si>
  <si>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</si>
  <si>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</si>
  <si>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</si>
  <si>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</si>
  <si>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</si>
  <si>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</si>
  <si>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</si>
  <si>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</si>
  <si>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</si>
  <si>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</si>
  <si>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</si>
  <si>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</si>
  <si>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</si>
  <si>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</si>
  <si>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</si>
  <si>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</si>
  <si>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</si>
  <si>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</si>
  <si>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</si>
  <si>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</si>
  <si>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</si>
  <si>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</si>
  <si>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</si>
  <si>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</si>
  <si>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</si>
  <si>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</si>
  <si>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</si>
  <si>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</si>
  <si>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</si>
  <si>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</si>
  <si>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</si>
  <si>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</si>
  <si>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</si>
  <si>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</si>
  <si>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</si>
  <si>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</si>
  <si>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</si>
  <si>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</si>
  <si>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</si>
  <si>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</si>
  <si>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</si>
  <si>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</si>
  <si>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</si>
  <si>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</si>
  <si>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</si>
  <si>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</si>
  <si>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</si>
  <si>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</si>
  <si>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</si>
  <si>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</si>
  <si>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</si>
  <si>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</si>
  <si>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</si>
  <si>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</si>
  <si>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</si>
  <si>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</si>
  <si>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</si>
  <si>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</si>
  <si>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</si>
  <si>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</si>
  <si>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</si>
  <si>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</si>
  <si>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</si>
  <si>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</si>
  <si>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</si>
  <si>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</si>
  <si>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</si>
  <si>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</si>
  <si>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</si>
  <si>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</si>
  <si>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</si>
  <si>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</si>
  <si>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</si>
  <si>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</si>
  <si>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</si>
  <si>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</si>
  <si>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</si>
  <si>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</si>
  <si>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</si>
  <si>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</si>
  <si>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</si>
  <si>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</si>
  <si>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</si>
  <si>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</si>
  <si>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</si>
  <si>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</si>
  <si>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</si>
  <si>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</si>
  <si>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</si>
  <si>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</si>
  <si>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</si>
  <si>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</si>
  <si>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</si>
  <si>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</si>
  <si>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</si>
  <si>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</si>
  <si>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</si>
  <si>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</si>
  <si>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</si>
  <si>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</si>
  <si>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</si>
  <si>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</si>
  <si>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</si>
  <si>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</si>
  <si>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</si>
  <si>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</si>
  <si>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</si>
  <si>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Ram</t>
  </si>
  <si>
    <t>Total profit</t>
  </si>
  <si>
    <t>Total net revenue</t>
  </si>
  <si>
    <t>Column1</t>
  </si>
  <si>
    <t>%ast</t>
  </si>
  <si>
    <t>Names</t>
  </si>
  <si>
    <t xml:space="preserve">Ajit </t>
  </si>
  <si>
    <t>Meena</t>
  </si>
  <si>
    <t>Seema</t>
  </si>
  <si>
    <t xml:space="preserve">Ketan </t>
  </si>
  <si>
    <t>Mayur</t>
  </si>
  <si>
    <t>Marks</t>
  </si>
  <si>
    <t>Result</t>
  </si>
  <si>
    <t>Umesh</t>
  </si>
  <si>
    <t>Nitin</t>
  </si>
  <si>
    <t>Tina</t>
  </si>
  <si>
    <t>Marks2</t>
  </si>
  <si>
    <t>Marks3</t>
  </si>
  <si>
    <t>Marks4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</si>
  <si>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</si>
  <si>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</si>
  <si>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</si>
  <si>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</si>
  <si>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</si>
  <si>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</si>
  <si>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</si>
  <si>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</si>
  <si>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</si>
  <si>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Name</t>
  </si>
  <si>
    <t>Spend</t>
  </si>
  <si>
    <t>Years</t>
  </si>
  <si>
    <t>Total Amount after discount</t>
  </si>
  <si>
    <t>Ankit</t>
  </si>
  <si>
    <t>Ketan</t>
  </si>
  <si>
    <t>Hitesh</t>
  </si>
  <si>
    <t>Komal</t>
  </si>
  <si>
    <t>Ishan</t>
  </si>
  <si>
    <t>Give 10% discount if both above conditions are met</t>
  </si>
  <si>
    <t>If the customer spends at least ₹3,000 and has been a customer for at least three years.</t>
  </si>
  <si>
    <t>Total amount based only on years</t>
  </si>
  <si>
    <t>Grades</t>
  </si>
  <si>
    <t>&gt;=90</t>
  </si>
  <si>
    <t>Excellent</t>
  </si>
  <si>
    <t>Good</t>
  </si>
  <si>
    <t>Average</t>
  </si>
  <si>
    <t>&gt;50</t>
  </si>
  <si>
    <t>&gt;40</t>
  </si>
  <si>
    <t>Very Good</t>
  </si>
  <si>
    <t>Fail</t>
  </si>
  <si>
    <t>&gt;=75</t>
  </si>
  <si>
    <t>Else</t>
  </si>
  <si>
    <t>Rohan</t>
  </si>
  <si>
    <t>NA</t>
  </si>
  <si>
    <t>b</t>
  </si>
  <si>
    <t>ab</t>
  </si>
  <si>
    <t>IFERROR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</si>
</sst>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/>
    <xf numFmtId="0" fontId="8" fillId="0" borderId="2" xfId="0" applyFont="1" applyBorder="1"/>
    <xf numFmtId="0" fontId="9" fillId="3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164" fontId="8" fillId="4" borderId="2" xfId="0" applyNumberFormat="1" applyFont="1" applyFill="1" applyBorder="1" applyAlignment="1">
      <alignment horizontal="center"/>
    </xf>
    <xf numFmtId="0" fontId="0" fillId="0" borderId="2" xfId="0" applyBorder="1"/>
    <xf numFmtId="0" fontId="10" fillId="0" borderId="0" xfId="0" applyFont="1" applyAlignment="1">
      <alignment horizontal="center" vertical="center"/>
    </xf>
    <xf numFmtId="0" fontId="0" fillId="0" borderId="8" xfId="0" applyBorder="1"/>
    <xf numFmtId="0" fontId="0" fillId="0" borderId="3" xfId="0" applyBorder="1"/>
    <xf numFmtId="0" fontId="4" fillId="0" borderId="3" xfId="0" applyFont="1" applyBorder="1"/>
    <xf numFmtId="0" fontId="4" fillId="0" borderId="9" xfId="0" applyFont="1" applyBorder="1"/>
    <xf numFmtId="0" fontId="0" fillId="0" borderId="4" xfId="0" applyBorder="1"/>
    <xf numFmtId="0" fontId="0" fillId="0" borderId="10" xfId="0" applyBorder="1"/>
    <xf numFmtId="0" fontId="11" fillId="5" borderId="5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0" fillId="0" borderId="11" xfId="0" applyBorder="1"/>
    <xf numFmtId="0" fontId="3" fillId="0" borderId="12" xfId="0" applyFont="1" applyBorder="1"/>
    <xf numFmtId="0" fontId="0" fillId="0" borderId="13" xfId="0" applyBorder="1"/>
    <xf numFmtId="0" fontId="10" fillId="0" borderId="1" xfId="0" applyFont="1" applyBorder="1" applyAlignment="1">
      <alignment horizontal="center" vertical="center"/>
    </xf>
    <xf numFmtId="165" fontId="10" fillId="0" borderId="14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2" fillId="0" borderId="3" xfId="0" applyFont="1" applyBorder="1"/>
    <xf numFmtId="0" fontId="2" fillId="0" borderId="0" xfId="0" applyFont="1"/>
    <xf numFmtId="0" fontId="2" fillId="0" borderId="2" xfId="0" applyFont="1" applyBorder="1"/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15" fillId="0" borderId="20" xfId="0" applyFont="1" applyBorder="1" applyAlignment="1">
      <alignment wrapText="1"/>
    </xf>
    <xf numFmtId="0" fontId="14" fillId="0" borderId="2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2" xfId="0" applyFont="1" applyFill="1" applyBorder="1"/>
    <xf numFmtId="0" fontId="1" fillId="0" borderId="2" xfId="0" applyNumberFormat="1" applyFont="1" applyBorder="1"/>
    <xf numFmtId="0" fontId="0" fillId="0" borderId="1" xfId="0" applyBorder="1"/>
    <xf numFmtId="0" fontId="1" fillId="0" borderId="3" xfId="0" applyFont="1" applyBorder="1"/>
    <xf numFmtId="0" fontId="14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wrapText="1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5" formatCode="[$₹-4009]\ #,##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O15348" totalsRowCount="1" headerRowDxfId="39" dataDxfId="38">
  <autoFilter ref="A1:O15347" xr:uid="{AC66DC71-83D7-4237-AD29-F8635A91F00E}"/>
  <tableColumns count="15">
    <tableColumn id="1" xr3:uid="{29B24A47-313E-4BE4-89F1-6F3CBCC7F013}" name="order_id" dataDxfId="37" totalsRowDxfId="36"/>
    <tableColumn id="15" xr3:uid="{0D4B9DF1-55C3-4587-9673-40CD1C82F5D7}" name="Column1" dataDxfId="35" totalsRowDxfId="34"/>
    <tableColumn id="2" xr3:uid="{7D8DBFDF-7EF5-49EB-A362-B41916D97573}" name="region" dataDxfId="33" totalsRowDxfId="32"/>
    <tableColumn id="3" xr3:uid="{B1D89EE1-D3E2-4157-B34C-DB6D924770F3}" name="category" dataDxfId="31" totalsRowDxfId="30"/>
    <tableColumn id="4" xr3:uid="{B6191BBD-AC63-4875-BB81-891C8CCBC7F7}" name="sales" totalsRowFunction="custom" dataDxfId="29" totalsRowDxfId="28">
      <totalsRowFormula>SUM(E2:E15346)</totalsRowFormula>
    </tableColumn>
    <tableColumn id="5" xr3:uid="{762F4589-CBDA-44A5-89F8-70B52147687E}" name="discount" dataDxfId="27" totalsRowDxfId="26"/>
    <tableColumn id="6" xr3:uid="{B7F53348-C260-450A-8A2A-2736B397FB7E}" name="discount_value" dataDxfId="25" totalsRowDxfId="24"/>
    <tableColumn id="7" xr3:uid="{D70BE747-5CD2-48FC-97B1-62466A75FF0F}" name="net_revenue" dataDxfId="23" totalsRowDxfId="22"/>
    <tableColumn id="8" xr3:uid="{35386617-93E6-4833-97CC-E96BB938C247}" name="quantity" dataDxfId="21" totalsRowDxfId="20"/>
    <tableColumn id="9" xr3:uid="{4B821FBA-D3EF-41A3-8F1C-4C6BEB7A8F53}" name="order_date" dataDxfId="19" totalsRowDxfId="18"/>
    <tableColumn id="10" xr3:uid="{139B4270-B1D3-454B-AD08-7CB126028C45}" name="delivery_date" dataDxfId="17" totalsRowDxfId="16"/>
    <tableColumn id="11" xr3:uid="{A69603A7-11CA-4E2D-BF8A-C073FC54391C}" name="customer_type" dataDxfId="15" totalsRowDxfId="14"/>
    <tableColumn id="12" xr3:uid="{17DE99DE-12DD-4297-B002-3698D77DB6E9}" name="payment_mode" dataDxfId="13" totalsRowDxfId="12"/>
    <tableColumn id="13" xr3:uid="{22A692FB-822C-4031-8702-A3C4A48FD2E6}" name="profit" dataDxfId="11" totalsRowDxfId="10"/>
    <tableColumn id="14" xr3:uid="{841FB4B0-F811-44E3-8383-AB95A8DA341F}" name="city" dataDxfId="9" totalsRow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CDDC-937E-4680-8F0C-89A2170D3FF4}" name="Table1" displayName="Table1" ref="A1:F10" totalsRowShown="0" headerRowDxfId="44" headerRowBorderDxfId="43">
  <autoFilter ref="A1:F10" xr:uid="{4ED5CDDC-937E-4680-8F0C-89A2170D3FF4}"/>
  <tableColumns count="6">
    <tableColumn id="1" xr3:uid="{CE198FE5-CCCE-4662-A257-62EFABCF4DD0}" name="Names" dataDxfId="42"/>
    <tableColumn id="2" xr3:uid="{35D8035F-98FD-4250-AB04-9069BCC5D2E8}" name="Marks" dataDxfId="41"/>
    <tableColumn id="3" xr3:uid="{516017AF-971F-4AF7-9CBE-864997B7A33D}" name="Result" dataDxfId="40">
      <calculatedColumnFormula>IF(B2&gt;=35,"Pass","Fail")</calculatedColumnFormula>
    </tableColumn>
    <tableColumn id="4" xr3:uid="{D5864551-7848-4FF9-BEA0-8271F0717E32}" name="Marks2"/>
    <tableColumn id="5" xr3:uid="{B88D58B9-7760-476D-A028-09EC6FB96081}" name="Marks3"/>
    <tableColumn id="6" xr3:uid="{F4A09E4A-D062-4B8B-B7D9-C45AA82CCE5F}" name="Marks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opLeftCell="K2" zoomScale="82" zoomScaleNormal="107" workbookViewId="0">
      <selection activeCell="N2" sqref="N2:N15346"/>
    </sheetView>
  </sheetViews>
  <sheetFormatPr defaultColWidth="14.453125" defaultRowHeight="15" customHeight="1" x14ac:dyDescent="0.35"/>
  <cols>
    <col min="1" max="2" width="16.08984375" customWidth="1"/>
    <col min="3" max="3" width="14.36328125" bestFit="1" customWidth="1"/>
    <col min="4" max="4" width="17.54296875" customWidth="1"/>
    <col min="5" max="5" width="20.6328125" bestFit="1" customWidth="1"/>
    <col min="6" max="6" width="16.90625" bestFit="1" customWidth="1"/>
    <col min="7" max="7" width="20.36328125" customWidth="1"/>
    <col min="8" max="8" width="18.90625" customWidth="1"/>
    <col min="9" max="9" width="16.6328125" bestFit="1" customWidth="1"/>
    <col min="10" max="10" width="15.7265625" customWidth="1"/>
    <col min="11" max="11" width="18.6328125" customWidth="1"/>
    <col min="12" max="12" width="20.08984375" customWidth="1"/>
    <col min="13" max="13" width="20.6328125" customWidth="1"/>
    <col min="14" max="14" width="13.90625" customWidth="1"/>
    <col min="15" max="15" width="14.26953125" customWidth="1"/>
    <col min="16" max="16" width="22" bestFit="1" customWidth="1"/>
    <col min="17" max="17" width="26.54296875" customWidth="1"/>
    <col min="18" max="18" width="25.36328125" bestFit="1" customWidth="1"/>
    <col min="19" max="19" width="37.81640625" customWidth="1"/>
  </cols>
  <sheetData>
    <row r="1" spans="1:19" ht="14.25" customHeight="1" x14ac:dyDescent="0.35">
      <c r="A1" s="1" t="s">
        <v>0</v>
      </c>
      <c r="B1" s="1" t="s">
        <v>15388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 t="shared" ref="G2:G65" si="0">E2*F2</f>
        <v>221.18190000000001</v>
      </c>
      <c r="H2" s="2">
        <f t="shared" ref="H2:H65" si="1"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5">
      <c r="A3" s="2" t="s">
        <v>18</v>
      </c>
      <c r="B3" s="2">
        <v>100001</v>
      </c>
      <c r="C3" s="14" t="s">
        <v>19</v>
      </c>
      <c r="D3" s="2" t="s">
        <v>20</v>
      </c>
      <c r="E3" s="2">
        <v>3802.97</v>
      </c>
      <c r="F3" s="2">
        <v>0.38</v>
      </c>
      <c r="G3" s="2">
        <f t="shared" si="0"/>
        <v>1445.1286</v>
      </c>
      <c r="H3" s="2">
        <f t="shared" si="1"/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7"/>
    </row>
    <row r="6" spans="1:19" ht="14.25" customHeight="1" x14ac:dyDescent="0.35">
      <c r="A6" s="2" t="s">
        <v>30</v>
      </c>
      <c r="B6" s="2">
        <v>100004</v>
      </c>
      <c r="C6" s="14" t="s">
        <v>15389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9" t="s">
        <v>15381</v>
      </c>
    </row>
    <row r="7" spans="1:19" ht="14.25" customHeight="1" x14ac:dyDescent="0.3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12">
        <f>SUM(E2:E15346)</f>
        <v>39262877.519999973</v>
      </c>
    </row>
    <row r="8" spans="1:19" ht="14.25" customHeight="1" x14ac:dyDescent="0.35">
      <c r="A8" s="2" t="s">
        <v>35</v>
      </c>
      <c r="B8" s="2">
        <v>100006</v>
      </c>
      <c r="C8" s="2">
        <v>0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8"/>
    </row>
    <row r="9" spans="1:19" ht="14.25" customHeight="1" x14ac:dyDescent="0.35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9" t="s">
        <v>15380</v>
      </c>
    </row>
    <row r="10" spans="1:19" ht="14.25" customHeight="1" x14ac:dyDescent="0.3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12">
        <f>AVERAGE(H2:H15346)</f>
        <v>1915.1920821179576</v>
      </c>
    </row>
    <row r="11" spans="1:19" ht="14.25" customHeight="1" x14ac:dyDescent="0.3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7"/>
    </row>
    <row r="12" spans="1:19" ht="14.25" customHeight="1" x14ac:dyDescent="0.35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9" t="s">
        <v>15382</v>
      </c>
    </row>
    <row r="13" spans="1:19" ht="14.25" customHeight="1" x14ac:dyDescent="0.3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10">
        <f>MAX(E2:E15346)</f>
        <v>4999.87</v>
      </c>
    </row>
    <row r="14" spans="1:19" ht="14.25" customHeight="1" x14ac:dyDescent="0.3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8"/>
    </row>
    <row r="15" spans="1:19" ht="14.25" customHeight="1" x14ac:dyDescent="0.35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 t="s">
        <v>15383</v>
      </c>
    </row>
    <row r="16" spans="1:19" ht="14.25" customHeight="1" x14ac:dyDescent="0.3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10">
        <f>MIN(E2:E15346)</f>
        <v>100.1</v>
      </c>
    </row>
    <row r="17" spans="1:17" ht="14.25" customHeight="1" x14ac:dyDescent="0.3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8"/>
    </row>
    <row r="18" spans="1:17" ht="14.25" customHeight="1" x14ac:dyDescent="0.35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9" t="s">
        <v>15384</v>
      </c>
    </row>
    <row r="19" spans="1:17" ht="14.25" customHeight="1" x14ac:dyDescent="0.3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11">
        <f>COUNT(I2:I15346)</f>
        <v>15345</v>
      </c>
    </row>
    <row r="20" spans="1:17" ht="14.25" customHeight="1" x14ac:dyDescent="0.3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35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9" t="s">
        <v>15386</v>
      </c>
    </row>
    <row r="22" spans="1:17" ht="14.25" customHeight="1" x14ac:dyDescent="0.35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11">
        <f>SUM(profitTotal)</f>
        <v>6872139.8099999921</v>
      </c>
    </row>
    <row r="23" spans="1:17" ht="14.25" customHeight="1" x14ac:dyDescent="0.3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9" t="s">
        <v>15387</v>
      </c>
    </row>
    <row r="25" spans="1:17" ht="14.25" customHeight="1" x14ac:dyDescent="0.35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11">
        <f>SUM(net_revenue)</f>
        <v>29388622.500100061</v>
      </c>
    </row>
    <row r="26" spans="1:17" ht="14.25" customHeight="1" x14ac:dyDescent="0.3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ref="G66:G129" si="2">E66*F66</f>
        <v>805.35290000000009</v>
      </c>
      <c r="H66" s="2">
        <f t="shared" ref="H66:H129" si="3">E66-G66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si="2"/>
        <v>1647.3988000000002</v>
      </c>
      <c r="H67" s="2">
        <f t="shared" si="3"/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ref="G130:G193" si="4">E130*F130</f>
        <v>74.023499999999999</v>
      </c>
      <c r="H130" s="2">
        <f t="shared" ref="H130:H193" si="5">E130-G130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si="4"/>
        <v>878.39640000000009</v>
      </c>
      <c r="H131" s="2">
        <f t="shared" si="5"/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ref="G194:G257" si="6">E194*F194</f>
        <v>329.99700000000001</v>
      </c>
      <c r="H194" s="2">
        <f t="shared" ref="H194:H257" si="7">E194-G194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si="6"/>
        <v>222.09219999999999</v>
      </c>
      <c r="H195" s="2">
        <f t="shared" si="7"/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ref="G258:G321" si="8">E258*F258</f>
        <v>1554.7991999999999</v>
      </c>
      <c r="H258" s="2">
        <f t="shared" ref="H258:H321" si="9">E258-G258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si="8"/>
        <v>653.30740000000003</v>
      </c>
      <c r="H259" s="2">
        <f t="shared" si="9"/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ref="G322:G385" si="10">E322*F322</f>
        <v>322.71200000000005</v>
      </c>
      <c r="H322" s="2">
        <f t="shared" ref="H322:H385" si="11">E322-G322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si="10"/>
        <v>641.09280000000001</v>
      </c>
      <c r="H323" s="2">
        <f t="shared" si="11"/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ref="G386:G449" si="12">E386*F386</f>
        <v>379.72320000000002</v>
      </c>
      <c r="H386" s="2">
        <f t="shared" ref="H386:H449" si="13">E386-G386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si="12"/>
        <v>457.13640000000004</v>
      </c>
      <c r="H387" s="2">
        <f t="shared" si="13"/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ref="G450:G513" si="14">E450*F450</f>
        <v>716.14959999999996</v>
      </c>
      <c r="H450" s="2">
        <f t="shared" ref="H450:H513" si="15">E450-G450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si="14"/>
        <v>174.98779999999999</v>
      </c>
      <c r="H451" s="2">
        <f t="shared" si="15"/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ref="G514:G577" si="16">E514*F514</f>
        <v>122.92199999999998</v>
      </c>
      <c r="H514" s="2">
        <f t="shared" ref="H514:H577" si="17">E514-G514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si="16"/>
        <v>89.13600000000001</v>
      </c>
      <c r="H515" s="2">
        <f t="shared" si="17"/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ref="G578:G641" si="18">E578*F578</f>
        <v>1202.787</v>
      </c>
      <c r="H578" s="2">
        <f t="shared" ref="H578:H641" si="19">E578-G578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si="18"/>
        <v>480.86220000000003</v>
      </c>
      <c r="H579" s="2">
        <f t="shared" si="19"/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ref="G642:G705" si="20">E642*F642</f>
        <v>446.67140000000006</v>
      </c>
      <c r="H642" s="2">
        <f t="shared" ref="H642:H705" si="21">E642-G642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si="20"/>
        <v>1268.9964</v>
      </c>
      <c r="H643" s="2">
        <f t="shared" si="21"/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ref="G706:G769" si="22">E706*F706</f>
        <v>473.80400000000003</v>
      </c>
      <c r="H706" s="2">
        <f t="shared" ref="H706:H769" si="23">E706-G706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si="22"/>
        <v>184.15540000000001</v>
      </c>
      <c r="H707" s="2">
        <f t="shared" si="23"/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ref="G770:G833" si="24">E770*F770</f>
        <v>68.472899999999996</v>
      </c>
      <c r="H770" s="2">
        <f t="shared" ref="H770:H833" si="25">E770-G770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si="24"/>
        <v>1070.0519999999999</v>
      </c>
      <c r="H771" s="2">
        <f t="shared" si="25"/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ref="G834:G897" si="26">E834*F834</f>
        <v>169.6576</v>
      </c>
      <c r="H834" s="2">
        <f t="shared" ref="H834:H897" si="27">E834-G834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si="26"/>
        <v>755.66700000000014</v>
      </c>
      <c r="H835" s="2">
        <f t="shared" si="27"/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ref="G898:G961" si="28">E898*F898</f>
        <v>1702.4687999999999</v>
      </c>
      <c r="H898" s="2">
        <f t="shared" ref="H898:H961" si="29">E898-G898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si="28"/>
        <v>1510.9347</v>
      </c>
      <c r="H899" s="2">
        <f t="shared" si="29"/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ref="G962:G1025" si="30">E962*F962</f>
        <v>707.35119999999995</v>
      </c>
      <c r="H962" s="2">
        <f t="shared" ref="H962:H1025" si="31">E962-G962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si="30"/>
        <v>197.29640000000001</v>
      </c>
      <c r="H963" s="2">
        <f t="shared" si="31"/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ref="G1026:G1089" si="32">E1026*F1026</f>
        <v>536.19170000000008</v>
      </c>
      <c r="H1026" s="2">
        <f t="shared" ref="H1026:H1089" si="33">E1026-G1026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si="32"/>
        <v>183.18</v>
      </c>
      <c r="H1027" s="2">
        <f t="shared" si="33"/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ref="G1090:G1153" si="34">E1090*F1090</f>
        <v>577.22400000000005</v>
      </c>
      <c r="H1090" s="2">
        <f t="shared" ref="H1090:H1153" si="35">E1090-G1090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si="34"/>
        <v>242.55749999999998</v>
      </c>
      <c r="H1091" s="2">
        <f t="shared" si="35"/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ref="G1154:G1217" si="36">E1154*F1154</f>
        <v>1320.2819999999999</v>
      </c>
      <c r="H1154" s="2">
        <f t="shared" ref="H1154:H1217" si="37">E1154-G1154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si="36"/>
        <v>967.35810000000004</v>
      </c>
      <c r="H1155" s="2">
        <f t="shared" si="37"/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ref="G1218:G1281" si="38">E1218*F1218</f>
        <v>1994.2244999999998</v>
      </c>
      <c r="H1218" s="2">
        <f t="shared" ref="H1218:H1281" si="39">E1218-G1218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si="38"/>
        <v>667.33699999999999</v>
      </c>
      <c r="H1219" s="2">
        <f t="shared" si="39"/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ref="G1282:G1345" si="40">E1282*F1282</f>
        <v>363.80250000000001</v>
      </c>
      <c r="H1282" s="2">
        <f t="shared" ref="H1282:H1345" si="41">E1282-G1282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si="40"/>
        <v>391.75509999999997</v>
      </c>
      <c r="H1283" s="2">
        <f t="shared" si="41"/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ref="G1346:G1409" si="42">E1346*F1346</f>
        <v>586.15199999999993</v>
      </c>
      <c r="H1346" s="2">
        <f t="shared" ref="H1346:H1409" si="43">E1346-G1346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si="42"/>
        <v>181.53870000000001</v>
      </c>
      <c r="H1347" s="2">
        <f t="shared" si="43"/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ref="G1410:G1473" si="44">E1410*F1410</f>
        <v>233.94400000000002</v>
      </c>
      <c r="H1410" s="2">
        <f t="shared" ref="H1410:H1473" si="45">E1410-G1410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si="44"/>
        <v>1932.6134999999999</v>
      </c>
      <c r="H1411" s="2">
        <f t="shared" si="45"/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ref="G1474:G1537" si="46">E1474*F1474</f>
        <v>1170.0416</v>
      </c>
      <c r="H1474" s="2">
        <f t="shared" ref="H1474:H1537" si="47">E1474-G1474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si="46"/>
        <v>303.38819999999998</v>
      </c>
      <c r="H1475" s="2">
        <f t="shared" si="47"/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ref="G1538:G1601" si="48">E1538*F1538</f>
        <v>596.91539999999998</v>
      </c>
      <c r="H1538" s="2">
        <f t="shared" ref="H1538:H1601" si="49">E1538-G1538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si="48"/>
        <v>393.00580000000002</v>
      </c>
      <c r="H1539" s="2">
        <f t="shared" si="49"/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ref="G1602:G1665" si="50">E1602*F1602</f>
        <v>784.14750000000004</v>
      </c>
      <c r="H1602" s="2">
        <f t="shared" ref="H1602:H1665" si="51">E1602-G1602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si="50"/>
        <v>841.40420000000006</v>
      </c>
      <c r="H1603" s="2">
        <f t="shared" si="51"/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ref="G1666:G1729" si="52">E1666*F1666</f>
        <v>1406.1516999999999</v>
      </c>
      <c r="H1666" s="2">
        <f t="shared" ref="H1666:H1729" si="53">E1666-G1666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si="52"/>
        <v>51.3459</v>
      </c>
      <c r="H1667" s="2">
        <f t="shared" si="53"/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ref="G1730:G1793" si="54">E1730*F1730</f>
        <v>196.45500000000001</v>
      </c>
      <c r="H1730" s="2">
        <f t="shared" ref="H1730:H1793" si="55">E1730-G1730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si="54"/>
        <v>81.780400000000014</v>
      </c>
      <c r="H1731" s="2">
        <f t="shared" si="55"/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ref="G1794:G1857" si="56">E1794*F1794</f>
        <v>498.95600000000007</v>
      </c>
      <c r="H1794" s="2">
        <f t="shared" ref="H1794:H1857" si="57">E1794-G1794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si="56"/>
        <v>98.936599999999999</v>
      </c>
      <c r="H1795" s="2">
        <f t="shared" si="57"/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ref="G1858:G1921" si="58">E1858*F1858</f>
        <v>1281.5264</v>
      </c>
      <c r="H1858" s="2">
        <f t="shared" ref="H1858:H1921" si="59">E1858-G1858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si="58"/>
        <v>124.76149999999998</v>
      </c>
      <c r="H1859" s="2">
        <f t="shared" si="59"/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ref="G1922:G1985" si="60">E1922*F1922</f>
        <v>782.24120000000005</v>
      </c>
      <c r="H1922" s="2">
        <f t="shared" ref="H1922:H1985" si="61">E1922-G1922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si="60"/>
        <v>87.967799999999997</v>
      </c>
      <c r="H1923" s="2">
        <f t="shared" si="61"/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ref="G1986:G2049" si="62">E1986*F1986</f>
        <v>753.85199999999998</v>
      </c>
      <c r="H1986" s="2">
        <f t="shared" ref="H1986:H2049" si="63">E1986-G1986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si="62"/>
        <v>795.495</v>
      </c>
      <c r="H1987" s="2">
        <f t="shared" si="63"/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ref="G2050:G2113" si="64">E2050*F2050</f>
        <v>217.31300000000002</v>
      </c>
      <c r="H2050" s="2">
        <f t="shared" ref="H2050:H2113" si="65">E2050-G2050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si="64"/>
        <v>24.455200000000001</v>
      </c>
      <c r="H2051" s="2">
        <f t="shared" si="65"/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ref="G2114:G2177" si="66">E2114*F2114</f>
        <v>461.41160000000002</v>
      </c>
      <c r="H2114" s="2">
        <f t="shared" ref="H2114:H2177" si="67">E2114-G2114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si="66"/>
        <v>120.845</v>
      </c>
      <c r="H2115" s="2">
        <f t="shared" si="67"/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ref="G2178:G2241" si="68">E2178*F2178</f>
        <v>1849.5099</v>
      </c>
      <c r="H2178" s="2">
        <f t="shared" ref="H2178:H2241" si="69">E2178-G2178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si="68"/>
        <v>174.26420000000002</v>
      </c>
      <c r="H2179" s="2">
        <f t="shared" si="69"/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ref="G2242:G2305" si="70">E2242*F2242</f>
        <v>188.197</v>
      </c>
      <c r="H2242" s="2">
        <f t="shared" ref="H2242:H2305" si="71">E2242-G2242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si="70"/>
        <v>318.42320000000001</v>
      </c>
      <c r="H2243" s="2">
        <f t="shared" si="71"/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ref="G2306:G2369" si="72">E2306*F2306</f>
        <v>710.42579999999998</v>
      </c>
      <c r="H2306" s="2">
        <f t="shared" ref="H2306:H2369" si="73">E2306-G2306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si="72"/>
        <v>129.5719</v>
      </c>
      <c r="H2307" s="2">
        <f t="shared" si="73"/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ref="G2370:G2433" si="74">E2370*F2370</f>
        <v>777.74980000000005</v>
      </c>
      <c r="H2370" s="2">
        <f t="shared" ref="H2370:H2433" si="75">E2370-G2370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si="74"/>
        <v>412.85159999999996</v>
      </c>
      <c r="H2371" s="2">
        <f t="shared" si="75"/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ref="G2434:G2497" si="76">E2434*F2434</f>
        <v>1071.0318</v>
      </c>
      <c r="H2434" s="2">
        <f t="shared" ref="H2434:H2497" si="77">E2434-G2434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si="76"/>
        <v>335.15300000000002</v>
      </c>
      <c r="H2435" s="2">
        <f t="shared" si="77"/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ref="G2498:G2561" si="78">E2498*F2498</f>
        <v>391.01530000000002</v>
      </c>
      <c r="H2498" s="2">
        <f t="shared" ref="H2498:H2561" si="79">E2498-G2498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si="78"/>
        <v>0</v>
      </c>
      <c r="H2499" s="2">
        <f t="shared" si="79"/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ref="G2562:G2625" si="80">E2562*F2562</f>
        <v>243.1781</v>
      </c>
      <c r="H2562" s="2">
        <f t="shared" ref="H2562:H2625" si="81">E2562-G2562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si="80"/>
        <v>267.05420000000004</v>
      </c>
      <c r="H2563" s="2">
        <f t="shared" si="81"/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ref="G2626:G2689" si="82">E2626*F2626</f>
        <v>56.877299999999998</v>
      </c>
      <c r="H2626" s="2">
        <f t="shared" ref="H2626:H2689" si="83">E2626-G2626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si="82"/>
        <v>494.6472</v>
      </c>
      <c r="H2627" s="2">
        <f t="shared" si="83"/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ref="G2690:G2753" si="84">E2690*F2690</f>
        <v>2450.855</v>
      </c>
      <c r="H2690" s="2">
        <f t="shared" ref="H2690:H2753" si="85">E2690-G2690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si="84"/>
        <v>114.35620000000002</v>
      </c>
      <c r="H2691" s="2">
        <f t="shared" si="85"/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ref="G2754:G2817" si="86">E2754*F2754</f>
        <v>1156.3128000000002</v>
      </c>
      <c r="H2754" s="2">
        <f t="shared" ref="H2754:H2817" si="87">E2754-G2754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si="86"/>
        <v>111.26150000000001</v>
      </c>
      <c r="H2755" s="2">
        <f t="shared" si="87"/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ref="G2818:G2881" si="88">E2818*F2818</f>
        <v>813.04540000000009</v>
      </c>
      <c r="H2818" s="2">
        <f t="shared" ref="H2818:H2881" si="89">E2818-G2818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si="88"/>
        <v>170.0412</v>
      </c>
      <c r="H2819" s="2">
        <f t="shared" si="89"/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ref="G2882:G2945" si="90">E2882*F2882</f>
        <v>2153.6292999999996</v>
      </c>
      <c r="H2882" s="2">
        <f t="shared" ref="H2882:H2945" si="91">E2882-G2882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si="90"/>
        <v>650.14919999999995</v>
      </c>
      <c r="H2883" s="2">
        <f t="shared" si="91"/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ref="G2946:G3009" si="92">E2946*F2946</f>
        <v>112.37750000000001</v>
      </c>
      <c r="H2946" s="2">
        <f t="shared" ref="H2946:H3009" si="93">E2946-G2946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si="92"/>
        <v>38.046599999999998</v>
      </c>
      <c r="H2947" s="2">
        <f t="shared" si="93"/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ref="G3010:G3073" si="94">E3010*F3010</f>
        <v>62.090800000000002</v>
      </c>
      <c r="H3010" s="2">
        <f t="shared" ref="H3010:H3073" si="95">E3010-G3010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si="94"/>
        <v>284.03549999999996</v>
      </c>
      <c r="H3011" s="2">
        <f t="shared" si="95"/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ref="G3074:G3137" si="96">E3074*F3074</f>
        <v>2177.9349999999999</v>
      </c>
      <c r="H3074" s="2">
        <f t="shared" ref="H3074:H3137" si="97">E3074-G3074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si="96"/>
        <v>142.66499999999999</v>
      </c>
      <c r="H3075" s="2">
        <f t="shared" si="97"/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ref="G3138:G3201" si="98">E3138*F3138</f>
        <v>153.02279999999999</v>
      </c>
      <c r="H3138" s="2">
        <f t="shared" ref="H3138:H3201" si="99">E3138-G3138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si="98"/>
        <v>352.8091</v>
      </c>
      <c r="H3139" s="2">
        <f t="shared" si="99"/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ref="G3202:G3265" si="100">E3202*F3202</f>
        <v>389.3175</v>
      </c>
      <c r="H3202" s="2">
        <f t="shared" ref="H3202:H3265" si="101">E3202-G3202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si="100"/>
        <v>1074.6773000000001</v>
      </c>
      <c r="H3203" s="2">
        <f t="shared" si="101"/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ref="G3266:G3329" si="102">E3266*F3266</f>
        <v>809.93859999999995</v>
      </c>
      <c r="H3266" s="2">
        <f t="shared" ref="H3266:H3329" si="103">E3266-G3266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si="102"/>
        <v>37.043999999999997</v>
      </c>
      <c r="H3267" s="2">
        <f t="shared" si="103"/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ref="G3330:G3393" si="104">E3330*F3330</f>
        <v>1353.2607999999998</v>
      </c>
      <c r="H3330" s="2">
        <f t="shared" ref="H3330:H3393" si="105">E3330-G3330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si="104"/>
        <v>209.56739999999999</v>
      </c>
      <c r="H3331" s="2">
        <f t="shared" si="105"/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ref="G3394:G3457" si="106">E3394*F3394</f>
        <v>1096.0430000000001</v>
      </c>
      <c r="H3394" s="2">
        <f t="shared" ref="H3394:H3457" si="107">E3394-G3394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si="106"/>
        <v>591.34929999999997</v>
      </c>
      <c r="H3395" s="2">
        <f t="shared" si="107"/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ref="G3458:G3521" si="108">E3458*F3458</f>
        <v>700.37799999999993</v>
      </c>
      <c r="H3458" s="2">
        <f t="shared" ref="H3458:H3521" si="109">E3458-G3458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si="108"/>
        <v>1058.4352999999999</v>
      </c>
      <c r="H3459" s="2">
        <f t="shared" si="109"/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ref="G3522:G3585" si="110">E3522*F3522</f>
        <v>33.321899999999999</v>
      </c>
      <c r="H3522" s="2">
        <f t="shared" ref="H3522:H3585" si="111">E3522-G3522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si="110"/>
        <v>1948.99</v>
      </c>
      <c r="H3523" s="2">
        <f t="shared" si="111"/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ref="G3586:G3649" si="112">E3586*F3586</f>
        <v>602.71960000000001</v>
      </c>
      <c r="H3586" s="2">
        <f t="shared" ref="H3586:H3649" si="113">E3586-G3586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si="112"/>
        <v>625.34780000000012</v>
      </c>
      <c r="H3587" s="2">
        <f t="shared" si="113"/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ref="G3650:G3713" si="114">E3650*F3650</f>
        <v>580.66820000000007</v>
      </c>
      <c r="H3650" s="2">
        <f t="shared" ref="H3650:H3713" si="115">E3650-G3650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si="114"/>
        <v>210.22890000000001</v>
      </c>
      <c r="H3651" s="2">
        <f t="shared" si="115"/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ref="G3714:G3777" si="116">E3714*F3714</f>
        <v>2204.2703999999999</v>
      </c>
      <c r="H3714" s="2">
        <f t="shared" ref="H3714:H3777" si="117">E3714-G3714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si="116"/>
        <v>726.23990000000003</v>
      </c>
      <c r="H3715" s="2">
        <f t="shared" si="117"/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ref="G3778:G3841" si="118">E3778*F3778</f>
        <v>267.05100000000004</v>
      </c>
      <c r="H3778" s="2">
        <f t="shared" ref="H3778:H3841" si="119">E3778-G3778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si="118"/>
        <v>1391.73</v>
      </c>
      <c r="H3779" s="2">
        <f t="shared" si="119"/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ref="G3842:G3905" si="120">E3842*F3842</f>
        <v>557.63279999999997</v>
      </c>
      <c r="H3842" s="2">
        <f t="shared" ref="H3842:H3905" si="121">E3842-G3842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si="120"/>
        <v>58.646400000000007</v>
      </c>
      <c r="H3843" s="2">
        <f t="shared" si="121"/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ref="G3906:G3969" si="122">E3906*F3906</f>
        <v>54.014399999999995</v>
      </c>
      <c r="H3906" s="2">
        <f t="shared" ref="H3906:H3969" si="123">E3906-G3906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si="122"/>
        <v>611.61120000000005</v>
      </c>
      <c r="H3907" s="2">
        <f t="shared" si="123"/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ref="G3970:G4033" si="124">E3970*F3970</f>
        <v>0</v>
      </c>
      <c r="H3970" s="2">
        <f t="shared" ref="H3970:H4033" si="125">E3970-G3970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si="124"/>
        <v>2387.3436999999999</v>
      </c>
      <c r="H3971" s="2">
        <f t="shared" si="125"/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ref="G4034:G4097" si="126">E4034*F4034</f>
        <v>351.31180000000001</v>
      </c>
      <c r="H4034" s="2">
        <f t="shared" ref="H4034:H4097" si="127">E4034-G4034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si="126"/>
        <v>361.56400000000002</v>
      </c>
      <c r="H4035" s="2">
        <f t="shared" si="127"/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ref="G4098:G4161" si="128">E4098*F4098</f>
        <v>790.99979999999994</v>
      </c>
      <c r="H4098" s="2">
        <f t="shared" ref="H4098:H4161" si="129">E4098-G4098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si="128"/>
        <v>303.69569999999999</v>
      </c>
      <c r="H4099" s="2">
        <f t="shared" si="129"/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ref="G4162:G4225" si="130">E4162*F4162</f>
        <v>324.63040000000001</v>
      </c>
      <c r="H4162" s="2">
        <f t="shared" ref="H4162:H4225" si="131">E4162-G4162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si="130"/>
        <v>55.034100000000002</v>
      </c>
      <c r="H4163" s="2">
        <f t="shared" si="131"/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ref="G4226:G4289" si="132">E4226*F4226</f>
        <v>630.17920000000004</v>
      </c>
      <c r="H4226" s="2">
        <f t="shared" ref="H4226:H4289" si="133">E4226-G4226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si="132"/>
        <v>197.81939999999997</v>
      </c>
      <c r="H4227" s="2">
        <f t="shared" si="133"/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ref="G4290:G4353" si="134">E4290*F4290</f>
        <v>810.28640000000007</v>
      </c>
      <c r="H4290" s="2">
        <f t="shared" ref="H4290:H4353" si="135">E4290-G4290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si="134"/>
        <v>1447.4304</v>
      </c>
      <c r="H4291" s="2">
        <f t="shared" si="135"/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ref="G4354:G4417" si="136">E4354*F4354</f>
        <v>473.80779999999993</v>
      </c>
      <c r="H4354" s="2">
        <f t="shared" ref="H4354:H4417" si="137">E4354-G4354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si="136"/>
        <v>1618.0065000000002</v>
      </c>
      <c r="H4355" s="2">
        <f t="shared" si="137"/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ref="G4418:G4481" si="138">E4418*F4418</f>
        <v>230.44600000000003</v>
      </c>
      <c r="H4418" s="2">
        <f t="shared" ref="H4418:H4481" si="139">E4418-G4418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si="138"/>
        <v>874.30139999999994</v>
      </c>
      <c r="H4419" s="2">
        <f t="shared" si="139"/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ref="G4482:G4545" si="140">E4482*F4482</f>
        <v>2471.94</v>
      </c>
      <c r="H4482" s="2">
        <f t="shared" ref="H4482:H4545" si="141">E4482-G4482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si="140"/>
        <v>1963.2767999999996</v>
      </c>
      <c r="H4483" s="2">
        <f t="shared" si="141"/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ref="G4546:G4609" si="142">E4546*F4546</f>
        <v>154.53149999999999</v>
      </c>
      <c r="H4546" s="2">
        <f t="shared" ref="H4546:H4609" si="143">E4546-G4546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si="142"/>
        <v>217.25549999999998</v>
      </c>
      <c r="H4547" s="2">
        <f t="shared" si="143"/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ref="G4610:G4673" si="144">E4610*F4610</f>
        <v>365.58</v>
      </c>
      <c r="H4610" s="2">
        <f t="shared" ref="H4610:H4673" si="145">E4610-G4610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si="144"/>
        <v>1373.1936000000001</v>
      </c>
      <c r="H4611" s="2">
        <f t="shared" si="145"/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ref="G4674:G4737" si="146">E4674*F4674</f>
        <v>119.0412</v>
      </c>
      <c r="H4674" s="2">
        <f t="shared" ref="H4674:H4737" si="147">E4674-G4674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si="146"/>
        <v>462.69740000000002</v>
      </c>
      <c r="H4675" s="2">
        <f t="shared" si="147"/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ref="G4738:G4801" si="148">E4738*F4738</f>
        <v>38.785700000000006</v>
      </c>
      <c r="H4738" s="2">
        <f t="shared" ref="H4738:H4801" si="149">E4738-G4738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si="148"/>
        <v>63.9726</v>
      </c>
      <c r="H4739" s="2">
        <f t="shared" si="149"/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ref="G4802:G4865" si="150">E4802*F4802</f>
        <v>250.22129999999999</v>
      </c>
      <c r="H4802" s="2">
        <f t="shared" ref="H4802:H4865" si="151">E4802-G4802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si="150"/>
        <v>1552.932</v>
      </c>
      <c r="H4803" s="2">
        <f t="shared" si="151"/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ref="G4866:G4929" si="152">E4866*F4866</f>
        <v>850.45259999999996</v>
      </c>
      <c r="H4866" s="2">
        <f t="shared" ref="H4866:H4929" si="153">E4866-G4866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si="152"/>
        <v>1377.8076000000001</v>
      </c>
      <c r="H4867" s="2">
        <f t="shared" si="153"/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ref="G4930:G4993" si="154">E4930*F4930</f>
        <v>1981.3742999999997</v>
      </c>
      <c r="H4930" s="2">
        <f t="shared" ref="H4930:H4993" si="155">E4930-G4930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si="154"/>
        <v>2278.2696999999998</v>
      </c>
      <c r="H4931" s="2">
        <f t="shared" si="155"/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ref="G4994:G5057" si="156">E4994*F4994</f>
        <v>78.0441</v>
      </c>
      <c r="H4994" s="2">
        <f t="shared" ref="H4994:H5057" si="157">E4994-G4994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si="156"/>
        <v>19.308800000000002</v>
      </c>
      <c r="H4995" s="2">
        <f t="shared" si="157"/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ref="G5058:G5121" si="158">E5058*F5058</f>
        <v>87.045000000000002</v>
      </c>
      <c r="H5058" s="2">
        <f t="shared" ref="H5058:H5121" si="159">E5058-G5058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si="158"/>
        <v>613.7204999999999</v>
      </c>
      <c r="H5059" s="2">
        <f t="shared" si="159"/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ref="G5122:G5185" si="160">E5122*F5122</f>
        <v>763.27280000000007</v>
      </c>
      <c r="H5122" s="2">
        <f t="shared" ref="H5122:H5185" si="161">E5122-G5122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si="160"/>
        <v>641.65660000000003</v>
      </c>
      <c r="H5123" s="2">
        <f t="shared" si="161"/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ref="G5186:G5249" si="162">E5186*F5186</f>
        <v>1110.8208</v>
      </c>
      <c r="H5186" s="2">
        <f t="shared" ref="H5186:H5249" si="163">E5186-G5186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si="162"/>
        <v>13.177999999999999</v>
      </c>
      <c r="H5187" s="2">
        <f t="shared" si="163"/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ref="G5250:G5313" si="164">E5250*F5250</f>
        <v>1404.4612999999999</v>
      </c>
      <c r="H5250" s="2">
        <f t="shared" ref="H5250:H5313" si="165">E5250-G5250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si="164"/>
        <v>1635.7277999999999</v>
      </c>
      <c r="H5251" s="2">
        <f t="shared" si="165"/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ref="G5314:G5377" si="166">E5314*F5314</f>
        <v>236.42849999999999</v>
      </c>
      <c r="H5314" s="2">
        <f t="shared" ref="H5314:H5377" si="167">E5314-G5314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si="166"/>
        <v>1742.5626</v>
      </c>
      <c r="H5315" s="2">
        <f t="shared" si="167"/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ref="G5378:G5441" si="168">E5378*F5378</f>
        <v>27.433800000000002</v>
      </c>
      <c r="H5378" s="2">
        <f t="shared" ref="H5378:H5441" si="169">E5378-G5378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si="168"/>
        <v>77.959000000000003</v>
      </c>
      <c r="H5379" s="2">
        <f t="shared" si="169"/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ref="G5442:G5505" si="170">E5442*F5442</f>
        <v>511.17749999999995</v>
      </c>
      <c r="H5442" s="2">
        <f t="shared" ref="H5442:H5505" si="171">E5442-G5442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si="170"/>
        <v>112.077</v>
      </c>
      <c r="H5443" s="2">
        <f t="shared" si="171"/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ref="G5506:G5569" si="172">E5506*F5506</f>
        <v>15.672499999999999</v>
      </c>
      <c r="H5506" s="2">
        <f t="shared" ref="H5506:H5569" si="173">E5506-G5506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si="172"/>
        <v>773.15940000000001</v>
      </c>
      <c r="H5507" s="2">
        <f t="shared" si="173"/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ref="G5570:G5633" si="174">E5570*F5570</f>
        <v>808.11710000000005</v>
      </c>
      <c r="H5570" s="2">
        <f t="shared" ref="H5570:H5633" si="175">E5570-G5570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si="174"/>
        <v>1590.9809999999998</v>
      </c>
      <c r="H5571" s="2">
        <f t="shared" si="175"/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ref="G5634:G5697" si="176">E5634*F5634</f>
        <v>1637.6874</v>
      </c>
      <c r="H5634" s="2">
        <f t="shared" ref="H5634:H5697" si="177">E5634-G5634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si="176"/>
        <v>594.82330000000002</v>
      </c>
      <c r="H5635" s="2">
        <f t="shared" si="177"/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ref="G5698:G5761" si="178">E5698*F5698</f>
        <v>728.45519999999999</v>
      </c>
      <c r="H5698" s="2">
        <f t="shared" ref="H5698:H5761" si="179">E5698-G5698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si="178"/>
        <v>1198.6099999999999</v>
      </c>
      <c r="H5699" s="2">
        <f t="shared" si="179"/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ref="G5762:G5825" si="180">E5762*F5762</f>
        <v>32.222200000000001</v>
      </c>
      <c r="H5762" s="2">
        <f t="shared" ref="H5762:H5825" si="181">E5762-G5762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si="180"/>
        <v>254.97</v>
      </c>
      <c r="H5763" s="2">
        <f t="shared" si="181"/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ref="G5826:G5889" si="182">E5826*F5826</f>
        <v>49.023599999999995</v>
      </c>
      <c r="H5826" s="2">
        <f t="shared" ref="H5826:H5889" si="183">E5826-G5826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si="182"/>
        <v>354.11039999999997</v>
      </c>
      <c r="H5827" s="2">
        <f t="shared" si="183"/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ref="G5890:G5953" si="184">E5890*F5890</f>
        <v>920.80439999999999</v>
      </c>
      <c r="H5890" s="2">
        <f t="shared" ref="H5890:H5953" si="185">E5890-G5890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si="184"/>
        <v>177.94749999999999</v>
      </c>
      <c r="H5891" s="2">
        <f t="shared" si="185"/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ref="G5954:G6017" si="186">E5954*F5954</f>
        <v>1875.8922</v>
      </c>
      <c r="H5954" s="2">
        <f t="shared" ref="H5954:H6017" si="187">E5954-G5954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si="186"/>
        <v>1182.3776</v>
      </c>
      <c r="H5955" s="2">
        <f t="shared" si="187"/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ref="G6018:G6081" si="188">E6018*F6018</f>
        <v>1599.7239999999999</v>
      </c>
      <c r="H6018" s="2">
        <f t="shared" ref="H6018:H6081" si="189">E6018-G6018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si="188"/>
        <v>800.80020000000002</v>
      </c>
      <c r="H6019" s="2">
        <f t="shared" si="189"/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ref="G6082:G6145" si="190">E6082*F6082</f>
        <v>789.5680000000001</v>
      </c>
      <c r="H6082" s="2">
        <f t="shared" ref="H6082:H6145" si="191">E6082-G6082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si="190"/>
        <v>125.96</v>
      </c>
      <c r="H6083" s="2">
        <f t="shared" si="191"/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ref="G6146:G6209" si="192">E6146*F6146</f>
        <v>709.35480000000007</v>
      </c>
      <c r="H6146" s="2">
        <f t="shared" ref="H6146:H6209" si="193">E6146-G6146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si="192"/>
        <v>112.315</v>
      </c>
      <c r="H6147" s="2">
        <f t="shared" si="193"/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ref="G6210:G6273" si="194">E6210*F6210</f>
        <v>403.476</v>
      </c>
      <c r="H6210" s="2">
        <f t="shared" ref="H6210:H6273" si="195">E6210-G6210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si="194"/>
        <v>579.64370000000008</v>
      </c>
      <c r="H6211" s="2">
        <f t="shared" si="195"/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ref="G6274:G6337" si="196">E6274*F6274</f>
        <v>1364.979</v>
      </c>
      <c r="H6274" s="2">
        <f t="shared" ref="H6274:H6337" si="197">E6274-G6274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si="196"/>
        <v>121.65120000000002</v>
      </c>
      <c r="H6275" s="2">
        <f t="shared" si="197"/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ref="G6338:G6401" si="198">E6338*F6338</f>
        <v>904.92360000000008</v>
      </c>
      <c r="H6338" s="2">
        <f t="shared" ref="H6338:H6401" si="199">E6338-G6338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si="198"/>
        <v>22.714799999999997</v>
      </c>
      <c r="H6339" s="2">
        <f t="shared" si="199"/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ref="G6402:G6465" si="200">E6402*F6402</f>
        <v>1262.5929000000001</v>
      </c>
      <c r="H6402" s="2">
        <f t="shared" ref="H6402:H6465" si="201">E6402-G6402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si="200"/>
        <v>121.30200000000001</v>
      </c>
      <c r="H6403" s="2">
        <f t="shared" si="201"/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ref="G6466:G6529" si="202">E6466*F6466</f>
        <v>172.8768</v>
      </c>
      <c r="H6466" s="2">
        <f t="shared" ref="H6466:H6529" si="203">E6466-G6466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si="202"/>
        <v>548.55599999999993</v>
      </c>
      <c r="H6467" s="2">
        <f t="shared" si="203"/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ref="G6530:G6593" si="204">E6530*F6530</f>
        <v>682.48669999999993</v>
      </c>
      <c r="H6530" s="2">
        <f t="shared" ref="H6530:H6593" si="205">E6530-G6530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si="204"/>
        <v>552.4425</v>
      </c>
      <c r="H6531" s="2">
        <f t="shared" si="205"/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ref="G6594:G6657" si="206">E6594*F6594</f>
        <v>848.6604000000001</v>
      </c>
      <c r="H6594" s="2">
        <f t="shared" ref="H6594:H6657" si="207">E6594-G6594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si="206"/>
        <v>1192.404</v>
      </c>
      <c r="H6595" s="2">
        <f t="shared" si="207"/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ref="G6658:G6721" si="208">E6658*F6658</f>
        <v>756.77200000000016</v>
      </c>
      <c r="H6658" s="2">
        <f t="shared" ref="H6658:H6721" si="209">E6658-G6658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si="208"/>
        <v>222.32</v>
      </c>
      <c r="H6659" s="2">
        <f t="shared" si="209"/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ref="G6722:G6785" si="210">E6722*F6722</f>
        <v>595.8904</v>
      </c>
      <c r="H6722" s="2">
        <f t="shared" ref="H6722:H6785" si="211">E6722-G6722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si="210"/>
        <v>518.08480000000009</v>
      </c>
      <c r="H6723" s="2">
        <f t="shared" si="211"/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ref="G6786:G6849" si="212">E6786*F6786</f>
        <v>439.85759999999999</v>
      </c>
      <c r="H6786" s="2">
        <f t="shared" ref="H6786:H6849" si="213">E6786-G6786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si="212"/>
        <v>515.23919999999998</v>
      </c>
      <c r="H6787" s="2">
        <f t="shared" si="213"/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ref="G6850:G6913" si="214">E6850*F6850</f>
        <v>1049.3088</v>
      </c>
      <c r="H6850" s="2">
        <f t="shared" ref="H6850:H6913" si="215">E6850-G6850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si="214"/>
        <v>117.82</v>
      </c>
      <c r="H6851" s="2">
        <f t="shared" si="215"/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ref="G6914:G6977" si="216">E6914*F6914</f>
        <v>103.1769</v>
      </c>
      <c r="H6914" s="2">
        <f t="shared" ref="H6914:H6977" si="217">E6914-G6914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si="216"/>
        <v>981.21749999999997</v>
      </c>
      <c r="H6915" s="2">
        <f t="shared" si="217"/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ref="G6978:G7041" si="218">E6978*F6978</f>
        <v>993.07109999999989</v>
      </c>
      <c r="H6978" s="2">
        <f t="shared" ref="H6978:H7041" si="219">E6978-G6978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si="218"/>
        <v>232.82780000000002</v>
      </c>
      <c r="H6979" s="2">
        <f t="shared" si="219"/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ref="G7042:G7105" si="220">E7042*F7042</f>
        <v>274.6336</v>
      </c>
      <c r="H7042" s="2">
        <f t="shared" ref="H7042:H7105" si="221">E7042-G7042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si="220"/>
        <v>954.8696000000001</v>
      </c>
      <c r="H7043" s="2">
        <f t="shared" si="221"/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ref="G7106:G7169" si="222">E7106*F7106</f>
        <v>601.93299999999999</v>
      </c>
      <c r="H7106" s="2">
        <f t="shared" ref="H7106:H7169" si="223">E7106-G7106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si="222"/>
        <v>99.7</v>
      </c>
      <c r="H7107" s="2">
        <f t="shared" si="223"/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ref="G7170:G7233" si="224">E7170*F7170</f>
        <v>68.17</v>
      </c>
      <c r="H7170" s="2">
        <f t="shared" ref="H7170:H7233" si="225">E7170-G7170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si="224"/>
        <v>954.9144</v>
      </c>
      <c r="H7171" s="2">
        <f t="shared" si="225"/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ref="G7234:G7297" si="226">E7234*F7234</f>
        <v>369.81279999999998</v>
      </c>
      <c r="H7234" s="2">
        <f t="shared" ref="H7234:H7297" si="227">E7234-G7234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si="226"/>
        <v>203.10080000000002</v>
      </c>
      <c r="H7235" s="2">
        <f t="shared" si="227"/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ref="G7298:G7361" si="228">E7298*F7298</f>
        <v>1145.7239999999999</v>
      </c>
      <c r="H7298" s="2">
        <f t="shared" ref="H7298:H7361" si="229">E7298-G7298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si="228"/>
        <v>289.38329999999996</v>
      </c>
      <c r="H7299" s="2">
        <f t="shared" si="229"/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ref="G7362:G7425" si="230">E7362*F7362</f>
        <v>168.79259999999999</v>
      </c>
      <c r="H7362" s="2">
        <f t="shared" ref="H7362:H7425" si="231">E7362-G7362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si="230"/>
        <v>1422.9344000000001</v>
      </c>
      <c r="H7363" s="2">
        <f t="shared" si="231"/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ref="G7426:G7489" si="232">E7426*F7426</f>
        <v>1154.7624000000001</v>
      </c>
      <c r="H7426" s="2">
        <f t="shared" ref="H7426:H7489" si="233">E7426-G7426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si="232"/>
        <v>193.91050000000004</v>
      </c>
      <c r="H7427" s="2">
        <f t="shared" si="233"/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ref="G7490:G7553" si="234">E7490*F7490</f>
        <v>152.61199999999999</v>
      </c>
      <c r="H7490" s="2">
        <f t="shared" ref="H7490:H7553" si="235">E7490-G7490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si="234"/>
        <v>240.17840000000001</v>
      </c>
      <c r="H7491" s="2">
        <f t="shared" si="235"/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ref="G7554:G7617" si="236">E7554*F7554</f>
        <v>1959.1000000000001</v>
      </c>
      <c r="H7554" s="2">
        <f t="shared" ref="H7554:H7617" si="237">E7554-G7554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si="236"/>
        <v>765.8134</v>
      </c>
      <c r="H7555" s="2">
        <f t="shared" si="237"/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ref="G7618:G7681" si="238">E7618*F7618</f>
        <v>210.57259999999999</v>
      </c>
      <c r="H7618" s="2">
        <f t="shared" ref="H7618:H7681" si="239">E7618-G7618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si="238"/>
        <v>90.129599999999996</v>
      </c>
      <c r="H7619" s="2">
        <f t="shared" si="239"/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ref="G7682:G7745" si="240">E7682*F7682</f>
        <v>1970.4767999999999</v>
      </c>
      <c r="H7682" s="2">
        <f t="shared" ref="H7682:H7745" si="241">E7682-G7682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si="240"/>
        <v>453.64019999999999</v>
      </c>
      <c r="H7683" s="2">
        <f t="shared" si="241"/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ref="G7746:G7809" si="242">E7746*F7746</f>
        <v>905.33519999999999</v>
      </c>
      <c r="H7746" s="2">
        <f t="shared" ref="H7746:H7809" si="243">E7746-G7746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si="242"/>
        <v>1166.5368000000001</v>
      </c>
      <c r="H7747" s="2">
        <f t="shared" si="243"/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ref="G7810:G7873" si="244">E7810*F7810</f>
        <v>899.22839999999997</v>
      </c>
      <c r="H7810" s="2">
        <f t="shared" ref="H7810:H7873" si="245">E7810-G7810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si="244"/>
        <v>142.37010000000001</v>
      </c>
      <c r="H7811" s="2">
        <f t="shared" si="245"/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ref="G7874:G7937" si="246">E7874*F7874</f>
        <v>49.483600000000003</v>
      </c>
      <c r="H7874" s="2">
        <f t="shared" ref="H7874:H7937" si="247">E7874-G7874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si="246"/>
        <v>876.89699999999993</v>
      </c>
      <c r="H7875" s="2">
        <f t="shared" si="247"/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ref="G7938:G8001" si="248">E7938*F7938</f>
        <v>1016.6288</v>
      </c>
      <c r="H7938" s="2">
        <f t="shared" ref="H7938:H8001" si="249">E7938-G7938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si="248"/>
        <v>291.69839999999999</v>
      </c>
      <c r="H7939" s="2">
        <f t="shared" si="249"/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ref="G8002:G8065" si="250">E8002*F8002</f>
        <v>1652.596</v>
      </c>
      <c r="H8002" s="2">
        <f t="shared" ref="H8002:H8065" si="251">E8002-G8002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si="250"/>
        <v>97.453300000000013</v>
      </c>
      <c r="H8003" s="2">
        <f t="shared" si="251"/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ref="G8066:G8129" si="252">E8066*F8066</f>
        <v>357.06959999999998</v>
      </c>
      <c r="H8066" s="2">
        <f t="shared" ref="H8066:H8129" si="253">E8066-G8066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si="252"/>
        <v>1136.9553000000001</v>
      </c>
      <c r="H8067" s="2">
        <f t="shared" si="253"/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ref="G8130:G8193" si="254">E8130*F8130</f>
        <v>1.5091000000000001</v>
      </c>
      <c r="H8130" s="2">
        <f t="shared" ref="H8130:H8193" si="255">E8130-G8130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si="254"/>
        <v>1332.73</v>
      </c>
      <c r="H8131" s="2">
        <f t="shared" si="255"/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ref="G8194:G8257" si="256">E8194*F8194</f>
        <v>61.873099999999994</v>
      </c>
      <c r="H8194" s="2">
        <f t="shared" ref="H8194:H8257" si="257">E8194-G8194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si="256"/>
        <v>402.3</v>
      </c>
      <c r="H8195" s="2">
        <f t="shared" si="257"/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ref="G8258:G8321" si="258">E8258*F8258</f>
        <v>2368.9248000000002</v>
      </c>
      <c r="H8258" s="2">
        <f t="shared" ref="H8258:H8321" si="259">E8258-G8258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si="258"/>
        <v>267.39419999999996</v>
      </c>
      <c r="H8259" s="2">
        <f t="shared" si="259"/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ref="G8322:G8385" si="260">E8322*F8322</f>
        <v>336.18559999999997</v>
      </c>
      <c r="H8322" s="2">
        <f t="shared" ref="H8322:H8385" si="261">E8322-G8322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si="260"/>
        <v>1399.4603999999999</v>
      </c>
      <c r="H8323" s="2">
        <f t="shared" si="261"/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ref="G8386:G8449" si="262">E8386*F8386</f>
        <v>908.49700000000007</v>
      </c>
      <c r="H8386" s="2">
        <f t="shared" ref="H8386:H8449" si="263">E8386-G8386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si="262"/>
        <v>662.53539999999998</v>
      </c>
      <c r="H8387" s="2">
        <f t="shared" si="263"/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ref="G8450:G8513" si="264">E8450*F8450</f>
        <v>58.905300000000004</v>
      </c>
      <c r="H8450" s="2">
        <f t="shared" ref="H8450:H8513" si="265">E8450-G8450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si="264"/>
        <v>446.36280000000005</v>
      </c>
      <c r="H8451" s="2">
        <f t="shared" si="265"/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ref="G8514:G8577" si="266">E8514*F8514</f>
        <v>1288.588</v>
      </c>
      <c r="H8514" s="2">
        <f t="shared" ref="H8514:H8577" si="267">E8514-G8514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si="266"/>
        <v>850.55380000000002</v>
      </c>
      <c r="H8515" s="2">
        <f t="shared" si="267"/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ref="G8578:G8641" si="268">E8578*F8578</f>
        <v>772.80840000000012</v>
      </c>
      <c r="H8578" s="2">
        <f t="shared" ref="H8578:H8641" si="269">E8578-G8578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si="268"/>
        <v>785.92960000000005</v>
      </c>
      <c r="H8579" s="2">
        <f t="shared" si="269"/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ref="G8642:G8705" si="270">E8642*F8642</f>
        <v>837.99120000000005</v>
      </c>
      <c r="H8642" s="2">
        <f t="shared" ref="H8642:H8705" si="271">E8642-G8642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si="270"/>
        <v>567.28650000000005</v>
      </c>
      <c r="H8643" s="2">
        <f t="shared" si="271"/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ref="G8706:G8769" si="272">E8706*F8706</f>
        <v>56.662600000000005</v>
      </c>
      <c r="H8706" s="2">
        <f t="shared" ref="H8706:H8769" si="273">E8706-G8706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si="272"/>
        <v>490.31730000000005</v>
      </c>
      <c r="H8707" s="2">
        <f t="shared" si="273"/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ref="G8770:G8833" si="274">E8770*F8770</f>
        <v>1325.2256</v>
      </c>
      <c r="H8770" s="2">
        <f t="shared" ref="H8770:H8833" si="275">E8770-G8770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si="274"/>
        <v>0</v>
      </c>
      <c r="H8771" s="2">
        <f t="shared" si="275"/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ref="G8834:G8897" si="276">E8834*F8834</f>
        <v>32.407199999999996</v>
      </c>
      <c r="H8834" s="2">
        <f t="shared" ref="H8834:H8897" si="277">E8834-G8834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si="276"/>
        <v>2033.9135999999999</v>
      </c>
      <c r="H8835" s="2">
        <f t="shared" si="277"/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ref="G8898:G8961" si="278">E8898*F8898</f>
        <v>36.638200000000005</v>
      </c>
      <c r="H8898" s="2">
        <f t="shared" ref="H8898:H8961" si="279">E8898-G8898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si="278"/>
        <v>10.0183</v>
      </c>
      <c r="H8899" s="2">
        <f t="shared" si="279"/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ref="G8962:G9025" si="280">E8962*F8962</f>
        <v>140.25800000000001</v>
      </c>
      <c r="H8962" s="2">
        <f t="shared" ref="H8962:H9025" si="281">E8962-G8962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si="280"/>
        <v>1138.8045</v>
      </c>
      <c r="H8963" s="2">
        <f t="shared" si="281"/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ref="G9026:G9089" si="282">E9026*F9026</f>
        <v>484.29300000000001</v>
      </c>
      <c r="H9026" s="2">
        <f t="shared" ref="H9026:H9089" si="283">E9026-G9026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si="282"/>
        <v>964.6182</v>
      </c>
      <c r="H9027" s="2">
        <f t="shared" si="283"/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ref="G9090:G9153" si="284">E9090*F9090</f>
        <v>765.50900000000013</v>
      </c>
      <c r="H9090" s="2">
        <f t="shared" ref="H9090:H9153" si="285">E9090-G9090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si="284"/>
        <v>225.18179999999998</v>
      </c>
      <c r="H9091" s="2">
        <f t="shared" si="285"/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ref="G9154:G9217" si="286">E9154*F9154</f>
        <v>76.125400000000013</v>
      </c>
      <c r="H9154" s="2">
        <f t="shared" ref="H9154:H9217" si="287">E9154-G9154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si="286"/>
        <v>1080.9034999999999</v>
      </c>
      <c r="H9155" s="2">
        <f t="shared" si="287"/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ref="G9218:G9281" si="288">E9218*F9218</f>
        <v>1387.3360000000002</v>
      </c>
      <c r="H9218" s="2">
        <f t="shared" ref="H9218:H9281" si="289">E9218-G9218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si="288"/>
        <v>736.8854</v>
      </c>
      <c r="H9219" s="2">
        <f t="shared" si="289"/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ref="G9282:G9345" si="290">E9282*F9282</f>
        <v>319.94620000000003</v>
      </c>
      <c r="H9282" s="2">
        <f t="shared" ref="H9282:H9345" si="291">E9282-G9282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si="290"/>
        <v>1288.3150000000001</v>
      </c>
      <c r="H9283" s="2">
        <f t="shared" si="291"/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ref="G9346:G9409" si="292">E9346*F9346</f>
        <v>1595.3388</v>
      </c>
      <c r="H9346" s="2">
        <f t="shared" ref="H9346:H9409" si="293">E9346-G9346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si="292"/>
        <v>201.404</v>
      </c>
      <c r="H9347" s="2">
        <f t="shared" si="293"/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ref="G9410:G9473" si="294">E9410*F9410</f>
        <v>2146.44</v>
      </c>
      <c r="H9410" s="2">
        <f t="shared" ref="H9410:H9473" si="295">E9410-G9410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si="294"/>
        <v>218.72080000000003</v>
      </c>
      <c r="H9411" s="2">
        <f t="shared" si="295"/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ref="G9474:G9537" si="296">E9474*F9474</f>
        <v>82.546199999999999</v>
      </c>
      <c r="H9474" s="2">
        <f t="shared" ref="H9474:H9537" si="297">E9474-G9474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si="296"/>
        <v>251.16860000000003</v>
      </c>
      <c r="H9475" s="2">
        <f t="shared" si="297"/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ref="G9538:G9601" si="298">E9538*F9538</f>
        <v>892.10890000000006</v>
      </c>
      <c r="H9538" s="2">
        <f t="shared" ref="H9538:H9601" si="299">E9538-G9538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si="298"/>
        <v>136.88219999999998</v>
      </c>
      <c r="H9539" s="2">
        <f t="shared" si="299"/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ref="G9602:G9665" si="300">E9602*F9602</f>
        <v>936.95519999999999</v>
      </c>
      <c r="H9602" s="2">
        <f t="shared" ref="H9602:H9665" si="301">E9602-G9602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si="300"/>
        <v>1507.0895</v>
      </c>
      <c r="H9603" s="2">
        <f t="shared" si="301"/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ref="G9666:G9729" si="302">E9666*F9666</f>
        <v>934.07759999999996</v>
      </c>
      <c r="H9666" s="2">
        <f t="shared" ref="H9666:H9729" si="303">E9666-G9666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si="302"/>
        <v>138.8151</v>
      </c>
      <c r="H9667" s="2">
        <f t="shared" si="303"/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ref="G9730:G9793" si="304">E9730*F9730</f>
        <v>92.181799999999996</v>
      </c>
      <c r="H9730" s="2">
        <f t="shared" ref="H9730:H9793" si="305">E9730-G9730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si="304"/>
        <v>1810.6569</v>
      </c>
      <c r="H9731" s="2">
        <f t="shared" si="305"/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ref="G9794:G9857" si="306">E9794*F9794</f>
        <v>1317.7047</v>
      </c>
      <c r="H9794" s="2">
        <f t="shared" ref="H9794:H9857" si="307">E9794-G9794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si="306"/>
        <v>1197.3838999999998</v>
      </c>
      <c r="H9795" s="2">
        <f t="shared" si="307"/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ref="G9858:G9921" si="308">E9858*F9858</f>
        <v>310.22859999999997</v>
      </c>
      <c r="H9858" s="2">
        <f t="shared" ref="H9858:H9921" si="309">E9858-G9858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si="308"/>
        <v>992.53200000000004</v>
      </c>
      <c r="H9859" s="2">
        <f t="shared" si="309"/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ref="G9922:G9985" si="310">E9922*F9922</f>
        <v>467.79240000000004</v>
      </c>
      <c r="H9922" s="2">
        <f t="shared" ref="H9922:H9985" si="311">E9922-G9922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si="310"/>
        <v>1162.2996000000001</v>
      </c>
      <c r="H9923" s="2">
        <f t="shared" si="311"/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ref="G9986:G10049" si="312">E9986*F9986</f>
        <v>544.33120000000008</v>
      </c>
      <c r="H9986" s="2">
        <f t="shared" ref="H9986:H10049" si="313">E9986-G9986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si="312"/>
        <v>364.59179999999998</v>
      </c>
      <c r="H9987" s="2">
        <f t="shared" si="313"/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ref="G10050:G10113" si="314">E10050*F10050</f>
        <v>1539.1815999999999</v>
      </c>
      <c r="H10050" s="2">
        <f t="shared" ref="H10050:H10113" si="315">E10050-G10050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si="314"/>
        <v>1239.8596</v>
      </c>
      <c r="H10051" s="2">
        <f t="shared" si="315"/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ref="G10114:G10177" si="316">E10114*F10114</f>
        <v>685.6816</v>
      </c>
      <c r="H10114" s="2">
        <f t="shared" ref="H10114:H10177" si="317">E10114-G10114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si="316"/>
        <v>435.46690000000001</v>
      </c>
      <c r="H10115" s="2">
        <f t="shared" si="317"/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ref="G10178:G10241" si="318">E10178*F10178</f>
        <v>127.4308</v>
      </c>
      <c r="H10178" s="2">
        <f t="shared" ref="H10178:H10241" si="319">E10178-G10178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si="318"/>
        <v>707.02319999999997</v>
      </c>
      <c r="H10179" s="2">
        <f t="shared" si="319"/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ref="G10242:G10305" si="320">E10242*F10242</f>
        <v>22.897199999999998</v>
      </c>
      <c r="H10242" s="2">
        <f t="shared" ref="H10242:H10305" si="321">E10242-G10242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si="320"/>
        <v>1423.818</v>
      </c>
      <c r="H10243" s="2">
        <f t="shared" si="321"/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ref="G10306:G10369" si="322">E10306*F10306</f>
        <v>1704.8954999999999</v>
      </c>
      <c r="H10306" s="2">
        <f t="shared" ref="H10306:H10369" si="323">E10306-G10306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si="322"/>
        <v>407.08799999999997</v>
      </c>
      <c r="H10307" s="2">
        <f t="shared" si="323"/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ref="G10370:G10433" si="324">E10370*F10370</f>
        <v>1151.5336</v>
      </c>
      <c r="H10370" s="2">
        <f t="shared" ref="H10370:H10433" si="325">E10370-G10370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si="324"/>
        <v>242.6832</v>
      </c>
      <c r="H10371" s="2">
        <f t="shared" si="325"/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ref="G10434:G10497" si="326">E10434*F10434</f>
        <v>1047.1188</v>
      </c>
      <c r="H10434" s="2">
        <f t="shared" ref="H10434:H10497" si="327">E10434-G10434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si="326"/>
        <v>118.95240000000001</v>
      </c>
      <c r="H10435" s="2">
        <f t="shared" si="327"/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ref="G10498:G10561" si="328">E10498*F10498</f>
        <v>205.72450000000001</v>
      </c>
      <c r="H10498" s="2">
        <f t="shared" ref="H10498:H10561" si="329">E10498-G10498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si="328"/>
        <v>80.364000000000004</v>
      </c>
      <c r="H10499" s="2">
        <f t="shared" si="329"/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ref="G10562:G10625" si="330">E10562*F10562</f>
        <v>2078.1473999999998</v>
      </c>
      <c r="H10562" s="2">
        <f t="shared" ref="H10562:H10625" si="331">E10562-G10562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si="330"/>
        <v>1240.4349999999999</v>
      </c>
      <c r="H10563" s="2">
        <f t="shared" si="331"/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ref="G10626:G10689" si="332">E10626*F10626</f>
        <v>1447.4721999999999</v>
      </c>
      <c r="H10626" s="2">
        <f t="shared" ref="H10626:H10689" si="333">E10626-G10626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si="332"/>
        <v>1932.1656</v>
      </c>
      <c r="H10627" s="2">
        <f t="shared" si="333"/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ref="G10690:G10753" si="334">E10690*F10690</f>
        <v>46.320400000000006</v>
      </c>
      <c r="H10690" s="2">
        <f t="shared" ref="H10690:H10753" si="335">E10690-G10690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si="334"/>
        <v>960.84360000000004</v>
      </c>
      <c r="H10691" s="2">
        <f t="shared" si="335"/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ref="G10754:G10817" si="336">E10754*F10754</f>
        <v>236.196</v>
      </c>
      <c r="H10754" s="2">
        <f t="shared" ref="H10754:H10817" si="337">E10754-G10754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si="336"/>
        <v>590.78399999999999</v>
      </c>
      <c r="H10755" s="2">
        <f t="shared" si="337"/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ref="G10818:G10881" si="338">E10818*F10818</f>
        <v>302.32799999999997</v>
      </c>
      <c r="H10818" s="2">
        <f t="shared" ref="H10818:H10881" si="339">E10818-G10818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si="338"/>
        <v>1419.6020000000001</v>
      </c>
      <c r="H10819" s="2">
        <f t="shared" si="339"/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ref="G10882:G10945" si="340">E10882*F10882</f>
        <v>1123.5455999999999</v>
      </c>
      <c r="H10882" s="2">
        <f t="shared" ref="H10882:H10945" si="341">E10882-G10882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si="340"/>
        <v>79.527200000000008</v>
      </c>
      <c r="H10883" s="2">
        <f t="shared" si="341"/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ref="G10946:G11009" si="342">E10946*F10946</f>
        <v>810.22680000000003</v>
      </c>
      <c r="H10946" s="2">
        <f t="shared" ref="H10946:H11009" si="343">E10946-G10946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si="342"/>
        <v>1137.021</v>
      </c>
      <c r="H10947" s="2">
        <f t="shared" si="343"/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ref="G11010:G11073" si="344">E11010*F11010</f>
        <v>975.20600000000002</v>
      </c>
      <c r="H11010" s="2">
        <f t="shared" ref="H11010:H11073" si="345">E11010-G11010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si="344"/>
        <v>358.01800000000003</v>
      </c>
      <c r="H11011" s="2">
        <f t="shared" si="345"/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ref="G11074:G11137" si="346">E11074*F11074</f>
        <v>798.57799999999997</v>
      </c>
      <c r="H11074" s="2">
        <f t="shared" ref="H11074:H11137" si="347">E11074-G11074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si="346"/>
        <v>355.14269999999999</v>
      </c>
      <c r="H11075" s="2">
        <f t="shared" si="347"/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ref="G11138:G11201" si="348">E11138*F11138</f>
        <v>943.8660000000001</v>
      </c>
      <c r="H11138" s="2">
        <f t="shared" ref="H11138:H11201" si="349">E11138-G11138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si="348"/>
        <v>73.912800000000004</v>
      </c>
      <c r="H11139" s="2">
        <f t="shared" si="349"/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ref="G11202:G11265" si="350">E11202*F11202</f>
        <v>1202.5732</v>
      </c>
      <c r="H11202" s="2">
        <f t="shared" ref="H11202:H11265" si="351">E11202-G11202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si="350"/>
        <v>1066.8294000000001</v>
      </c>
      <c r="H11203" s="2">
        <f t="shared" si="351"/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ref="G11266:G11329" si="352">E11266*F11266</f>
        <v>95.171099999999996</v>
      </c>
      <c r="H11266" s="2">
        <f t="shared" ref="H11266:H11329" si="353">E11266-G11266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si="352"/>
        <v>440.57920000000001</v>
      </c>
      <c r="H11267" s="2">
        <f t="shared" si="353"/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ref="G11330:G11393" si="354">E11330*F11330</f>
        <v>330.113</v>
      </c>
      <c r="H11330" s="2">
        <f t="shared" ref="H11330:H11393" si="355">E11330-G11330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si="354"/>
        <v>1979.2503999999997</v>
      </c>
      <c r="H11331" s="2">
        <f t="shared" si="355"/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ref="G11394:G11457" si="356">E11394*F11394</f>
        <v>15.060599999999999</v>
      </c>
      <c r="H11394" s="2">
        <f t="shared" ref="H11394:H11457" si="357">E11394-G11394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si="356"/>
        <v>288.5949</v>
      </c>
      <c r="H11395" s="2">
        <f t="shared" si="357"/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ref="G11458:G11521" si="358">E11458*F11458</f>
        <v>175.44</v>
      </c>
      <c r="H11458" s="2">
        <f t="shared" ref="H11458:H11521" si="359">E11458-G11458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si="358"/>
        <v>1272.5375999999999</v>
      </c>
      <c r="H11459" s="2">
        <f t="shared" si="359"/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ref="G11522:G11585" si="360">E11522*F11522</f>
        <v>1449.7384</v>
      </c>
      <c r="H11522" s="2">
        <f t="shared" ref="H11522:H11585" si="361">E11522-G11522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si="360"/>
        <v>345.88469999999995</v>
      </c>
      <c r="H11523" s="2">
        <f t="shared" si="361"/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ref="G11586:G11649" si="362">E11586*F11586</f>
        <v>16.02</v>
      </c>
      <c r="H11586" s="2">
        <f t="shared" ref="H11586:H11649" si="363">E11586-G11586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si="362"/>
        <v>877.7007000000001</v>
      </c>
      <c r="H11587" s="2">
        <f t="shared" si="363"/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ref="G11650:G11713" si="364">E11650*F11650</f>
        <v>924.44220000000007</v>
      </c>
      <c r="H11650" s="2">
        <f t="shared" ref="H11650:H11713" si="365">E11650-G11650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si="364"/>
        <v>275.01299999999998</v>
      </c>
      <c r="H11651" s="2">
        <f t="shared" si="365"/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ref="G11714:G11777" si="366">E11714*F11714</f>
        <v>482.10500000000002</v>
      </c>
      <c r="H11714" s="2">
        <f t="shared" ref="H11714:H11777" si="367">E11714-G11714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si="366"/>
        <v>197.85810000000004</v>
      </c>
      <c r="H11715" s="2">
        <f t="shared" si="367"/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ref="G11778:G11841" si="368">E11778*F11778</f>
        <v>75.5274</v>
      </c>
      <c r="H11778" s="2">
        <f t="shared" ref="H11778:H11841" si="369">E11778-G11778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si="368"/>
        <v>1019.502</v>
      </c>
      <c r="H11779" s="2">
        <f t="shared" si="369"/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ref="G11842:G11905" si="370">E11842*F11842</f>
        <v>541.9778</v>
      </c>
      <c r="H11842" s="2">
        <f t="shared" ref="H11842:H11905" si="371">E11842-G11842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si="370"/>
        <v>79.439000000000007</v>
      </c>
      <c r="H11843" s="2">
        <f t="shared" si="371"/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ref="G11906:G11969" si="372">E11906*F11906</f>
        <v>2125.152</v>
      </c>
      <c r="H11906" s="2">
        <f t="shared" ref="H11906:H11969" si="373">E11906-G11906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si="372"/>
        <v>708.91500000000008</v>
      </c>
      <c r="H11907" s="2">
        <f t="shared" si="373"/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ref="G11970:G12033" si="374">E11970*F11970</f>
        <v>789.82640000000004</v>
      </c>
      <c r="H11970" s="2">
        <f t="shared" ref="H11970:H12033" si="375">E11970-G11970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si="374"/>
        <v>213.48420000000002</v>
      </c>
      <c r="H11971" s="2">
        <f t="shared" si="375"/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ref="G12034:G12097" si="376">E12034*F12034</f>
        <v>1089.0669999999998</v>
      </c>
      <c r="H12034" s="2">
        <f t="shared" ref="H12034:H12097" si="377">E12034-G12034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si="376"/>
        <v>821.13080000000014</v>
      </c>
      <c r="H12035" s="2">
        <f t="shared" si="377"/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ref="G12098:G12161" si="378">E12098*F12098</f>
        <v>102.91190000000002</v>
      </c>
      <c r="H12098" s="2">
        <f t="shared" ref="H12098:H12161" si="379">E12098-G12098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si="378"/>
        <v>231.94780000000003</v>
      </c>
      <c r="H12099" s="2">
        <f t="shared" si="379"/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ref="G12162:G12225" si="380">E12162*F12162</f>
        <v>704.65099999999995</v>
      </c>
      <c r="H12162" s="2">
        <f t="shared" ref="H12162:H12225" si="381">E12162-G12162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si="380"/>
        <v>22.2075</v>
      </c>
      <c r="H12163" s="2">
        <f t="shared" si="381"/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ref="G12226:G12289" si="382">E12226*F12226</f>
        <v>225.12980000000002</v>
      </c>
      <c r="H12226" s="2">
        <f t="shared" ref="H12226:H12289" si="383">E12226-G12226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si="382"/>
        <v>1319.8502000000001</v>
      </c>
      <c r="H12227" s="2">
        <f t="shared" si="383"/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ref="G12290:G12353" si="384">E12290*F12290</f>
        <v>213.52799999999999</v>
      </c>
      <c r="H12290" s="2">
        <f t="shared" ref="H12290:H12353" si="385">E12290-G12290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si="384"/>
        <v>54.351300000000002</v>
      </c>
      <c r="H12291" s="2">
        <f t="shared" si="385"/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ref="G12354:G12417" si="386">E12354*F12354</f>
        <v>447.06870000000004</v>
      </c>
      <c r="H12354" s="2">
        <f t="shared" ref="H12354:H12417" si="387">E12354-G12354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si="386"/>
        <v>1511.46</v>
      </c>
      <c r="H12355" s="2">
        <f t="shared" si="387"/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ref="G12418:G12481" si="388">E12418*F12418</f>
        <v>54.704000000000001</v>
      </c>
      <c r="H12418" s="2">
        <f t="shared" ref="H12418:H12481" si="389">E12418-G12418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si="388"/>
        <v>1565.4639</v>
      </c>
      <c r="H12419" s="2">
        <f t="shared" si="389"/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ref="G12482:G12545" si="390">E12482*F12482</f>
        <v>984.66420000000016</v>
      </c>
      <c r="H12482" s="2">
        <f t="shared" ref="H12482:H12545" si="391">E12482-G12482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si="390"/>
        <v>0</v>
      </c>
      <c r="H12483" s="2">
        <f t="shared" si="391"/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ref="G12546:G12609" si="392">E12546*F12546</f>
        <v>148.4562</v>
      </c>
      <c r="H12546" s="2">
        <f t="shared" ref="H12546:H12609" si="393">E12546-G12546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si="392"/>
        <v>1128.1624999999999</v>
      </c>
      <c r="H12547" s="2">
        <f t="shared" si="393"/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ref="G12610:G12673" si="394">E12610*F12610</f>
        <v>2156.6958</v>
      </c>
      <c r="H12610" s="2">
        <f t="shared" ref="H12610:H12673" si="395">E12610-G12610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si="394"/>
        <v>44.737199999999994</v>
      </c>
      <c r="H12611" s="2">
        <f t="shared" si="395"/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ref="G12674:G12737" si="396">E12674*F12674</f>
        <v>197.00050000000002</v>
      </c>
      <c r="H12674" s="2">
        <f t="shared" ref="H12674:H12737" si="397">E12674-G12674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si="396"/>
        <v>1507.9515999999999</v>
      </c>
      <c r="H12675" s="2">
        <f t="shared" si="397"/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ref="G12738:G12801" si="398">E12738*F12738</f>
        <v>482.10469999999998</v>
      </c>
      <c r="H12738" s="2">
        <f t="shared" ref="H12738:H12801" si="399">E12738-G12738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si="398"/>
        <v>782.1345</v>
      </c>
      <c r="H12739" s="2">
        <f t="shared" si="399"/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ref="G12802:G12865" si="400">E12802*F12802</f>
        <v>683.71199999999999</v>
      </c>
      <c r="H12802" s="2">
        <f t="shared" ref="H12802:H12865" si="401">E12802-G12802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si="400"/>
        <v>506.71799999999996</v>
      </c>
      <c r="H12803" s="2">
        <f t="shared" si="401"/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ref="G12866:G12929" si="402">E12866*F12866</f>
        <v>512.19849999999997</v>
      </c>
      <c r="H12866" s="2">
        <f t="shared" ref="H12866:H12929" si="403">E12866-G12866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si="402"/>
        <v>1113.0702000000001</v>
      </c>
      <c r="H12867" s="2">
        <f t="shared" si="403"/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ref="G12930:G12993" si="404">E12930*F12930</f>
        <v>880.43350000000009</v>
      </c>
      <c r="H12930" s="2">
        <f t="shared" ref="H12930:H12993" si="405">E12930-G12930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si="404"/>
        <v>445.21919999999994</v>
      </c>
      <c r="H12931" s="2">
        <f t="shared" si="405"/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ref="G12994:G13057" si="406">E12994*F12994</f>
        <v>222.57800000000003</v>
      </c>
      <c r="H12994" s="2">
        <f t="shared" ref="H12994:H13057" si="407">E12994-G12994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si="406"/>
        <v>1109.9925000000001</v>
      </c>
      <c r="H12995" s="2">
        <f t="shared" si="407"/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ref="G13058:G13121" si="408">E13058*F13058</f>
        <v>328.62239999999997</v>
      </c>
      <c r="H13058" s="2">
        <f t="shared" ref="H13058:H13121" si="409">E13058-G13058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si="408"/>
        <v>24.032499999999999</v>
      </c>
      <c r="H13059" s="2">
        <f t="shared" si="409"/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ref="G13122:G13185" si="410">E13122*F13122</f>
        <v>180.5754</v>
      </c>
      <c r="H13122" s="2">
        <f t="shared" ref="H13122:H13185" si="411">E13122-G13122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si="410"/>
        <v>395.74780000000004</v>
      </c>
      <c r="H13123" s="2">
        <f t="shared" si="411"/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ref="G13186:G13249" si="412">E13186*F13186</f>
        <v>2086.3944000000001</v>
      </c>
      <c r="H13186" s="2">
        <f t="shared" ref="H13186:H13249" si="413">E13186-G13186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si="412"/>
        <v>215.41240000000002</v>
      </c>
      <c r="H13187" s="2">
        <f t="shared" si="413"/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ref="G13250:G13313" si="414">E13250*F13250</f>
        <v>1061.3136</v>
      </c>
      <c r="H13250" s="2">
        <f t="shared" ref="H13250:H13313" si="415">E13250-G13250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si="414"/>
        <v>186.12720000000002</v>
      </c>
      <c r="H13251" s="2">
        <f t="shared" si="415"/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ref="G13314:G13377" si="416">E13314*F13314</f>
        <v>330.87100000000004</v>
      </c>
      <c r="H13314" s="2">
        <f t="shared" ref="H13314:H13377" si="417">E13314-G13314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si="416"/>
        <v>1216.0455999999999</v>
      </c>
      <c r="H13315" s="2">
        <f t="shared" si="417"/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ref="G13378:G13441" si="418">E13378*F13378</f>
        <v>46.228200000000001</v>
      </c>
      <c r="H13378" s="2">
        <f t="shared" ref="H13378:H13441" si="419">E13378-G13378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si="418"/>
        <v>2020.8941</v>
      </c>
      <c r="H13379" s="2">
        <f t="shared" si="419"/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ref="G13442:G13505" si="420">E13442*F13442</f>
        <v>45.018299999999996</v>
      </c>
      <c r="H13442" s="2">
        <f t="shared" ref="H13442:H13505" si="421">E13442-G13442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si="420"/>
        <v>47.256599999999999</v>
      </c>
      <c r="H13443" s="2">
        <f t="shared" si="421"/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ref="G13506:G13569" si="422">E13506*F13506</f>
        <v>123.82400000000001</v>
      </c>
      <c r="H13506" s="2">
        <f t="shared" ref="H13506:H13569" si="423">E13506-G13506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si="422"/>
        <v>780.49080000000004</v>
      </c>
      <c r="H13507" s="2">
        <f t="shared" si="423"/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ref="G13570:G13633" si="424">E13570*F13570</f>
        <v>484.72640000000001</v>
      </c>
      <c r="H13570" s="2">
        <f t="shared" ref="H13570:H13633" si="425">E13570-G13570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si="424"/>
        <v>874.5594000000001</v>
      </c>
      <c r="H13571" s="2">
        <f t="shared" si="425"/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ref="G13634:G13697" si="426">E13634*F13634</f>
        <v>65.254799999999989</v>
      </c>
      <c r="H13634" s="2">
        <f t="shared" ref="H13634:H13697" si="427">E13634-G13634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si="426"/>
        <v>202.09139999999999</v>
      </c>
      <c r="H13635" s="2">
        <f t="shared" si="427"/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ref="G13698:G13761" si="428">E13698*F13698</f>
        <v>838.82680000000005</v>
      </c>
      <c r="H13698" s="2">
        <f t="shared" ref="H13698:H13761" si="429">E13698-G13698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si="428"/>
        <v>1104.4060999999999</v>
      </c>
      <c r="H13699" s="2">
        <f t="shared" si="429"/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ref="G13762:G13825" si="430">E13762*F13762</f>
        <v>1588.008</v>
      </c>
      <c r="H13762" s="2">
        <f t="shared" ref="H13762:H13825" si="431">E13762-G13762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si="430"/>
        <v>68.824799999999996</v>
      </c>
      <c r="H13763" s="2">
        <f t="shared" si="431"/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ref="G13826:G13889" si="432">E13826*F13826</f>
        <v>684.1640000000001</v>
      </c>
      <c r="H13826" s="2">
        <f t="shared" ref="H13826:H13889" si="433">E13826-G13826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si="432"/>
        <v>619.60160000000008</v>
      </c>
      <c r="H13827" s="2">
        <f t="shared" si="433"/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ref="G13890:G13953" si="434">E13890*F13890</f>
        <v>1212.1442</v>
      </c>
      <c r="H13890" s="2">
        <f t="shared" ref="H13890:H13953" si="435">E13890-G13890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si="434"/>
        <v>751.56640000000004</v>
      </c>
      <c r="H13891" s="2">
        <f t="shared" si="435"/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ref="G13954:G14017" si="436">E13954*F13954</f>
        <v>35.731200000000001</v>
      </c>
      <c r="H13954" s="2">
        <f t="shared" ref="H13954:H14017" si="437">E13954-G13954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si="436"/>
        <v>126.85000000000001</v>
      </c>
      <c r="H13955" s="2">
        <f t="shared" si="437"/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ref="G14018:G14081" si="438">E14018*F14018</f>
        <v>270.82159999999999</v>
      </c>
      <c r="H14018" s="2">
        <f t="shared" ref="H14018:H14081" si="439">E14018-G14018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si="438"/>
        <v>191.55560000000003</v>
      </c>
      <c r="H14019" s="2">
        <f t="shared" si="439"/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ref="G14082:G14145" si="440">E14082*F14082</f>
        <v>1558.2467999999999</v>
      </c>
      <c r="H14082" s="2">
        <f t="shared" ref="H14082:H14145" si="441">E14082-G14082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si="440"/>
        <v>96.396000000000001</v>
      </c>
      <c r="H14083" s="2">
        <f t="shared" si="441"/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ref="G14146:G14209" si="442">E14146*F14146</f>
        <v>1058.9444999999998</v>
      </c>
      <c r="H14146" s="2">
        <f t="shared" ref="H14146:H14209" si="443">E14146-G14146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si="442"/>
        <v>657.11519999999996</v>
      </c>
      <c r="H14147" s="2">
        <f t="shared" si="443"/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ref="G14210:G14273" si="444">E14210*F14210</f>
        <v>1396.7733000000001</v>
      </c>
      <c r="H14210" s="2">
        <f t="shared" ref="H14210:H14273" si="445">E14210-G14210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si="444"/>
        <v>297.95390000000003</v>
      </c>
      <c r="H14211" s="2">
        <f t="shared" si="445"/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ref="G14274:G14337" si="446">E14274*F14274</f>
        <v>152.84360000000001</v>
      </c>
      <c r="H14274" s="2">
        <f t="shared" ref="H14274:H14337" si="447">E14274-G14274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si="446"/>
        <v>778.38829999999996</v>
      </c>
      <c r="H14275" s="2">
        <f t="shared" si="447"/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ref="G14338:G14401" si="448">E14338*F14338</f>
        <v>513.14840000000004</v>
      </c>
      <c r="H14338" s="2">
        <f t="shared" ref="H14338:H14401" si="449">E14338-G14338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si="448"/>
        <v>189.68639999999999</v>
      </c>
      <c r="H14339" s="2">
        <f t="shared" si="449"/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ref="G14402:G14465" si="450">E14402*F14402</f>
        <v>251.17500000000001</v>
      </c>
      <c r="H14402" s="2">
        <f t="shared" ref="H14402:H14465" si="451">E14402-G14402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si="450"/>
        <v>152.4195</v>
      </c>
      <c r="H14403" s="2">
        <f t="shared" si="451"/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ref="G14466:G14529" si="452">E14466*F14466</f>
        <v>394.2842</v>
      </c>
      <c r="H14466" s="2">
        <f t="shared" ref="H14466:H14529" si="453">E14466-G14466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si="452"/>
        <v>827.69279999999992</v>
      </c>
      <c r="H14467" s="2">
        <f t="shared" si="453"/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ref="G14530:G14593" si="454">E14530*F14530</f>
        <v>715.56169999999997</v>
      </c>
      <c r="H14530" s="2">
        <f t="shared" ref="H14530:H14593" si="455">E14530-G14530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si="454"/>
        <v>719.51100000000008</v>
      </c>
      <c r="H14531" s="2">
        <f t="shared" si="455"/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ref="G14594:G14657" si="456">E14594*F14594</f>
        <v>339.33359999999999</v>
      </c>
      <c r="H14594" s="2">
        <f t="shared" ref="H14594:H14657" si="457">E14594-G14594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si="456"/>
        <v>627.53599999999994</v>
      </c>
      <c r="H14595" s="2">
        <f t="shared" si="457"/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ref="G14658:G14721" si="458">E14658*F14658</f>
        <v>1643.8081999999999</v>
      </c>
      <c r="H14658" s="2">
        <f t="shared" ref="H14658:H14721" si="459">E14658-G14658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si="458"/>
        <v>1793.5451999999998</v>
      </c>
      <c r="H14659" s="2">
        <f t="shared" si="459"/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ref="G14722:G14785" si="460">E14722*F14722</f>
        <v>151.43040000000002</v>
      </c>
      <c r="H14722" s="2">
        <f t="shared" ref="H14722:H14785" si="461">E14722-G14722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si="460"/>
        <v>935.34500000000003</v>
      </c>
      <c r="H14723" s="2">
        <f t="shared" si="461"/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ref="G14786:G14849" si="462">E14786*F14786</f>
        <v>683.62840000000006</v>
      </c>
      <c r="H14786" s="2">
        <f t="shared" ref="H14786:H14849" si="463">E14786-G14786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si="462"/>
        <v>608.50649999999996</v>
      </c>
      <c r="H14787" s="2">
        <f t="shared" si="463"/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ref="G14850:G14913" si="464">E14850*F14850</f>
        <v>773.39199999999994</v>
      </c>
      <c r="H14850" s="2">
        <f t="shared" ref="H14850:H14913" si="465">E14850-G14850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si="464"/>
        <v>291.66120000000001</v>
      </c>
      <c r="H14851" s="2">
        <f t="shared" si="465"/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ref="G14914:G14977" si="466">E14914*F14914</f>
        <v>23.0124</v>
      </c>
      <c r="H14914" s="2">
        <f t="shared" ref="H14914:H14977" si="467">E14914-G14914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si="466"/>
        <v>359.87130000000002</v>
      </c>
      <c r="H14915" s="2">
        <f t="shared" si="467"/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ref="G14978:G15041" si="468">E14978*F14978</f>
        <v>408.78389999999996</v>
      </c>
      <c r="H14978" s="2">
        <f t="shared" ref="H14978:H15041" si="469">E14978-G14978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si="468"/>
        <v>1010.2482000000001</v>
      </c>
      <c r="H14979" s="2">
        <f t="shared" si="469"/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ref="G15042:G15105" si="470">E15042*F15042</f>
        <v>809.65499999999997</v>
      </c>
      <c r="H15042" s="2">
        <f t="shared" ref="H15042:H15105" si="471">E15042-G15042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si="470"/>
        <v>346.80880000000002</v>
      </c>
      <c r="H15043" s="2">
        <f t="shared" si="471"/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ref="G15106:G15169" si="472">E15106*F15106</f>
        <v>44.3262</v>
      </c>
      <c r="H15106" s="2">
        <f t="shared" ref="H15106:H15169" si="473">E15106-G15106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si="472"/>
        <v>558.45339999999999</v>
      </c>
      <c r="H15107" s="2">
        <f t="shared" si="473"/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ref="G15170:G15233" si="474">E15170*F15170</f>
        <v>675.99739999999997</v>
      </c>
      <c r="H15170" s="2">
        <f t="shared" ref="H15170:H15233" si="475">E15170-G15170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si="474"/>
        <v>477.23839999999996</v>
      </c>
      <c r="H15171" s="2">
        <f t="shared" si="475"/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ref="G15234:G15297" si="476">E15234*F15234</f>
        <v>38.926199999999994</v>
      </c>
      <c r="H15234" s="2">
        <f t="shared" ref="H15234:H15297" si="477">E15234-G15234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si="476"/>
        <v>1242.7600000000002</v>
      </c>
      <c r="H15235" s="2">
        <f t="shared" si="477"/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ref="G15298:G15346" si="478">E15298*F15298</f>
        <v>519.59100000000001</v>
      </c>
      <c r="H15298" s="2">
        <f t="shared" ref="H15298:H15346" si="479">E15298-G15298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si="478"/>
        <v>932.26800000000003</v>
      </c>
      <c r="H15299" s="2">
        <f t="shared" si="479"/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5">
      <c r="E15347" s="14"/>
    </row>
    <row r="15348" spans="1:19" ht="15" customHeight="1" x14ac:dyDescent="0.35">
      <c r="A15348" s="27"/>
      <c r="B15348" s="27"/>
      <c r="C15348" s="27"/>
      <c r="D15348" s="27"/>
      <c r="E15348" s="28">
        <f>SUM(E2:E15346)</f>
        <v>39262877.519999973</v>
      </c>
      <c r="F15348" s="27"/>
      <c r="G15348" s="27"/>
      <c r="H15348" s="27"/>
      <c r="I15348" s="27"/>
      <c r="J15348" s="29"/>
      <c r="K15348" s="29"/>
      <c r="L15348" s="27"/>
      <c r="M15348" s="27"/>
      <c r="N15348" s="27"/>
      <c r="O15348" s="27"/>
    </row>
  </sheetData>
  <conditionalFormatting sqref="E15348 E2:E15346">
    <cfRule type="top10" dxfId="7" priority="7" rank="20"/>
  </conditionalFormatting>
  <conditionalFormatting sqref="F2:F1534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G2:G15346">
    <cfRule type="cellIs" dxfId="6" priority="5" operator="greaterThan">
      <formula>1000</formula>
    </cfRule>
  </conditionalFormatting>
  <conditionalFormatting sqref="H2:H15346">
    <cfRule type="iconSet" priority="2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A6C4-141C-4DC7-BF61-6E071723B410}">
  <dimension ref="A1:F19"/>
  <sheetViews>
    <sheetView workbookViewId="0">
      <selection sqref="A1:B10"/>
    </sheetView>
  </sheetViews>
  <sheetFormatPr defaultRowHeight="14.5" x14ac:dyDescent="0.35"/>
  <cols>
    <col min="1" max="1" width="13.6328125" customWidth="1"/>
    <col min="2" max="2" width="10.6328125" bestFit="1" customWidth="1"/>
    <col min="3" max="3" width="22" customWidth="1"/>
    <col min="4" max="4" width="11.6328125" bestFit="1" customWidth="1"/>
    <col min="5" max="5" width="9.7265625" customWidth="1"/>
    <col min="6" max="6" width="10.90625" customWidth="1"/>
  </cols>
  <sheetData>
    <row r="1" spans="1:6" x14ac:dyDescent="0.35">
      <c r="A1" s="21" t="s">
        <v>15390</v>
      </c>
      <c r="B1" s="22" t="s">
        <v>15396</v>
      </c>
      <c r="C1" s="23" t="s">
        <v>15397</v>
      </c>
      <c r="D1" s="22" t="s">
        <v>15401</v>
      </c>
      <c r="E1" s="22" t="s">
        <v>15402</v>
      </c>
      <c r="F1" s="22" t="s">
        <v>15403</v>
      </c>
    </row>
    <row r="2" spans="1:6" x14ac:dyDescent="0.35">
      <c r="A2" s="16" t="s">
        <v>15391</v>
      </c>
      <c r="B2" s="13">
        <v>35</v>
      </c>
      <c r="C2" s="19" t="str">
        <f>IF(B2&gt;=35,"Pass","Fail")</f>
        <v>Pass</v>
      </c>
      <c r="D2">
        <v>35</v>
      </c>
      <c r="E2">
        <v>35</v>
      </c>
      <c r="F2">
        <v>35</v>
      </c>
    </row>
    <row r="3" spans="1:6" x14ac:dyDescent="0.35">
      <c r="A3" s="16" t="s">
        <v>15392</v>
      </c>
      <c r="B3" s="13">
        <v>45</v>
      </c>
      <c r="C3" s="19" t="str">
        <f t="shared" ref="C3:C9" si="0">IF(B3&gt;=35,"Pass","Fail")</f>
        <v>Pass</v>
      </c>
      <c r="D3">
        <v>45</v>
      </c>
      <c r="E3">
        <v>45</v>
      </c>
      <c r="F3">
        <v>45</v>
      </c>
    </row>
    <row r="4" spans="1:6" x14ac:dyDescent="0.35">
      <c r="A4" s="16" t="s">
        <v>15393</v>
      </c>
      <c r="B4" s="13">
        <v>25</v>
      </c>
      <c r="C4" s="19" t="str">
        <f t="shared" si="0"/>
        <v>Fail</v>
      </c>
      <c r="D4">
        <v>25</v>
      </c>
      <c r="E4">
        <v>0</v>
      </c>
      <c r="F4">
        <v>10</v>
      </c>
    </row>
    <row r="5" spans="1:6" x14ac:dyDescent="0.35">
      <c r="A5" s="30" t="s">
        <v>15394</v>
      </c>
      <c r="B5" s="13">
        <v>32</v>
      </c>
      <c r="C5" s="19" t="str">
        <f t="shared" si="0"/>
        <v>Fail</v>
      </c>
      <c r="D5">
        <v>32</v>
      </c>
      <c r="E5">
        <v>32</v>
      </c>
      <c r="F5">
        <v>32</v>
      </c>
    </row>
    <row r="6" spans="1:6" x14ac:dyDescent="0.35">
      <c r="A6" s="17" t="s">
        <v>15395</v>
      </c>
      <c r="B6" s="13">
        <v>67</v>
      </c>
      <c r="C6" s="19" t="str">
        <f t="shared" si="0"/>
        <v>Pass</v>
      </c>
      <c r="D6">
        <v>67</v>
      </c>
      <c r="E6">
        <v>67</v>
      </c>
      <c r="F6">
        <v>67</v>
      </c>
    </row>
    <row r="7" spans="1:6" x14ac:dyDescent="0.35">
      <c r="A7" s="17" t="s">
        <v>15385</v>
      </c>
      <c r="B7" s="13">
        <v>79</v>
      </c>
      <c r="C7" s="19" t="str">
        <f t="shared" si="0"/>
        <v>Pass</v>
      </c>
      <c r="D7">
        <v>79</v>
      </c>
      <c r="E7">
        <v>79</v>
      </c>
      <c r="F7">
        <v>79</v>
      </c>
    </row>
    <row r="8" spans="1:6" x14ac:dyDescent="0.35">
      <c r="A8" s="18" t="s">
        <v>15398</v>
      </c>
      <c r="B8" s="15">
        <v>22</v>
      </c>
      <c r="C8" s="20" t="str">
        <f t="shared" si="0"/>
        <v>Fail</v>
      </c>
      <c r="D8">
        <v>22</v>
      </c>
      <c r="E8">
        <v>22</v>
      </c>
      <c r="F8">
        <v>22</v>
      </c>
    </row>
    <row r="9" spans="1:6" x14ac:dyDescent="0.35">
      <c r="A9" s="18" t="s">
        <v>15399</v>
      </c>
      <c r="B9" s="15">
        <v>55</v>
      </c>
      <c r="C9" s="20" t="str">
        <f t="shared" si="0"/>
        <v>Pass</v>
      </c>
      <c r="D9">
        <v>55</v>
      </c>
      <c r="E9">
        <v>55</v>
      </c>
      <c r="F9">
        <v>55</v>
      </c>
    </row>
    <row r="10" spans="1:6" x14ac:dyDescent="0.35">
      <c r="A10" s="25" t="s">
        <v>15400</v>
      </c>
      <c r="B10" s="26">
        <v>76</v>
      </c>
      <c r="C10" s="24" t="str">
        <f>IF(B10&gt;=35,"Pass","Fail")</f>
        <v>Pass</v>
      </c>
      <c r="D10">
        <v>76</v>
      </c>
      <c r="E10">
        <v>100</v>
      </c>
      <c r="F10">
        <v>100</v>
      </c>
    </row>
    <row r="13" spans="1:6" x14ac:dyDescent="0.35">
      <c r="A13" s="32" t="s">
        <v>15404</v>
      </c>
      <c r="B13" s="32" t="s">
        <v>15405</v>
      </c>
      <c r="C13" s="32" t="s">
        <v>15406</v>
      </c>
    </row>
    <row r="14" spans="1:6" x14ac:dyDescent="0.35">
      <c r="A14" s="32" t="s">
        <v>15407</v>
      </c>
      <c r="B14" s="13">
        <v>400</v>
      </c>
      <c r="C14" s="13">
        <v>120</v>
      </c>
    </row>
    <row r="15" spans="1:6" x14ac:dyDescent="0.35">
      <c r="A15" s="32" t="s">
        <v>15408</v>
      </c>
      <c r="B15" s="13">
        <v>900</v>
      </c>
      <c r="C15" s="13">
        <v>-20</v>
      </c>
    </row>
    <row r="16" spans="1:6" x14ac:dyDescent="0.35">
      <c r="A16" s="32" t="s">
        <v>15409</v>
      </c>
      <c r="B16" s="13">
        <v>500</v>
      </c>
      <c r="C16" s="13">
        <v>230</v>
      </c>
      <c r="D16" s="31"/>
    </row>
    <row r="17" spans="1:3" x14ac:dyDescent="0.35">
      <c r="A17" s="32" t="s">
        <v>15410</v>
      </c>
      <c r="B17" s="13">
        <v>500</v>
      </c>
      <c r="C17" s="13">
        <v>-60</v>
      </c>
    </row>
    <row r="18" spans="1:3" x14ac:dyDescent="0.35">
      <c r="A18" s="32" t="s">
        <v>15411</v>
      </c>
      <c r="B18" s="13">
        <v>700</v>
      </c>
      <c r="C18" s="13">
        <v>110</v>
      </c>
    </row>
    <row r="19" spans="1:3" x14ac:dyDescent="0.35">
      <c r="A19" s="32" t="s">
        <v>15412</v>
      </c>
      <c r="B19" s="13">
        <v>900</v>
      </c>
      <c r="C19" s="13">
        <v>-150</v>
      </c>
    </row>
  </sheetData>
  <phoneticPr fontId="13" type="noConversion"/>
  <conditionalFormatting sqref="A2:A10">
    <cfRule type="expression" dxfId="5" priority="9">
      <formula>B2&lt;35</formula>
    </cfRule>
    <cfRule type="expression" dxfId="4" priority="10">
      <formula>B2&gt;=35</formula>
    </cfRule>
  </conditionalFormatting>
  <conditionalFormatting sqref="B2:B10">
    <cfRule type="cellIs" dxfId="3" priority="1" operator="lessThan">
      <formula>75</formula>
    </cfRule>
    <cfRule type="cellIs" dxfId="2" priority="2" operator="greaterThan">
      <formula>75</formula>
    </cfRule>
  </conditionalFormatting>
  <conditionalFormatting sqref="C2:C10">
    <cfRule type="containsText" dxfId="1" priority="11" operator="containsText" text="Fail">
      <formula>NOT(ISERROR(SEARCH("Fail",C2)))</formula>
    </cfRule>
    <cfRule type="containsText" dxfId="0" priority="12" operator="containsText" text="Pass">
      <formula>NOT(ISERROR(SEARCH("Pass",C2)))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{056A298E-D021-4814-A691-5B63CCB4FF25}</x14:id>
        </ext>
      </extLst>
    </cfRule>
  </conditionalFormatting>
  <conditionalFormatting sqref="D2:D10">
    <cfRule type="iconSet" priority="7">
      <iconSet>
        <cfvo type="percent" val="0"/>
        <cfvo type="num" val="35"/>
        <cfvo type="num" val="75"/>
      </iconSet>
    </cfRule>
  </conditionalFormatting>
  <conditionalFormatting sqref="E2:E10">
    <cfRule type="colorScale" priority="5">
      <colorScale>
        <cfvo type="num" val="0"/>
        <cfvo type="num" val="75"/>
        <cfvo type="num" val="100"/>
        <color rgb="FFFF0000"/>
        <color rgb="FFFFEB84"/>
        <color rgb="FF63BE7B"/>
      </colorScale>
    </cfRule>
  </conditionalFormatting>
  <conditionalFormatting sqref="F2:F1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{572A197D-B31E-4297-BE54-6F2E306C92C8}</x14:id>
        </ext>
      </extLst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6A298E-D021-4814-A691-5B63CCB4FF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572A197D-B31E-4297-BE54-6F2E306C92C8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F2:F10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66D77-DAF4-492F-948B-0A1D73E71E69}">
  <dimension ref="A1:G30"/>
  <sheetViews>
    <sheetView tabSelected="1" topLeftCell="A25" zoomScale="147" workbookViewId="0">
      <selection activeCell="C32" sqref="C32"/>
    </sheetView>
  </sheetViews>
  <sheetFormatPr defaultRowHeight="14.5" x14ac:dyDescent="0.35"/>
  <cols>
    <col min="3" max="3" width="10.6328125" customWidth="1"/>
    <col min="4" max="5" width="19.08984375" customWidth="1"/>
    <col min="6" max="6" width="11.90625" customWidth="1"/>
    <col min="7" max="7" width="11.08984375" customWidth="1"/>
  </cols>
  <sheetData>
    <row r="1" spans="1:7" ht="58.5" thickBot="1" x14ac:dyDescent="0.4">
      <c r="A1" s="33" t="s">
        <v>15413</v>
      </c>
      <c r="B1" s="34" t="s">
        <v>15414</v>
      </c>
      <c r="C1" s="34" t="s">
        <v>15415</v>
      </c>
      <c r="D1" s="37" t="s">
        <v>15416</v>
      </c>
      <c r="E1" s="46"/>
      <c r="F1" s="39" t="s">
        <v>15424</v>
      </c>
    </row>
    <row r="2" spans="1:7" ht="15" thickBot="1" x14ac:dyDescent="0.4">
      <c r="A2" s="35" t="s">
        <v>15417</v>
      </c>
      <c r="B2" s="36">
        <v>3500</v>
      </c>
      <c r="C2" s="36">
        <v>2</v>
      </c>
      <c r="D2" s="38">
        <f>IF(AND(B2&gt;=3000,C2&gt;=3),B2-(B2*10%),B2)</f>
        <v>3500</v>
      </c>
      <c r="E2" s="47"/>
      <c r="F2" s="13">
        <f>IF(C2&gt;=3,D2-(D2*10%),D2)</f>
        <v>3500</v>
      </c>
    </row>
    <row r="3" spans="1:7" ht="15" thickBot="1" x14ac:dyDescent="0.4">
      <c r="A3" s="35" t="s">
        <v>15399</v>
      </c>
      <c r="B3" s="36">
        <v>2400</v>
      </c>
      <c r="C3" s="36">
        <v>4</v>
      </c>
      <c r="D3" s="38">
        <f t="shared" ref="D3:D7" si="0">IF(AND(B3&gt;=3000,C3&gt;=3),B3-(B3*10%),B3)</f>
        <v>2400</v>
      </c>
      <c r="E3" s="47"/>
      <c r="F3" s="13">
        <f t="shared" ref="F3:F7" si="1">IF(C3&gt;=3,D3-(D3*10%),D3)</f>
        <v>2160</v>
      </c>
    </row>
    <row r="4" spans="1:7" ht="15" thickBot="1" x14ac:dyDescent="0.4">
      <c r="A4" s="35" t="s">
        <v>15418</v>
      </c>
      <c r="B4" s="36">
        <v>4700</v>
      </c>
      <c r="C4" s="36">
        <v>5</v>
      </c>
      <c r="D4" s="38">
        <f t="shared" si="0"/>
        <v>4230</v>
      </c>
      <c r="E4" s="47"/>
      <c r="F4" s="13">
        <f t="shared" si="1"/>
        <v>3807</v>
      </c>
    </row>
    <row r="5" spans="1:7" ht="15" thickBot="1" x14ac:dyDescent="0.4">
      <c r="A5" s="35" t="s">
        <v>15419</v>
      </c>
      <c r="B5" s="36">
        <v>5800</v>
      </c>
      <c r="C5" s="36">
        <v>4</v>
      </c>
      <c r="D5" s="38">
        <f t="shared" si="0"/>
        <v>5220</v>
      </c>
      <c r="E5" s="47"/>
      <c r="F5" s="13">
        <f t="shared" si="1"/>
        <v>4698</v>
      </c>
    </row>
    <row r="6" spans="1:7" ht="15" thickBot="1" x14ac:dyDescent="0.4">
      <c r="A6" s="35" t="s">
        <v>15420</v>
      </c>
      <c r="B6" s="36">
        <v>1500</v>
      </c>
      <c r="C6" s="36">
        <v>6</v>
      </c>
      <c r="D6" s="38">
        <f t="shared" si="0"/>
        <v>1500</v>
      </c>
      <c r="E6" s="47"/>
      <c r="F6" s="13">
        <f t="shared" si="1"/>
        <v>1350</v>
      </c>
    </row>
    <row r="7" spans="1:7" ht="15" thickBot="1" x14ac:dyDescent="0.4">
      <c r="A7" s="35" t="s">
        <v>15421</v>
      </c>
      <c r="B7" s="36">
        <v>3500</v>
      </c>
      <c r="C7" s="36">
        <v>3</v>
      </c>
      <c r="D7" s="38">
        <f t="shared" si="0"/>
        <v>3150</v>
      </c>
      <c r="E7" s="47"/>
      <c r="F7" s="13">
        <f t="shared" si="1"/>
        <v>2835</v>
      </c>
    </row>
    <row r="9" spans="1:7" x14ac:dyDescent="0.35">
      <c r="A9" s="7" t="s">
        <v>15423</v>
      </c>
      <c r="B9" s="7"/>
      <c r="C9" s="7"/>
      <c r="D9" s="7"/>
      <c r="E9" s="7"/>
      <c r="F9" s="7"/>
    </row>
    <row r="10" spans="1:7" x14ac:dyDescent="0.35">
      <c r="A10" s="7" t="s">
        <v>15422</v>
      </c>
      <c r="B10" s="7"/>
      <c r="C10" s="7"/>
      <c r="D10" s="7"/>
      <c r="E10" s="7"/>
      <c r="F10" s="7"/>
    </row>
    <row r="12" spans="1:7" x14ac:dyDescent="0.35">
      <c r="A12" s="40" t="s">
        <v>15390</v>
      </c>
      <c r="B12" s="40" t="s">
        <v>15396</v>
      </c>
      <c r="C12" s="40" t="s">
        <v>15425</v>
      </c>
      <c r="D12" s="40" t="s">
        <v>15425</v>
      </c>
      <c r="E12" s="40" t="s">
        <v>15425</v>
      </c>
      <c r="F12" s="44"/>
    </row>
    <row r="13" spans="1:7" x14ac:dyDescent="0.35">
      <c r="A13" s="13" t="s">
        <v>15391</v>
      </c>
      <c r="B13" s="13">
        <v>91</v>
      </c>
      <c r="C13" s="13" t="str">
        <f>IF(ISTEXT(B13),"No Grade",IF(B13&gt;=90,"Excellent",IF(B13&gt;=75,"Very Good",IF(B13&gt;50,"Good",IF(B13&gt;40,"Average","Fail")))))</f>
        <v>Excellent</v>
      </c>
      <c r="D13" s="13" t="str">
        <f>IF(NOT(ISNUMBER(B13)),"No Grade",IF(B13&gt;=90,"Excellent",IF(B13&gt;=75,"Very Good",IF(B13&gt;50,"Good",IF(B13&gt;40,"Average","Fail")))))</f>
        <v>Excellent</v>
      </c>
      <c r="E13" s="13" t="str" cm="1">
        <f t="array" ref="E13">_xlfn.IFS(ISTEXT(B13),"No Grade",B13&gt;=90,"Excellent",B13&gt;=75,"Very Good",B13&gt;50,"Good",B13&gt;40,"Average",B13&lt;40,"Fail",ISTEXT(B13),"No Grade")</f>
        <v>Excellent</v>
      </c>
      <c r="F13" s="44"/>
    </row>
    <row r="14" spans="1:7" x14ac:dyDescent="0.35">
      <c r="A14" s="13" t="s">
        <v>15392</v>
      </c>
      <c r="B14" s="13">
        <v>45</v>
      </c>
      <c r="C14" s="13" t="str">
        <f t="shared" ref="C14:C22" si="2">IF(ISTEXT(B14),"No Grade",IF(B14&gt;=90,"Excellent",IF(B14&gt;=75,"Very Good",IF(B14&gt;50,"Good",IF(B14&gt;40,"Average","Fail")))))</f>
        <v>Average</v>
      </c>
      <c r="D14" s="13" t="str">
        <f t="shared" ref="D14:D22" si="3">IF(NOT(ISNUMBER(B14)),"No Grade",IF(B14&gt;=90,"Excellent",IF(B14&gt;=75,"Very Good",IF(B14&gt;50,"Good",IF(B14&gt;40,"Average","Fail")))))</f>
        <v>Average</v>
      </c>
      <c r="E14" s="13" t="str" cm="1">
        <f t="array" ref="E14">_xlfn.IFS(ISTEXT(B14),"No Grade",B14&gt;=90,"Excellent",B14&gt;=75,"Very Good",B14&gt;50,"Good",B14&gt;40,"Average",B14&lt;40,"Fail",ISTEXT(B14),"No Grade")</f>
        <v>Average</v>
      </c>
      <c r="F14" s="45" t="s">
        <v>15426</v>
      </c>
      <c r="G14" s="8" t="s">
        <v>15427</v>
      </c>
    </row>
    <row r="15" spans="1:7" x14ac:dyDescent="0.35">
      <c r="A15" s="13" t="s">
        <v>15393</v>
      </c>
      <c r="B15" s="13">
        <v>76</v>
      </c>
      <c r="C15" s="13" t="str">
        <f t="shared" si="2"/>
        <v>Very Good</v>
      </c>
      <c r="D15" s="13" t="str">
        <f t="shared" si="3"/>
        <v>Very Good</v>
      </c>
      <c r="E15" s="13" t="str" cm="1">
        <f t="array" ref="E15">_xlfn.IFS(ISTEXT(B15),"No Grade",B15&gt;=90,"Excellent",B15&gt;=75,"Very Good",B15&gt;50,"Good",B15&gt;40,"Average",B15&lt;40,"Fail",ISTEXT(B15),"No Grade")</f>
        <v>Very Good</v>
      </c>
      <c r="F15" s="45" t="s">
        <v>15434</v>
      </c>
      <c r="G15" s="8" t="s">
        <v>15432</v>
      </c>
    </row>
    <row r="16" spans="1:7" x14ac:dyDescent="0.35">
      <c r="A16" s="13" t="s">
        <v>15394</v>
      </c>
      <c r="B16" s="13">
        <v>32</v>
      </c>
      <c r="C16" s="13" t="str">
        <f t="shared" si="2"/>
        <v>Fail</v>
      </c>
      <c r="D16" s="13" t="str">
        <f t="shared" si="3"/>
        <v>Fail</v>
      </c>
      <c r="E16" s="13" t="str" cm="1">
        <f t="array" ref="E16">_xlfn.IFS(ISTEXT(B16),"No Grade",B16&gt;=90,"Excellent",B16&gt;=75,"Very Good",B16&gt;50,"Good",B16&gt;40,"Average",B16&lt;40,"Fail",ISTEXT(B16),"No Grade")</f>
        <v>Fail</v>
      </c>
      <c r="F16" s="45" t="s">
        <v>15430</v>
      </c>
      <c r="G16" s="8" t="s">
        <v>15428</v>
      </c>
    </row>
    <row r="17" spans="1:7" x14ac:dyDescent="0.35">
      <c r="A17" s="13" t="s">
        <v>15395</v>
      </c>
      <c r="B17" s="13">
        <v>67</v>
      </c>
      <c r="C17" s="13" t="str">
        <f t="shared" si="2"/>
        <v>Good</v>
      </c>
      <c r="D17" s="13" t="str">
        <f t="shared" si="3"/>
        <v>Good</v>
      </c>
      <c r="E17" s="13" t="str" cm="1">
        <f t="array" ref="E17">_xlfn.IFS(ISTEXT(B17),"No Grade",B17&gt;=90,"Excellent",B17&gt;=75,"Very Good",B17&gt;50,"Good",B17&gt;40,"Average",B17&lt;40,"Fail",ISTEXT(B17),"No Grade")</f>
        <v>Good</v>
      </c>
      <c r="F17" s="45" t="s">
        <v>15431</v>
      </c>
      <c r="G17" s="8" t="s">
        <v>15429</v>
      </c>
    </row>
    <row r="18" spans="1:7" x14ac:dyDescent="0.35">
      <c r="A18" s="13" t="s">
        <v>15385</v>
      </c>
      <c r="B18" s="13">
        <v>79</v>
      </c>
      <c r="C18" s="13" t="str">
        <f t="shared" si="2"/>
        <v>Very Good</v>
      </c>
      <c r="D18" s="13" t="str">
        <f t="shared" si="3"/>
        <v>Very Good</v>
      </c>
      <c r="E18" s="13" t="str" cm="1">
        <f t="array" ref="E18">_xlfn.IFS(ISTEXT(B18),"No Grade",B18&gt;=90,"Excellent",B18&gt;=75,"Very Good",B18&gt;50,"Good",B18&gt;40,"Average",B18&lt;40,"Fail",ISTEXT(B18),"No Grade")</f>
        <v>Very Good</v>
      </c>
      <c r="F18" s="45" t="s">
        <v>15435</v>
      </c>
      <c r="G18" s="8" t="s">
        <v>15433</v>
      </c>
    </row>
    <row r="19" spans="1:7" x14ac:dyDescent="0.35">
      <c r="A19" s="13" t="s">
        <v>15398</v>
      </c>
      <c r="B19" s="13">
        <v>22</v>
      </c>
      <c r="C19" s="13" t="str">
        <f t="shared" si="2"/>
        <v>Fail</v>
      </c>
      <c r="D19" s="13" t="str">
        <f t="shared" si="3"/>
        <v>Fail</v>
      </c>
      <c r="E19" s="13" t="str" cm="1">
        <f t="array" ref="E19">_xlfn.IFS(ISTEXT(B19),"No Grade",B19&gt;=90,"Excellent",B19&gt;=75,"Very Good",B19&gt;50,"Good",B19&gt;40,"Average",B19&lt;40,"Fail",ISTEXT(B19),"No Grade")</f>
        <v>Fail</v>
      </c>
      <c r="F19" s="44"/>
    </row>
    <row r="20" spans="1:7" x14ac:dyDescent="0.35">
      <c r="A20" s="13" t="s">
        <v>15399</v>
      </c>
      <c r="B20" s="13">
        <v>90</v>
      </c>
      <c r="C20" s="13" t="str">
        <f t="shared" si="2"/>
        <v>Excellent</v>
      </c>
      <c r="D20" s="13" t="str">
        <f t="shared" si="3"/>
        <v>Excellent</v>
      </c>
      <c r="E20" s="13" t="str" cm="1">
        <f t="array" ref="E20">_xlfn.IFS(ISTEXT(B20),"No Grade",B20&gt;=90,"Excellent",B20&gt;=75,"Very Good",B20&gt;50,"Good",B20&gt;40,"Average",B20&lt;40,"Fail",ISTEXT(B20),"No Grade")</f>
        <v>Excellent</v>
      </c>
      <c r="F20" s="44"/>
    </row>
    <row r="21" spans="1:7" x14ac:dyDescent="0.35">
      <c r="A21" s="13" t="s">
        <v>15400</v>
      </c>
      <c r="B21" s="13">
        <v>78</v>
      </c>
      <c r="C21" s="13" t="str">
        <f t="shared" si="2"/>
        <v>Very Good</v>
      </c>
      <c r="D21" s="13" t="str">
        <f t="shared" si="3"/>
        <v>Very Good</v>
      </c>
      <c r="E21" s="13" t="str" cm="1">
        <f t="array" ref="E21">_xlfn.IFS(ISTEXT(B21),"No Grade",B21&gt;=90,"Excellent",B21&gt;=75,"Very Good",B21&gt;50,"Good",B21&gt;40,"Average",B21&lt;40,"Fail",ISTEXT(B21),"No Grade")</f>
        <v>Very Good</v>
      </c>
      <c r="F21" s="44"/>
    </row>
    <row r="22" spans="1:7" x14ac:dyDescent="0.35">
      <c r="A22" s="42" t="s">
        <v>15436</v>
      </c>
      <c r="B22" s="43" t="s">
        <v>15437</v>
      </c>
      <c r="C22" s="13" t="str">
        <f t="shared" si="2"/>
        <v>No Grade</v>
      </c>
      <c r="D22" s="13" t="str">
        <f t="shared" si="3"/>
        <v>No Grade</v>
      </c>
      <c r="E22" s="13" t="str" cm="1">
        <f t="array" ref="E22">_xlfn.IFS(ISTEXT(B22),"No Grade",B22&gt;=90,"Excellent",B22&gt;=75,"Very Good",B22&gt;50,"Good",B22&gt;40,"Average",B22&lt;40,"Fail",ISTEXT(B22),"No Grade")</f>
        <v>No Grade</v>
      </c>
      <c r="F22" s="44"/>
    </row>
    <row r="25" spans="1:7" x14ac:dyDescent="0.35">
      <c r="C25" s="48" t="s">
        <v>15440</v>
      </c>
      <c r="D25" s="49"/>
      <c r="E25" s="49"/>
    </row>
    <row r="26" spans="1:7" x14ac:dyDescent="0.35">
      <c r="C26" s="13">
        <v>5</v>
      </c>
      <c r="D26" s="41" t="s">
        <v>15438</v>
      </c>
      <c r="E26" s="13" t="str">
        <f>IFERROR(C26/D26,"Check Your Oprants")</f>
        <v>Check Your Oprants</v>
      </c>
    </row>
    <row r="27" spans="1:7" x14ac:dyDescent="0.35">
      <c r="C27" s="13">
        <v>10</v>
      </c>
      <c r="D27" s="13">
        <v>5</v>
      </c>
      <c r="E27" s="13">
        <f t="shared" ref="E27:E30" si="4">IFERROR(C27/D27,"Check Your Oprants")</f>
        <v>2</v>
      </c>
    </row>
    <row r="28" spans="1:7" x14ac:dyDescent="0.35">
      <c r="C28" s="13">
        <v>55</v>
      </c>
      <c r="D28" s="41" t="s">
        <v>15439</v>
      </c>
      <c r="E28" s="13" t="str">
        <f t="shared" si="4"/>
        <v>Check Your Oprants</v>
      </c>
    </row>
    <row r="29" spans="1:7" x14ac:dyDescent="0.35">
      <c r="C29" s="13">
        <v>4</v>
      </c>
      <c r="D29" s="13">
        <v>0</v>
      </c>
      <c r="E29" s="13" t="str">
        <f t="shared" si="4"/>
        <v>Check Your Oprants</v>
      </c>
    </row>
    <row r="30" spans="1:7" x14ac:dyDescent="0.35">
      <c r="C30" s="13">
        <v>45</v>
      </c>
      <c r="D30" s="13">
        <v>4</v>
      </c>
      <c r="E30" s="13">
        <f>IFERROR(C30/D30,"Check Your Oprants")</f>
        <v>11.25</v>
      </c>
    </row>
  </sheetData>
  <mergeCells count="1">
    <mergeCell ref="C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Sheet1</vt:lpstr>
      <vt:lpstr>ConditionalStatements</vt:lpstr>
      <vt:lpstr>Sheet2</vt:lpstr>
      <vt:lpstr>net_revenue</vt:lpstr>
      <vt:lpstr>profitTotal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2026-09-28T07:41:13Z</dcterms:modified>
</cp:coreProperties>
</file>