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 12\Dmart_Sales_Analysis\"/>
    </mc:Choice>
  </mc:AlternateContent>
  <bookViews>
    <workbookView xWindow="0" yWindow="0" windowWidth="19200" windowHeight="7190"/>
  </bookViews>
  <sheets>
    <sheet name="Sheet1" sheetId="1" r:id="rId1"/>
  </sheets>
  <definedNames>
    <definedName name="_xlnm._FilterDatabase" localSheetId="0" hidden="1">Sheet1!$L$1:$L$15346</definedName>
  </definedNames>
  <calcPr calcId="152511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22" i="1" l="1"/>
  <c r="P21" i="1"/>
  <c r="P20" i="1"/>
  <c r="P19" i="1"/>
  <c r="P18" i="1"/>
  <c r="P17" i="1"/>
  <c r="P14" i="1" l="1"/>
  <c r="O14" i="1"/>
  <c r="N11" i="1"/>
</calcChain>
</file>

<file path=xl/sharedStrings.xml><?xml version="1.0" encoding="utf-8"?>
<sst xmlns="http://schemas.openxmlformats.org/spreadsheetml/2006/main" count="92099" uniqueCount="15389">
  <si>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</si>
  <si>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</si>
  <si>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</si>
  <si>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</si>
  <si>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</si>
  <si>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</si>
  <si>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</si>
  <si>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</si>
  <si>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</si>
  <si>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</si>
  <si>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</si>
  <si>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</si>
  <si>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</si>
  <si>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</si>
  <si>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</si>
  <si>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</si>
  <si>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</si>
  <si>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</si>
  <si>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</si>
  <si>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</si>
  <si>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</si>
  <si>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</si>
  <si>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</si>
  <si>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</si>
  <si>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</si>
  <si>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</si>
  <si>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</si>
  <si>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</si>
  <si>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</si>
  <si>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</si>
  <si>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</si>
  <si>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</si>
  <si>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</si>
  <si>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</si>
  <si>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</si>
  <si>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</si>
  <si>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</si>
  <si>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</si>
  <si>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</si>
  <si>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</si>
  <si>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</si>
  <si>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</si>
  <si>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</si>
  <si>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</si>
  <si>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</si>
  <si>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</si>
  <si>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</si>
  <si>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</si>
  <si>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</si>
  <si>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</si>
  <si>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</si>
  <si>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</si>
  <si>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</si>
  <si>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</si>
  <si>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</si>
  <si>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</si>
  <si>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</si>
  <si>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</si>
  <si>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</si>
  <si>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</si>
  <si>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</si>
  <si>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</si>
  <si>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</si>
  <si>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</si>
  <si>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</si>
  <si>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</si>
  <si>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</si>
  <si>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</si>
  <si>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</si>
  <si>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</si>
  <si>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</si>
  <si>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</si>
  <si>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</si>
  <si>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</si>
  <si>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</si>
  <si>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</si>
  <si>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</si>
  <si>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</si>
  <si>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</si>
  <si>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</si>
  <si>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</si>
  <si>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</si>
  <si>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</si>
  <si>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</si>
  <si>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</si>
  <si>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</si>
  <si>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</si>
  <si>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</si>
  <si>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</si>
  <si>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</si>
  <si>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</si>
  <si>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</si>
  <si>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</si>
  <si>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</si>
  <si>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</si>
  <si>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</si>
  <si>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</si>
  <si>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</si>
  <si>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</si>
  <si>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</si>
  <si>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</si>
  <si>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</si>
  <si>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</si>
  <si>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</si>
  <si>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</si>
  <si>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</si>
  <si>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</si>
  <si>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</si>
  <si>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</si>
  <si>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</si>
  <si>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</si>
  <si>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</si>
  <si>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</si>
  <si>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</si>
  <si>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</si>
  <si>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</si>
  <si>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</si>
  <si>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</si>
  <si>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</si>
  <si>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</si>
  <si>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</si>
  <si>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</si>
  <si>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</si>
  <si>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</si>
  <si>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</si>
  <si>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</si>
  <si>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</si>
  <si>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</si>
  <si>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</si>
  <si>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</si>
  <si>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</si>
  <si>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</si>
  <si>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</si>
  <si>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</si>
  <si>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</si>
  <si>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</si>
  <si>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</si>
  <si>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</si>
  <si>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</si>
  <si>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</si>
  <si>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</si>
  <si>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</si>
  <si>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</si>
  <si>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</si>
  <si>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</si>
  <si>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</si>
  <si>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</si>
  <si>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</si>
  <si>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</si>
  <si>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</si>
  <si>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</si>
  <si>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</si>
  <si>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</si>
  <si>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</si>
  <si>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</si>
  <si>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</si>
  <si>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</si>
  <si>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</si>
  <si>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</si>
  <si>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</si>
  <si>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</si>
  <si>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</si>
  <si>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</si>
  <si>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</si>
  <si>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</si>
  <si>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</si>
  <si>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</si>
  <si>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</si>
  <si>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</si>
  <si>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</si>
  <si>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</si>
  <si>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</si>
  <si>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</si>
  <si>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</si>
  <si>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</si>
  <si>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</si>
  <si>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</si>
  <si>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</si>
  <si>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</si>
  <si>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</si>
  <si>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</si>
  <si>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</si>
  <si>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</si>
  <si>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</si>
  <si>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</si>
  <si>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</si>
  <si>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</si>
  <si>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</si>
  <si>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</si>
  <si>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</si>
  <si>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</si>
  <si>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</si>
  <si>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</si>
  <si>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</si>
  <si>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</si>
  <si>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</si>
  <si>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</si>
  <si>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</si>
  <si>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</si>
  <si>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</si>
  <si>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</si>
  <si>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</si>
  <si>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</si>
  <si>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</si>
  <si>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</si>
  <si>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</si>
  <si>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</si>
  <si>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</si>
  <si>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</si>
  <si>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</si>
  <si>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</si>
  <si>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</si>
  <si>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</si>
  <si>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</si>
  <si>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</si>
  <si>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</si>
  <si>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</si>
  <si>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</si>
  <si>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</si>
  <si>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</si>
  <si>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</si>
  <si>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</si>
  <si>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</si>
  <si>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</si>
  <si>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</si>
  <si>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</si>
  <si>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</si>
  <si>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</si>
  <si>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</si>
  <si>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</si>
  <si>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</si>
  <si>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</si>
  <si>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</si>
  <si>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</si>
  <si>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</si>
  <si>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</si>
  <si>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</si>
  <si>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</si>
  <si>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</si>
  <si>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</si>
  <si>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</si>
  <si>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</si>
  <si>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</si>
  <si>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</si>
  <si>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</si>
  <si>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</si>
  <si>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</si>
  <si>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</si>
  <si>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</si>
  <si>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</si>
  <si>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</si>
  <si>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</si>
  <si>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</si>
  <si>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</si>
  <si>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</si>
  <si>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</si>
  <si>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</si>
  <si>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</si>
  <si>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</si>
  <si>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</si>
  <si>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</si>
  <si>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</si>
  <si>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</si>
  <si>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</si>
  <si>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</si>
  <si>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</si>
  <si>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</si>
  <si>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</si>
  <si>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</si>
  <si>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</si>
  <si>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</si>
  <si>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</si>
  <si>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</si>
  <si>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</si>
  <si>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</si>
  <si>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</si>
  <si>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</si>
  <si>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</si>
  <si>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</si>
  <si>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</si>
  <si>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</si>
  <si>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</si>
  <si>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</si>
  <si>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</si>
  <si>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</si>
  <si>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</si>
  <si>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</si>
  <si>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</si>
  <si>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</si>
  <si>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</si>
  <si>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</si>
  <si>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</si>
  <si>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</si>
  <si>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</si>
  <si>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</si>
  <si>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</si>
  <si>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</si>
  <si>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</si>
  <si>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</si>
  <si>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</si>
  <si>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</si>
  <si>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</si>
  <si>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</si>
  <si>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</si>
  <si>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</si>
  <si>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</si>
  <si>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</si>
  <si>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</si>
  <si>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</si>
  <si>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</si>
  <si>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</si>
  <si>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</si>
  <si>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</si>
  <si>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</si>
  <si>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</si>
  <si>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</si>
  <si>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</si>
  <si>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</si>
  <si>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</si>
  <si>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</si>
  <si>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</si>
  <si>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</si>
  <si>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</si>
  <si>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</si>
  <si>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</si>
  <si>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</si>
  <si>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</si>
  <si>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</si>
  <si>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</si>
  <si>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</si>
  <si>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</si>
  <si>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</si>
  <si>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</si>
  <si>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</si>
  <si>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</si>
  <si>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</si>
  <si>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</si>
  <si>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</si>
  <si>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</si>
  <si>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</si>
  <si>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</si>
  <si>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</si>
  <si>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</si>
  <si>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</si>
  <si>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</si>
  <si>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</si>
  <si>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</si>
  <si>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</si>
  <si>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</si>
  <si>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</si>
  <si>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</si>
  <si>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</si>
  <si>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</si>
  <si>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</si>
  <si>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</si>
  <si>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</si>
  <si>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</si>
  <si>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</si>
  <si>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</si>
  <si>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</si>
  <si>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</si>
  <si>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</si>
  <si>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</si>
  <si>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</si>
  <si>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</si>
  <si>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</si>
  <si>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</si>
  <si>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</si>
  <si>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</si>
  <si>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</si>
  <si>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</si>
  <si>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</si>
  <si>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</si>
  <si>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</si>
  <si>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</si>
  <si>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</si>
  <si>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</si>
  <si>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</si>
  <si>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</si>
  <si>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</si>
  <si>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</si>
  <si>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</si>
  <si>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</si>
  <si>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</si>
  <si>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</si>
  <si>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</si>
  <si>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</si>
  <si>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</si>
  <si>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</si>
  <si>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</si>
  <si>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</si>
  <si>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</si>
  <si>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</si>
  <si>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</si>
  <si>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</si>
  <si>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</si>
  <si>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</si>
  <si>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</si>
  <si>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</si>
  <si>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</si>
  <si>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</si>
  <si>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</si>
  <si>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</si>
  <si>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</si>
  <si>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</si>
  <si>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</si>
  <si>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</si>
  <si>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</si>
  <si>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</si>
  <si>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</si>
  <si>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</si>
  <si>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</si>
  <si>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</si>
  <si>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</si>
  <si>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</si>
  <si>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</si>
  <si>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</si>
  <si>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</si>
  <si>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</si>
  <si>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</si>
  <si>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</si>
  <si>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</si>
  <si>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</si>
  <si>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</si>
  <si>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</si>
  <si>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</si>
  <si>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</si>
  <si>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</si>
  <si>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</si>
  <si>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</si>
  <si>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</si>
  <si>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</si>
  <si>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</si>
  <si>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</si>
  <si>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</si>
  <si>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</si>
  <si>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</si>
  <si>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</si>
  <si>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</si>
  <si>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</si>
  <si>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</si>
  <si>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</si>
  <si>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</si>
  <si>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</si>
  <si>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</si>
  <si>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</si>
  <si>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</si>
  <si>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</si>
  <si>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</si>
  <si>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</si>
  <si>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</si>
  <si>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</si>
  <si>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</si>
  <si>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</si>
  <si>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</si>
  <si>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</si>
  <si>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</si>
  <si>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</si>
  <si>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</si>
  <si>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</si>
  <si>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</si>
  <si>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</si>
  <si>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</si>
  <si>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</si>
  <si>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</si>
  <si>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</si>
  <si>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</si>
  <si>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</si>
  <si>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</si>
  <si>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</si>
  <si>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</si>
  <si>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</si>
  <si>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</si>
  <si>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</si>
  <si>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</si>
  <si>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</si>
  <si>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</si>
  <si>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</si>
  <si>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</si>
  <si>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</si>
  <si>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</si>
  <si>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</si>
  <si>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</si>
  <si>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</si>
  <si>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</si>
  <si>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</si>
  <si>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</si>
  <si>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</si>
  <si>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</si>
  <si>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</si>
  <si>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</si>
  <si>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</si>
  <si>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</si>
  <si>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</si>
  <si>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</si>
  <si>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</si>
  <si>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</si>
  <si>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</si>
  <si>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</si>
  <si>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</si>
  <si>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</si>
  <si>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</si>
  <si>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</si>
  <si>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</si>
  <si>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</si>
  <si>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</si>
  <si>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</si>
  <si>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</si>
  <si>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</si>
  <si>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</si>
  <si>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</si>
  <si>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</si>
  <si>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</si>
  <si>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</si>
  <si>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</si>
  <si>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</si>
  <si>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</si>
  <si>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</si>
  <si>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</si>
  <si>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</si>
  <si>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</si>
  <si>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</si>
  <si>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</si>
  <si>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</si>
  <si>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</si>
  <si>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</si>
  <si>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</si>
  <si>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</si>
  <si>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</si>
  <si>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</si>
  <si>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</si>
  <si>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</si>
  <si>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</si>
  <si>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</si>
  <si>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</si>
  <si>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</si>
  <si>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</si>
  <si>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</si>
  <si>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</si>
  <si>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</si>
  <si>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</si>
  <si>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</si>
  <si>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</si>
  <si>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</si>
  <si>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</si>
  <si>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</si>
  <si>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</si>
  <si>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</si>
  <si>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</si>
  <si>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</si>
  <si>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</si>
  <si>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</si>
  <si>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</si>
  <si>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</si>
  <si>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</si>
  <si>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</si>
  <si>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</si>
  <si>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</si>
  <si>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</si>
  <si>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</si>
  <si>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</si>
  <si>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</si>
  <si>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</si>
  <si>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</si>
  <si>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</si>
  <si>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</si>
  <si>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</si>
  <si>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</si>
  <si>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</si>
  <si>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</si>
  <si>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</si>
  <si>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</si>
  <si>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</si>
  <si>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</si>
  <si>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</si>
  <si>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</si>
  <si>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</si>
  <si>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</si>
  <si>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</si>
  <si>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</si>
  <si>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</si>
  <si>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</si>
  <si>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</si>
  <si>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</si>
  <si>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</si>
  <si>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</si>
  <si>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</si>
  <si>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</si>
  <si>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</si>
  <si>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</si>
  <si>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</si>
  <si>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</si>
  <si>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</si>
  <si>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</si>
  <si>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</si>
  <si>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</si>
  <si>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</si>
  <si>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</si>
  <si>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</si>
  <si>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</si>
  <si>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</si>
  <si>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</si>
  <si>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</si>
  <si>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</si>
  <si>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</si>
  <si>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</si>
  <si>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</si>
  <si>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</si>
  <si>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</si>
  <si>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</si>
  <si>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</si>
  <si>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</si>
  <si>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</si>
  <si>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</si>
  <si>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</si>
  <si>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</si>
  <si>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</si>
  <si>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</si>
  <si>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</si>
  <si>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</si>
  <si>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</si>
  <si>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</si>
  <si>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</si>
  <si>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</si>
  <si>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</si>
  <si>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</si>
  <si>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</si>
  <si>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</si>
  <si>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</si>
  <si>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</si>
  <si>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</si>
  <si>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</si>
  <si>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</si>
  <si>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</si>
  <si>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</si>
  <si>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</si>
  <si>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</si>
  <si>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</si>
  <si>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</si>
  <si>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</si>
  <si>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</si>
  <si>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</si>
  <si>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</si>
  <si>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</si>
  <si>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</si>
  <si>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</si>
  <si>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</si>
  <si>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</si>
  <si>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</si>
  <si>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</si>
  <si>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</si>
  <si>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</si>
  <si>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</si>
  <si>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</si>
  <si>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</si>
  <si>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</si>
  <si>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</si>
  <si>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</si>
  <si>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</si>
  <si>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</si>
  <si>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</si>
  <si>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</si>
  <si>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</si>
  <si>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</si>
  <si>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</si>
  <si>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</si>
  <si>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</si>
  <si>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</si>
  <si>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</si>
  <si>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</si>
  <si>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</si>
  <si>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</si>
  <si>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</si>
  <si>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</si>
  <si>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</si>
  <si>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</si>
  <si>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</si>
  <si>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</si>
  <si>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</si>
  <si>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</si>
  <si>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</si>
  <si>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</si>
  <si>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</si>
  <si>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</si>
  <si>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</si>
  <si>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</si>
  <si>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</si>
  <si>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</si>
  <si>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</si>
  <si>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</si>
  <si>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</si>
  <si>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</si>
  <si>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</si>
  <si>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</si>
  <si>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</si>
  <si>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</si>
  <si>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</si>
  <si>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</si>
  <si>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</si>
  <si>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</si>
  <si>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</si>
  <si>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</si>
  <si>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</si>
  <si>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</si>
  <si>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</si>
  <si>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</si>
  <si>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</si>
  <si>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</si>
  <si>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</si>
  <si>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</si>
  <si>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</si>
  <si>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</si>
  <si>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</si>
  <si>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</si>
  <si>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</si>
  <si>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</si>
  <si>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</si>
  <si>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</si>
  <si>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</si>
  <si>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</si>
  <si>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</si>
  <si>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</si>
  <si>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</si>
  <si>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</si>
  <si>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</si>
  <si>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</si>
  <si>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</si>
  <si>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</si>
  <si>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</si>
  <si>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</si>
  <si>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</si>
  <si>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</si>
  <si>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</si>
  <si>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</si>
  <si>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</si>
  <si>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</si>
  <si>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</si>
  <si>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</si>
  <si>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</si>
  <si>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</si>
  <si>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</si>
  <si>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</si>
  <si>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</si>
  <si>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</si>
  <si>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</si>
  <si>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</si>
  <si>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</si>
  <si>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</si>
  <si>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</si>
  <si>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</si>
  <si>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</si>
  <si>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</si>
  <si>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</si>
  <si>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</si>
  <si>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</si>
  <si>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</si>
  <si>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</si>
  <si>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</si>
  <si>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</si>
  <si>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</si>
  <si>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</si>
  <si>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</si>
  <si>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</si>
  <si>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</si>
  <si>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</si>
  <si>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</si>
  <si>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</si>
  <si>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</si>
  <si>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</si>
  <si>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</si>
  <si>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</si>
  <si>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</si>
  <si>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</si>
  <si>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</si>
  <si>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</si>
  <si>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</si>
  <si>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</si>
  <si>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</si>
  <si>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</si>
  <si>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</si>
  <si>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</si>
  <si>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</si>
  <si>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</si>
  <si>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</si>
  <si>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</si>
  <si>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</si>
  <si>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</si>
  <si>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</si>
  <si>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</si>
  <si>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</si>
  <si>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</si>
  <si>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</si>
  <si>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</si>
  <si>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</si>
  <si>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</si>
  <si>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</si>
  <si>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</si>
  <si>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</si>
  <si>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</si>
  <si>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</si>
  <si>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</si>
  <si>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</si>
  <si>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</si>
  <si>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</si>
  <si>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</si>
  <si>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</si>
  <si>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</si>
  <si>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</si>
  <si>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</si>
  <si>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</si>
  <si>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</si>
  <si>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</si>
  <si>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</si>
  <si>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</si>
  <si>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</si>
  <si>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</si>
  <si>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</si>
  <si>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</si>
  <si>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</si>
  <si>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</si>
  <si>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</si>
  <si>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</si>
  <si>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</si>
  <si>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</si>
  <si>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</si>
  <si>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</si>
  <si>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</si>
  <si>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</si>
  <si>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</si>
  <si>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</si>
  <si>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</si>
  <si>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</si>
  <si>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</si>
  <si>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</si>
  <si>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</si>
  <si>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</si>
  <si>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</si>
  <si>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</si>
  <si>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</si>
  <si>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</si>
  <si>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</si>
  <si>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</si>
  <si>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</si>
  <si>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</si>
  <si>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</si>
  <si>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</si>
  <si>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</si>
  <si>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</si>
  <si>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</si>
  <si>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</si>
  <si>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</si>
  <si>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</si>
  <si>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</si>
  <si>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</si>
  <si>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</si>
  <si>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</si>
  <si>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</si>
  <si>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</si>
  <si>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</si>
  <si>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</si>
  <si>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</si>
  <si>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</si>
  <si>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</si>
  <si>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</si>
  <si>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</si>
  <si>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</si>
  <si>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</si>
  <si>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</si>
  <si>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</si>
  <si>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</si>
  <si>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</si>
  <si>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</si>
  <si>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</si>
  <si>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</si>
  <si>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</si>
  <si>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</si>
  <si>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</si>
  <si>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</si>
  <si>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</si>
  <si>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</si>
  <si>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</si>
  <si>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</si>
  <si>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</si>
  <si>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</si>
  <si>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</si>
  <si>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</si>
  <si>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</si>
  <si>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</si>
  <si>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</si>
  <si>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</si>
  <si>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</si>
  <si>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</si>
  <si>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</si>
  <si>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</si>
  <si>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</si>
  <si>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</si>
  <si>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</si>
  <si>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</si>
  <si>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</si>
  <si>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</si>
  <si>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</si>
  <si>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</si>
  <si>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</si>
  <si>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</si>
  <si>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</si>
  <si>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</si>
  <si>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</si>
  <si>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</si>
  <si>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</si>
  <si>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</si>
  <si>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</si>
  <si>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</si>
  <si>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</si>
  <si>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</si>
  <si>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</si>
  <si>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</si>
  <si>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</si>
  <si>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</si>
  <si>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</si>
  <si>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</si>
  <si>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</si>
  <si>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</si>
  <si>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</si>
  <si>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</si>
  <si>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</si>
  <si>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</si>
  <si>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</si>
  <si>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</si>
  <si>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</si>
  <si>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</si>
  <si>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</si>
  <si>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</si>
  <si>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</si>
  <si>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</si>
  <si>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</si>
  <si>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</si>
  <si>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</si>
  <si>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</si>
  <si>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</si>
  <si>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</si>
  <si>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</si>
  <si>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</si>
  <si>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</si>
  <si>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</si>
  <si>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</si>
  <si>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</si>
  <si>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</si>
  <si>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</si>
  <si>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</si>
  <si>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</si>
  <si>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</si>
  <si>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</si>
  <si>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</si>
  <si>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</si>
  <si>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</si>
  <si>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</si>
  <si>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</si>
  <si>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</si>
  <si>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</si>
  <si>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</si>
  <si>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</si>
  <si>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</si>
  <si>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</si>
  <si>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</si>
  <si>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</si>
  <si>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</si>
  <si>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</si>
  <si>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</si>
  <si>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</si>
  <si>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</si>
  <si>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</si>
  <si>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</si>
  <si>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</si>
  <si>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</si>
  <si>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</si>
  <si>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</si>
  <si>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</si>
  <si>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</si>
  <si>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</si>
  <si>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</si>
  <si>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</si>
  <si>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</si>
  <si>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</si>
  <si>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</si>
  <si>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</si>
  <si>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</si>
  <si>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</si>
  <si>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</si>
  <si>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</si>
  <si>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</si>
  <si>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</si>
  <si>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</si>
  <si>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</si>
  <si>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</si>
  <si>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</si>
  <si>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</si>
  <si>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</si>
  <si>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</si>
  <si>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</si>
  <si>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</si>
  <si>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</si>
  <si>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</si>
  <si>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</si>
  <si>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</si>
  <si>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</si>
  <si>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</si>
  <si>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</si>
  <si>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</si>
  <si>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</si>
  <si>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</si>
  <si>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</si>
  <si>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</si>
  <si>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</si>
  <si>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</si>
  <si>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</si>
  <si>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</si>
  <si>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</si>
  <si>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</si>
  <si>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</si>
  <si>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</si>
  <si>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</si>
  <si>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</si>
  <si>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</si>
  <si>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</si>
  <si>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</si>
  <si>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</si>
  <si>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</si>
  <si>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</si>
  <si>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</si>
  <si>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</si>
  <si>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</si>
  <si>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</si>
  <si>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</si>
  <si>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</si>
  <si>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</si>
  <si>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</si>
  <si>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</si>
  <si>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</si>
  <si>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</si>
  <si>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</si>
  <si>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</si>
  <si>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</si>
  <si>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</si>
  <si>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</si>
  <si>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</si>
  <si>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</si>
  <si>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</si>
  <si>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</si>
  <si>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</si>
  <si>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</si>
  <si>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</si>
  <si>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</si>
  <si>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</si>
  <si>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</si>
  <si>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</si>
  <si>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</si>
  <si>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</si>
  <si>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</si>
  <si>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</si>
  <si>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</si>
  <si>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</si>
  <si>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</si>
  <si>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</si>
  <si>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</si>
  <si>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</si>
  <si>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</si>
  <si>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</si>
  <si>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</si>
  <si>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</si>
  <si>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</si>
  <si>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</si>
  <si>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</si>
  <si>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</si>
  <si>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</si>
  <si>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</si>
  <si>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</si>
  <si>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</si>
  <si>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</si>
  <si>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</si>
  <si>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</si>
  <si>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</si>
  <si>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</si>
  <si>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</si>
  <si>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</si>
  <si>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</si>
  <si>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</si>
  <si>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</si>
  <si>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</si>
  <si>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</si>
  <si>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</si>
  <si>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</si>
  <si>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</si>
  <si>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</si>
  <si>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</si>
  <si>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</si>
  <si>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</si>
  <si>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</si>
  <si>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</si>
  <si>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</si>
  <si>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</si>
  <si>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</si>
  <si>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</si>
  <si>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</si>
  <si>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</si>
  <si>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</si>
  <si>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</si>
  <si>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</si>
  <si>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</si>
  <si>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</si>
  <si>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</si>
  <si>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</si>
  <si>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</si>
  <si>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</si>
  <si>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</si>
  <si>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</si>
  <si>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</si>
  <si>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</si>
  <si>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</si>
  <si>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</si>
  <si>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</si>
  <si>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</si>
  <si>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</si>
  <si>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</si>
  <si>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</si>
  <si>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</si>
  <si>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</si>
  <si>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</si>
  <si>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</si>
  <si>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</si>
  <si>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</si>
  <si>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</si>
  <si>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</si>
  <si>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</si>
  <si>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</si>
  <si>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</si>
  <si>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</si>
  <si>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</si>
  <si>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</si>
  <si>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</si>
  <si>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</si>
  <si>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</si>
  <si>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</si>
  <si>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</si>
  <si>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</si>
  <si>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</si>
  <si>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</si>
  <si>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</si>
  <si>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</si>
  <si>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</si>
  <si>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</si>
  <si>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</si>
  <si>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</si>
  <si>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</si>
  <si>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</si>
  <si>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</si>
  <si>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</si>
  <si>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</si>
  <si>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</si>
  <si>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</si>
  <si>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</si>
  <si>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</si>
  <si>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</si>
  <si>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</si>
  <si>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</si>
  <si>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</si>
  <si>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</si>
  <si>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</si>
  <si>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</si>
  <si>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</si>
  <si>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</si>
  <si>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</si>
  <si>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</si>
  <si>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</si>
  <si>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</si>
  <si>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</si>
  <si>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</si>
  <si>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</si>
  <si>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</si>
  <si>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</si>
  <si>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</si>
  <si>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</si>
  <si>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</si>
  <si>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</si>
  <si>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</si>
  <si>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</si>
  <si>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</si>
  <si>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</si>
  <si>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</si>
  <si>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</si>
  <si>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</si>
  <si>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</si>
  <si>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</si>
  <si>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</si>
  <si>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</si>
  <si>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</si>
  <si>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</si>
  <si>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</si>
  <si>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</si>
  <si>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</si>
  <si>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</si>
  <si>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</si>
  <si>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</si>
  <si>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</si>
  <si>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</si>
  <si>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</si>
  <si>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</si>
  <si>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</si>
  <si>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</si>
  <si>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</si>
  <si>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</si>
  <si>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</si>
  <si>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</si>
  <si>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</si>
  <si>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</si>
  <si>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</si>
  <si>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</si>
  <si>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</si>
  <si>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</si>
  <si>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</si>
  <si>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</si>
  <si>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</si>
  <si>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</si>
  <si>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</si>
  <si>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</si>
  <si>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</si>
  <si>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</si>
  <si>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</si>
  <si>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</si>
  <si>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</si>
  <si>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</si>
  <si>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</si>
  <si>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</si>
  <si>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</si>
  <si>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</si>
  <si>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</si>
  <si>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</si>
  <si>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</si>
  <si>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</si>
  <si>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</si>
  <si>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</si>
  <si>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</si>
  <si>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</si>
  <si>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</si>
  <si>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</si>
  <si>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</si>
  <si>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</si>
  <si>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</si>
  <si>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</si>
  <si>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</si>
  <si>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</si>
  <si>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</si>
  <si>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</si>
  <si>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</si>
  <si>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</si>
  <si>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</si>
  <si>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</si>
  <si>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</si>
  <si>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</si>
  <si>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</si>
  <si>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</si>
  <si>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</si>
  <si>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</si>
  <si>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</si>
  <si>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</si>
  <si>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</si>
  <si>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</si>
  <si>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</si>
  <si>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</si>
  <si>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</si>
  <si>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</si>
  <si>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</si>
  <si>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</si>
  <si>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</si>
  <si>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</si>
  <si>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</si>
  <si>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</si>
  <si>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</si>
  <si>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</si>
  <si>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</si>
  <si>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</si>
  <si>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</si>
  <si>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</si>
  <si>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</si>
  <si>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</si>
  <si>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</si>
  <si>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</si>
  <si>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</si>
  <si>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</si>
  <si>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</si>
  <si>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</si>
  <si>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</si>
  <si>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</si>
  <si>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</si>
  <si>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</si>
  <si>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</si>
  <si>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</si>
  <si>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</si>
  <si>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</si>
  <si>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</si>
  <si>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</si>
  <si>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</si>
  <si>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</si>
  <si>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</si>
  <si>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</si>
  <si>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</si>
  <si>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</si>
  <si>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</si>
  <si>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</si>
  <si>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</si>
  <si>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</si>
  <si>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</si>
  <si>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</si>
  <si>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</si>
  <si>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</si>
  <si>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</si>
  <si>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</si>
  <si>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</si>
  <si>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</si>
  <si>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</si>
  <si>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</si>
  <si>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</si>
  <si>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</si>
  <si>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</si>
  <si>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</si>
  <si>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</si>
  <si>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</si>
  <si>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</si>
  <si>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</si>
  <si>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</si>
  <si>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</si>
  <si>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</si>
  <si>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</si>
  <si>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</si>
  <si>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</si>
  <si>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</si>
  <si>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</si>
  <si>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</si>
  <si>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</si>
  <si>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</si>
  <si>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</si>
  <si>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</si>
  <si>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</si>
  <si>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</si>
  <si>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</si>
  <si>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</si>
  <si>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</si>
  <si>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</si>
  <si>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</si>
  <si>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</si>
  <si>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</si>
  <si>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</si>
  <si>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</si>
  <si>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</si>
  <si>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</si>
  <si>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</si>
  <si>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</si>
  <si>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</si>
  <si>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</si>
  <si>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</si>
  <si>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</si>
  <si>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</si>
  <si>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</si>
  <si>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</si>
  <si>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</si>
  <si>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</si>
  <si>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</si>
  <si>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</si>
  <si>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</si>
  <si>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</si>
  <si>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</si>
  <si>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</si>
  <si>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</si>
  <si>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</si>
  <si>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</si>
  <si>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</si>
  <si>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</si>
  <si>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</si>
  <si>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</si>
  <si>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</si>
  <si>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</si>
  <si>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</si>
  <si>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</si>
  <si>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</si>
  <si>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</si>
  <si>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</si>
  <si>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</si>
  <si>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</si>
  <si>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</si>
  <si>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</si>
  <si>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</si>
  <si>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</si>
  <si>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</si>
  <si>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</si>
  <si>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</si>
  <si>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</si>
  <si>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</si>
  <si>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</si>
  <si>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</si>
  <si>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</si>
  <si>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</si>
  <si>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</si>
  <si>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</si>
  <si>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</si>
  <si>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</si>
  <si>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</si>
  <si>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</si>
  <si>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</si>
  <si>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</si>
  <si>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</si>
  <si>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</si>
  <si>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</si>
  <si>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</si>
  <si>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</si>
  <si>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</si>
  <si>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</si>
  <si>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</si>
  <si>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</si>
  <si>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</si>
  <si>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</si>
  <si>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</si>
  <si>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</si>
  <si>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</si>
  <si>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</si>
  <si>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</si>
  <si>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</si>
  <si>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</si>
  <si>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</si>
  <si>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</si>
  <si>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</si>
  <si>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</si>
  <si>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</si>
  <si>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</si>
  <si>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</si>
  <si>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</si>
  <si>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</si>
  <si>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</si>
  <si>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</si>
  <si>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</si>
  <si>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</si>
  <si>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</si>
  <si>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</si>
  <si>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</si>
  <si>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</si>
  <si>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</si>
  <si>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</si>
  <si>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</si>
  <si>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</si>
  <si>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</si>
  <si>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</si>
  <si>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</si>
  <si>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</si>
  <si>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</si>
  <si>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</si>
  <si>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</si>
  <si>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</si>
  <si>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</si>
  <si>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</si>
  <si>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</si>
  <si>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</si>
  <si>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</si>
  <si>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</si>
  <si>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</si>
  <si>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</si>
  <si>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</si>
  <si>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</si>
  <si>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</si>
  <si>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</si>
  <si>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</si>
  <si>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</si>
  <si>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</si>
  <si>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</si>
  <si>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</si>
  <si>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</si>
  <si>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</si>
  <si>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</si>
  <si>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</si>
  <si>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</si>
  <si>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</si>
  <si>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</si>
  <si>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</si>
  <si>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</si>
  <si>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</si>
  <si>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</si>
  <si>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</si>
  <si>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</si>
  <si>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</si>
  <si>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</si>
  <si>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</si>
  <si>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</si>
  <si>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</si>
  <si>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</si>
  <si>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</si>
  <si>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</si>
  <si>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</si>
  <si>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</si>
  <si>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</si>
  <si>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</si>
  <si>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</si>
  <si>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</si>
  <si>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</si>
  <si>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</si>
  <si>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</si>
  <si>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</si>
  <si>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</si>
  <si>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</si>
  <si>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</si>
  <si>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</si>
  <si>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</si>
  <si>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</si>
  <si>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</si>
  <si>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</si>
  <si>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</si>
  <si>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</si>
  <si>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</si>
  <si>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</si>
  <si>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</si>
  <si>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</si>
  <si>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</si>
  <si>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</si>
  <si>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</si>
  <si>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</si>
  <si>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</si>
  <si>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</si>
  <si>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</si>
  <si>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</si>
  <si>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</si>
  <si>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</si>
  <si>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</si>
  <si>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</si>
  <si>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</si>
  <si>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</si>
  <si>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</si>
  <si>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</si>
  <si>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</si>
  <si>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</si>
  <si>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</si>
  <si>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</si>
  <si>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</si>
  <si>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</si>
  <si>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</si>
  <si>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</si>
  <si>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</si>
  <si>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</si>
  <si>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</si>
  <si>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</si>
  <si>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</si>
  <si>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</si>
  <si>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</si>
  <si>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</si>
  <si>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</si>
  <si>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</si>
  <si>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</si>
  <si>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</si>
  <si>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</si>
  <si>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</si>
  <si>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</si>
  <si>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</si>
  <si>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</si>
  <si>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</si>
  <si>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</si>
  <si>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</si>
  <si>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</si>
  <si>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</si>
  <si>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</si>
  <si>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</si>
  <si>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</si>
  <si>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</si>
  <si>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</si>
  <si>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</si>
  <si>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</si>
  <si>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</si>
  <si>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</si>
  <si>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</si>
  <si>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</si>
  <si>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</si>
  <si>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</si>
  <si>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</si>
  <si>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</si>
  <si>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</si>
  <si>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</si>
  <si>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</si>
  <si>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</si>
  <si>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</si>
  <si>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</si>
  <si>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</si>
  <si>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</si>
  <si>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</si>
  <si>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</si>
  <si>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</si>
  <si>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</si>
  <si>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</si>
  <si>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</si>
  <si>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</si>
  <si>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</si>
  <si>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</si>
  <si>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</si>
  <si>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</si>
  <si>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</si>
  <si>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</si>
  <si>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</si>
  <si>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</si>
  <si>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</si>
  <si>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</si>
  <si>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</si>
  <si>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</si>
  <si>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</si>
  <si>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</si>
  <si>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</si>
  <si>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</si>
  <si>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</si>
  <si>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</si>
  <si>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</si>
  <si>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</si>
  <si>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</si>
  <si>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</si>
  <si>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</si>
  <si>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</si>
  <si>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</si>
  <si>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</si>
  <si>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</si>
  <si>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</si>
  <si>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</si>
  <si>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</si>
  <si>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</si>
  <si>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</si>
  <si>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</si>
  <si>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</si>
  <si>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</si>
  <si>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</si>
  <si>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</si>
  <si>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</si>
  <si>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</si>
  <si>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</si>
  <si>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</si>
  <si>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</si>
  <si>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</si>
  <si>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</si>
  <si>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</si>
  <si>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</si>
  <si>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</si>
  <si>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</si>
  <si>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</si>
  <si>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</si>
  <si>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</si>
  <si>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</si>
  <si>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</si>
  <si>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</si>
  <si>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</si>
  <si>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</si>
  <si>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</si>
  <si>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</si>
  <si>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</si>
  <si>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</si>
  <si>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</si>
  <si>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</si>
  <si>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</si>
  <si>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</si>
  <si>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</si>
  <si>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</si>
  <si>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</si>
  <si>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</si>
  <si>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</si>
  <si>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</si>
  <si>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</si>
  <si>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</si>
  <si>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</si>
  <si>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</si>
  <si>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</si>
  <si>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</si>
  <si>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</si>
  <si>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</si>
  <si>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</si>
  <si>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</si>
  <si>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</si>
  <si>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</si>
  <si>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</si>
  <si>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</si>
  <si>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</si>
  <si>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</si>
  <si>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</si>
  <si>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</si>
  <si>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</si>
  <si>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</si>
  <si>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</si>
  <si>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</si>
  <si>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</si>
  <si>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</si>
  <si>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</si>
  <si>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</si>
  <si>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</si>
  <si>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</si>
  <si>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</si>
  <si>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</si>
  <si>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</si>
  <si>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</si>
  <si>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</si>
  <si>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</si>
  <si>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</si>
  <si>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</si>
  <si>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</si>
  <si>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</si>
  <si>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</si>
  <si>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</si>
  <si>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</si>
  <si>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</si>
  <si>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</si>
  <si>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</si>
  <si>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</si>
  <si>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</si>
  <si>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</si>
  <si>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</si>
  <si>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</si>
  <si>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</si>
  <si>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</si>
  <si>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</si>
  <si>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</si>
  <si>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</si>
  <si>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</si>
  <si>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</si>
  <si>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</si>
  <si>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</si>
  <si>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</si>
  <si>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</si>
  <si>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</si>
  <si>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</si>
  <si>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</si>
  <si>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</si>
  <si>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</si>
  <si>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</si>
  <si>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</si>
  <si>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</si>
  <si>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</si>
  <si>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</si>
  <si>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</si>
  <si>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</si>
  <si>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</si>
  <si>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</si>
  <si>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</si>
  <si>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</si>
  <si>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</si>
  <si>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</si>
  <si>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</si>
  <si>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</si>
  <si>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</si>
  <si>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</si>
  <si>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</si>
  <si>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</si>
  <si>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</si>
  <si>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</si>
  <si>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</si>
  <si>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</si>
  <si>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</si>
  <si>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</si>
  <si>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</si>
  <si>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</si>
  <si>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</si>
  <si>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</si>
  <si>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</si>
  <si>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</si>
  <si>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</si>
  <si>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</si>
  <si>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</si>
  <si>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</si>
  <si>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</si>
  <si>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</si>
  <si>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</si>
  <si>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</si>
  <si>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</si>
  <si>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</si>
  <si>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</si>
  <si>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</si>
  <si>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</si>
  <si>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</si>
  <si>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</si>
  <si>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</si>
  <si>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</si>
  <si>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</si>
  <si>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</si>
  <si>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</si>
  <si>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</si>
  <si>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</si>
  <si>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</si>
  <si>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</si>
  <si>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</si>
  <si>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</si>
  <si>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</si>
  <si>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</si>
  <si>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</si>
  <si>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</si>
  <si>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</si>
  <si>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</si>
  <si>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</si>
  <si>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</si>
  <si>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</si>
  <si>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</si>
  <si>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</si>
  <si>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</si>
  <si>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</si>
  <si>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</si>
  <si>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</si>
  <si>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</si>
  <si>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</si>
  <si>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</si>
  <si>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</si>
  <si>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</si>
  <si>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</si>
  <si>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</si>
  <si>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</si>
  <si>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</si>
  <si>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</si>
  <si>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</si>
  <si>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</si>
  <si>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</si>
  <si>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</si>
  <si>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</si>
  <si>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</si>
  <si>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</si>
  <si>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</si>
  <si>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</si>
  <si>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</si>
  <si>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</si>
  <si>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</si>
  <si>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</si>
  <si>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</si>
  <si>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</si>
  <si>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</si>
  <si>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</si>
  <si>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</si>
  <si>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</si>
  <si>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</si>
  <si>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</si>
  <si>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</si>
  <si>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</si>
  <si>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</si>
  <si>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</si>
  <si>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</si>
  <si>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</si>
  <si>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</si>
  <si>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</si>
  <si>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</si>
  <si>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</si>
  <si>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</si>
  <si>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</si>
  <si>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</si>
  <si>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</si>
  <si>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</si>
  <si>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</si>
  <si>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</si>
  <si>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</si>
  <si>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</si>
  <si>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</si>
  <si>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</si>
  <si>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</si>
  <si>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</si>
  <si>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</si>
  <si>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</si>
  <si>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</si>
  <si>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</si>
  <si>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</si>
  <si>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</si>
  <si>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</si>
  <si>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</si>
  <si>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</si>
  <si>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</si>
  <si>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</si>
  <si>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</si>
  <si>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</si>
  <si>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</si>
  <si>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</si>
  <si>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</si>
  <si>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</si>
  <si>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</si>
  <si>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</si>
  <si>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</si>
  <si>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</si>
  <si>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</si>
  <si>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</si>
  <si>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</si>
  <si>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</si>
  <si>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</si>
  <si>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</si>
  <si>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</si>
  <si>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</si>
  <si>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</si>
  <si>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</si>
  <si>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</si>
  <si>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</si>
  <si>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</si>
  <si>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</si>
  <si>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</si>
  <si>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</si>
  <si>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</si>
  <si>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</si>
  <si>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</si>
  <si>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</si>
  <si>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</si>
  <si>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</si>
  <si>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</si>
  <si>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</si>
  <si>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</si>
  <si>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</si>
  <si>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</si>
  <si>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</si>
  <si>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</si>
  <si>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</si>
  <si>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</si>
  <si>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</si>
  <si>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</si>
  <si>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</si>
  <si>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</si>
  <si>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</si>
  <si>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</si>
  <si>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</si>
  <si>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</si>
  <si>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</si>
  <si>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</si>
  <si>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</si>
  <si>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</si>
  <si>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</si>
  <si>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</si>
  <si>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</si>
  <si>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</si>
  <si>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</si>
  <si>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</si>
  <si>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</si>
  <si>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</si>
  <si>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</si>
  <si>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</si>
  <si>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</si>
  <si>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</si>
  <si>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</si>
  <si>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</si>
  <si>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</si>
  <si>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</si>
  <si>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</si>
  <si>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</si>
  <si>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</si>
  <si>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</si>
  <si>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</si>
  <si>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</si>
  <si>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</si>
  <si>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</si>
  <si>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</si>
  <si>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</si>
  <si>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</si>
  <si>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</si>
  <si>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</si>
  <si>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</si>
  <si>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</si>
  <si>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</si>
  <si>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</si>
  <si>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</si>
  <si>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</si>
  <si>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</si>
  <si>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</si>
  <si>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</si>
  <si>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</si>
  <si>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</si>
  <si>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</si>
  <si>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</si>
  <si>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</si>
  <si>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</si>
  <si>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</si>
  <si>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</si>
  <si>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</si>
  <si>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</si>
  <si>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</si>
  <si>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</si>
  <si>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</si>
  <si>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</si>
  <si>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</si>
  <si>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</si>
  <si>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</si>
  <si>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</si>
  <si>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</si>
  <si>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</si>
  <si>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</si>
  <si>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</si>
  <si>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</si>
  <si>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</si>
  <si>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</si>
  <si>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</si>
  <si>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</si>
  <si>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</si>
  <si>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</si>
  <si>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</si>
  <si>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</si>
  <si>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</si>
  <si>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</si>
  <si>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</si>
  <si>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</si>
  <si>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</si>
  <si>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</si>
  <si>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</si>
  <si>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</si>
  <si>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</si>
  <si>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</si>
  <si>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</si>
  <si>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</si>
  <si>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</si>
  <si>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</si>
  <si>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</si>
  <si>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</si>
  <si>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</si>
  <si>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</si>
  <si>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</si>
  <si>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</si>
  <si>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</si>
  <si>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</si>
  <si>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</si>
  <si>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</si>
  <si>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</si>
  <si>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</si>
  <si>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</si>
  <si>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</si>
  <si>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</si>
  <si>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</si>
  <si>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</si>
  <si>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</si>
  <si>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</si>
  <si>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</si>
  <si>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</si>
  <si>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</si>
  <si>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</si>
  <si>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</si>
  <si>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</si>
  <si>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</si>
  <si>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</si>
  <si>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</si>
  <si>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</si>
  <si>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</si>
  <si>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</si>
  <si>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</si>
  <si>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</si>
  <si>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</si>
  <si>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</si>
  <si>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</si>
  <si>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</si>
  <si>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</si>
  <si>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</si>
  <si>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</si>
  <si>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</si>
  <si>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</si>
  <si>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</si>
  <si>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</si>
  <si>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</si>
  <si>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</si>
  <si>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</si>
  <si>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</si>
  <si>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</si>
  <si>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</si>
  <si>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</si>
  <si>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</si>
  <si>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</si>
  <si>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</si>
  <si>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</si>
  <si>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</si>
  <si>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</si>
  <si>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</si>
  <si>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</si>
  <si>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</si>
  <si>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</si>
  <si>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</si>
  <si>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</si>
  <si>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</si>
  <si>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</si>
  <si>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</si>
  <si>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</si>
  <si>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</si>
  <si>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</si>
  <si>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</si>
  <si>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</si>
  <si>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</si>
  <si>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</si>
  <si>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</si>
  <si>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</si>
  <si>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</si>
  <si>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</si>
  <si>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</si>
  <si>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</si>
  <si>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</si>
  <si>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</si>
  <si>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</si>
  <si>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</si>
  <si>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</si>
  <si>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</si>
  <si>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</si>
  <si>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</si>
  <si>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</si>
  <si>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</si>
  <si>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</si>
  <si>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</si>
  <si>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</si>
  <si>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</si>
  <si>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</si>
  <si>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</si>
  <si>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</si>
  <si>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</si>
  <si>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</si>
  <si>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</si>
  <si>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</si>
  <si>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</si>
  <si>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</si>
  <si>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</si>
  <si>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</si>
  <si>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</si>
  <si>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</si>
  <si>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</si>
  <si>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</si>
  <si>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</si>
  <si>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</si>
  <si>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</si>
  <si>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</si>
  <si>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</si>
  <si>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</si>
  <si>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</si>
  <si>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</si>
  <si>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</si>
  <si>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</si>
  <si>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</si>
  <si>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</si>
  <si>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</si>
  <si>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</si>
  <si>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</si>
  <si>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</si>
  <si>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</si>
  <si>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</si>
  <si>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</si>
  <si>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</si>
  <si>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</si>
  <si>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</si>
  <si>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</si>
  <si>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</si>
  <si>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</si>
  <si>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</si>
  <si>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</si>
  <si>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</si>
  <si>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</si>
  <si>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</si>
  <si>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</si>
  <si>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</si>
  <si>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</si>
  <si>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</si>
  <si>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</si>
  <si>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</si>
  <si>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</si>
  <si>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</si>
  <si>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</si>
  <si>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</si>
  <si>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</si>
  <si>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</si>
  <si>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</si>
  <si>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</si>
  <si>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</si>
  <si>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</si>
  <si>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</si>
  <si>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</si>
  <si>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</si>
  <si>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</si>
  <si>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</si>
  <si>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</si>
  <si>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</si>
  <si>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</si>
  <si>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</si>
  <si>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</si>
  <si>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</si>
  <si>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</si>
  <si>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</si>
  <si>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</si>
  <si>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</si>
  <si>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</si>
  <si>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</si>
  <si>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</si>
  <si>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</si>
  <si>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</si>
  <si>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</si>
  <si>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</si>
  <si>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</si>
  <si>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</si>
  <si>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</si>
  <si>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</si>
  <si>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</si>
  <si>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</si>
  <si>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</si>
  <si>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</si>
  <si>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</si>
  <si>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</si>
  <si>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</si>
  <si>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</si>
  <si>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</si>
  <si>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</si>
  <si>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</si>
  <si>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</si>
  <si>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</si>
  <si>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</si>
  <si>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</si>
  <si>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</si>
  <si>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</si>
  <si>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</si>
  <si>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</si>
  <si>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</si>
  <si>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</si>
  <si>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</si>
  <si>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</si>
  <si>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</si>
  <si>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</si>
  <si>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</si>
  <si>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</si>
  <si>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</si>
  <si>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</si>
  <si>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</si>
  <si>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</si>
  <si>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</si>
  <si>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</si>
  <si>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</si>
  <si>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</si>
  <si>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</si>
  <si>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</si>
  <si>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</si>
  <si>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</si>
  <si>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</si>
  <si>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</si>
  <si>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</si>
  <si>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</si>
  <si>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</si>
  <si>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</si>
  <si>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</si>
  <si>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</si>
  <si>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</si>
  <si>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</si>
  <si>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</si>
  <si>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</si>
  <si>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</si>
  <si>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</si>
  <si>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</si>
  <si>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</si>
  <si>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</si>
  <si>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</si>
  <si>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</si>
  <si>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</si>
  <si>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</si>
  <si>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</si>
  <si>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</si>
  <si>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</si>
  <si>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</si>
  <si>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</si>
  <si>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</si>
  <si>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</si>
  <si>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</si>
  <si>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</si>
  <si>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</si>
  <si>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</si>
  <si>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</si>
  <si>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</si>
  <si>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</si>
  <si>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</si>
  <si>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</si>
  <si>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</si>
  <si>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</si>
  <si>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</si>
  <si>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</si>
  <si>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</si>
  <si>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</si>
  <si>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</si>
  <si>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</si>
  <si>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</si>
  <si>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</si>
  <si>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</si>
  <si>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</si>
  <si>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</si>
  <si>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</si>
  <si>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</si>
  <si>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</si>
  <si>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</si>
  <si>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</si>
  <si>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</si>
  <si>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</si>
  <si>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</si>
  <si>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</si>
  <si>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</si>
  <si>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</si>
  <si>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</si>
  <si>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</si>
  <si>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</si>
  <si>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</si>
  <si>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</si>
  <si>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</si>
  <si>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</si>
  <si>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</si>
  <si>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</si>
  <si>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</si>
  <si>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</si>
  <si>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</si>
  <si>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</si>
  <si>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</si>
  <si>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</si>
  <si>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</si>
  <si>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</si>
  <si>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</si>
  <si>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</si>
  <si>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</si>
  <si>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</si>
  <si>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</si>
  <si>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</si>
  <si>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</si>
  <si>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</si>
  <si>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</si>
  <si>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</si>
  <si>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</si>
  <si>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</si>
  <si>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</si>
  <si>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</si>
  <si>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</si>
  <si>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</si>
  <si>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</si>
  <si>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</si>
  <si>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</si>
  <si>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</si>
  <si>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</si>
  <si>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</si>
  <si>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</si>
  <si>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</si>
  <si>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</si>
  <si>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</si>
  <si>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</si>
  <si>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</si>
  <si>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</si>
  <si>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</si>
  <si>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</si>
  <si>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</si>
  <si>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</si>
  <si>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</si>
  <si>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</si>
  <si>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</si>
  <si>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</si>
  <si>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</si>
  <si>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</si>
  <si>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</si>
  <si>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</si>
  <si>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</si>
  <si>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</si>
  <si>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</si>
  <si>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</si>
  <si>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</si>
  <si>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</si>
  <si>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</si>
  <si>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</si>
  <si>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</si>
  <si>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</si>
  <si>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</si>
  <si>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</si>
  <si>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</si>
  <si>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</si>
  <si>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</si>
  <si>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</si>
  <si>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</si>
  <si>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</si>
  <si>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</si>
  <si>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</si>
  <si>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</si>
  <si>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</si>
  <si>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</si>
  <si>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</si>
  <si>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</si>
  <si>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</si>
  <si>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</si>
  <si>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</si>
  <si>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</si>
  <si>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</si>
  <si>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</si>
  <si>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</si>
  <si>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</si>
  <si>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</si>
  <si>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</si>
  <si>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</si>
  <si>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</si>
  <si>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</si>
  <si>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</si>
  <si>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</si>
  <si>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</si>
  <si>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</si>
  <si>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</si>
  <si>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</si>
  <si>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</si>
  <si>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</si>
  <si>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</si>
  <si>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</si>
  <si>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</si>
  <si>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</si>
  <si>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</si>
  <si>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</si>
  <si>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</si>
  <si>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</si>
  <si>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</si>
  <si>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</si>
  <si>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</si>
  <si>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</si>
  <si>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</si>
  <si>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</si>
  <si>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</si>
  <si>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</si>
  <si>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</si>
  <si>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</si>
  <si>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</si>
  <si>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</si>
  <si>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</si>
  <si>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</si>
  <si>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</si>
  <si>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</si>
  <si>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</si>
  <si>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</si>
  <si>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</si>
  <si>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</si>
  <si>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</si>
  <si>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</si>
  <si>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</si>
  <si>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</si>
  <si>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</si>
  <si>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</si>
  <si>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</si>
  <si>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</si>
  <si>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</si>
  <si>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</si>
  <si>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</si>
  <si>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</si>
  <si>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</si>
  <si>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</si>
  <si>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</si>
  <si>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</si>
  <si>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</si>
  <si>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</si>
  <si>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</si>
  <si>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</si>
  <si>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</si>
  <si>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</si>
  <si>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</si>
  <si>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</si>
  <si>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</si>
  <si>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</si>
  <si>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</si>
  <si>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</si>
  <si>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</si>
  <si>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</si>
  <si>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</si>
  <si>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</si>
  <si>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</si>
  <si>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</si>
  <si>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</si>
  <si>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</si>
  <si>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</si>
  <si>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</si>
  <si>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</si>
  <si>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</si>
  <si>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</si>
  <si>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</si>
  <si>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</si>
  <si>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</si>
  <si>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</si>
  <si>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</si>
  <si>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</si>
  <si>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</si>
  <si>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</si>
  <si>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</si>
  <si>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</si>
  <si>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</si>
  <si>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</si>
  <si>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</si>
  <si>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</si>
  <si>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</si>
  <si>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</si>
  <si>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</si>
  <si>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</si>
  <si>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</si>
  <si>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</si>
  <si>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</si>
  <si>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</si>
  <si>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</si>
  <si>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</si>
  <si>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</si>
  <si>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</si>
  <si>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</si>
  <si>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</si>
  <si>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</si>
  <si>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</si>
  <si>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</si>
  <si>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</si>
  <si>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</si>
  <si>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</si>
  <si>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</si>
  <si>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</si>
  <si>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</si>
  <si>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</si>
  <si>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</si>
  <si>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</si>
  <si>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</si>
  <si>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</si>
  <si>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</si>
  <si>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</si>
  <si>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</si>
  <si>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</si>
  <si>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</si>
  <si>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</si>
  <si>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</si>
  <si>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</si>
  <si>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</si>
  <si>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</si>
  <si>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</si>
  <si>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</si>
  <si>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</si>
  <si>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</si>
  <si>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</si>
  <si>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</si>
  <si>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</si>
  <si>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</si>
  <si>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</si>
  <si>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</si>
  <si>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</si>
  <si>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</si>
  <si>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</si>
  <si>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</si>
  <si>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</si>
  <si>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</si>
  <si>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</si>
  <si>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</si>
  <si>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</si>
  <si>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</si>
  <si>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</si>
  <si>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</si>
  <si>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</si>
  <si>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</si>
  <si>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</si>
  <si>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</si>
  <si>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</si>
  <si>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</si>
  <si>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</si>
  <si>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</si>
  <si>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</si>
  <si>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</si>
  <si>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</si>
  <si>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</si>
  <si>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</si>
  <si>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</si>
  <si>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</si>
  <si>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</si>
  <si>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</si>
  <si>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</si>
  <si>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</si>
  <si>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</si>
  <si>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</si>
  <si>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</si>
  <si>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</si>
  <si>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</si>
  <si>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</si>
  <si>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</si>
  <si>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</si>
  <si>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</si>
  <si>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</si>
  <si>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</si>
  <si>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</si>
  <si>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</si>
  <si>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</si>
  <si>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</si>
  <si>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</si>
  <si>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</si>
  <si>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</si>
  <si>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</si>
  <si>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</si>
  <si>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</si>
  <si>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</si>
  <si>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</si>
  <si>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</si>
  <si>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</si>
  <si>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</si>
  <si>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</si>
  <si>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</si>
  <si>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</si>
  <si>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</si>
  <si>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</si>
  <si>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</si>
  <si>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</si>
  <si>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</si>
  <si>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</si>
  <si>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</si>
  <si>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</si>
  <si>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</si>
  <si>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</si>
  <si>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</si>
  <si>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</si>
  <si>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</si>
  <si>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</si>
  <si>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</si>
  <si>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</si>
  <si>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</si>
  <si>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</si>
  <si>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</si>
  <si>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</si>
  <si>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</si>
  <si>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</si>
  <si>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</si>
  <si>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</si>
  <si>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</si>
  <si>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</si>
  <si>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</si>
  <si>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</si>
  <si>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</si>
  <si>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</si>
  <si>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</si>
  <si>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</si>
  <si>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</si>
  <si>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</si>
  <si>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</si>
  <si>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</si>
  <si>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</si>
  <si>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</si>
  <si>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</si>
  <si>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</si>
  <si>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</si>
  <si>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</si>
  <si>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</si>
  <si>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</si>
  <si>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</si>
  <si>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</si>
  <si>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</si>
  <si>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</si>
  <si>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</si>
  <si>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</si>
  <si>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</si>
  <si>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</si>
  <si>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</si>
  <si>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</si>
  <si>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</si>
  <si>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</si>
  <si>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</si>
  <si>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</si>
  <si>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</si>
  <si>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</si>
  <si>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</si>
  <si>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</si>
  <si>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</si>
  <si>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</si>
  <si>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</si>
  <si>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</si>
  <si>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</si>
  <si>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</si>
  <si>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</si>
  <si>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</si>
  <si>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</si>
  <si>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</si>
  <si>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</si>
  <si>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</si>
  <si>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</si>
  <si>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</si>
  <si>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</si>
  <si>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</si>
  <si>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</si>
  <si>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</si>
  <si>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</si>
  <si>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</si>
  <si>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</si>
  <si>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</si>
  <si>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</si>
  <si>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</si>
  <si>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</si>
  <si>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</si>
  <si>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</si>
  <si>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</si>
  <si>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</si>
  <si>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</si>
  <si>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</si>
  <si>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</si>
  <si>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</si>
  <si>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</si>
  <si>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</si>
  <si>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</si>
  <si>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</si>
  <si>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</si>
  <si>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</si>
  <si>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</si>
  <si>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</si>
  <si>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</si>
  <si>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</si>
  <si>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</si>
  <si>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</si>
  <si>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</si>
  <si>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</si>
  <si>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</si>
  <si>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</si>
  <si>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</si>
  <si>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</si>
  <si>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</si>
  <si>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</si>
  <si>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</si>
  <si>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</si>
  <si>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</si>
  <si>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</si>
  <si>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</si>
  <si>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</si>
  <si>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</si>
  <si>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</si>
  <si>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</si>
  <si>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</si>
  <si>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</si>
  <si>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</si>
  <si>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</si>
  <si>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</si>
  <si>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</si>
  <si>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</si>
  <si>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</si>
  <si>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</si>
  <si>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</si>
  <si>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</si>
  <si>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</si>
  <si>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</si>
  <si>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</si>
  <si>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</si>
  <si>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</si>
  <si>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</si>
  <si>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</si>
  <si>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</si>
  <si>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</si>
  <si>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</si>
  <si>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</si>
  <si>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</si>
  <si>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</si>
  <si>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</si>
  <si>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</si>
  <si>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</si>
  <si>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</si>
  <si>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</si>
  <si>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</si>
  <si>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</si>
  <si>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</si>
  <si>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</si>
  <si>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</si>
  <si>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</si>
  <si>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</si>
  <si>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</si>
  <si>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</si>
  <si>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</si>
  <si>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</si>
  <si>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</si>
  <si>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</si>
  <si>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</si>
  <si>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</si>
  <si>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</si>
  <si>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</si>
  <si>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</si>
  <si>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</si>
  <si>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</si>
  <si>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</si>
  <si>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</si>
  <si>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</si>
  <si>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</si>
  <si>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</si>
  <si>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</si>
  <si>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</si>
  <si>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</si>
  <si>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</si>
  <si>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</si>
  <si>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</si>
  <si>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</si>
  <si>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</si>
  <si>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</si>
  <si>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</si>
  <si>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</si>
  <si>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</si>
  <si>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</si>
  <si>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</si>
  <si>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</si>
  <si>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</si>
  <si>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</si>
  <si>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</si>
  <si>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</si>
  <si>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</si>
  <si>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</si>
  <si>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</si>
  <si>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</si>
  <si>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</si>
  <si>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</si>
  <si>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</si>
  <si>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</si>
  <si>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</si>
  <si>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</si>
  <si>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</si>
  <si>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</si>
  <si>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</si>
  <si>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</si>
  <si>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</si>
  <si>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</si>
  <si>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</si>
  <si>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</si>
  <si>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</si>
  <si>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</si>
  <si>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</si>
  <si>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</si>
  <si>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</si>
  <si>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</si>
  <si>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</si>
  <si>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</si>
  <si>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</si>
  <si>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</si>
  <si>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</si>
  <si>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</si>
  <si>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</si>
  <si>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</si>
  <si>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</si>
  <si>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</si>
  <si>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</si>
  <si>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</si>
  <si>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</si>
  <si>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</si>
  <si>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</si>
  <si>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</si>
  <si>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</si>
  <si>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</si>
  <si>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</si>
  <si>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</si>
  <si>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</si>
  <si>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</si>
  <si>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</si>
  <si>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</si>
  <si>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</si>
  <si>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</si>
  <si>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</si>
  <si>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</si>
  <si>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</si>
  <si>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</si>
  <si>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</si>
  <si>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</si>
  <si>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</si>
  <si>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</si>
  <si>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</si>
  <si>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</si>
  <si>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</si>
  <si>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</si>
  <si>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</si>
  <si>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</si>
  <si>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</si>
  <si>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</si>
  <si>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</si>
  <si>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</si>
  <si>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</si>
  <si>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</si>
  <si>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</si>
  <si>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</si>
  <si>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</si>
  <si>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</si>
  <si>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</si>
  <si>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</si>
  <si>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</si>
  <si>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</si>
  <si>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</si>
  <si>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</si>
  <si>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</si>
  <si>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</si>
  <si>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</si>
  <si>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</si>
  <si>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</si>
  <si>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</si>
  <si>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</si>
  <si>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</si>
  <si>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</si>
  <si>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</si>
  <si>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</si>
  <si>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</si>
  <si>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</si>
  <si>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</si>
  <si>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</si>
  <si>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</si>
  <si>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</si>
  <si>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</si>
  <si>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</si>
  <si>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</si>
  <si>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</si>
  <si>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</si>
  <si>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</si>
  <si>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</si>
  <si>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</si>
  <si>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</si>
  <si>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</si>
  <si>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</si>
  <si>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</si>
  <si>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</si>
  <si>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</si>
  <si>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</si>
  <si>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</si>
  <si>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</si>
  <si>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</si>
  <si>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</si>
  <si>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</si>
  <si>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</si>
  <si>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</si>
  <si>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</si>
  <si>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</si>
  <si>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</si>
  <si>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</si>
  <si>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</si>
  <si>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</si>
  <si>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</si>
  <si>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</si>
  <si>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</si>
  <si>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</si>
  <si>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</si>
  <si>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</si>
  <si>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</si>
  <si>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</si>
  <si>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</si>
  <si>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</si>
  <si>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</si>
  <si>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</si>
  <si>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</si>
  <si>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</si>
  <si>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</si>
  <si>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</si>
  <si>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</si>
  <si>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</si>
  <si>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</si>
  <si>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</si>
  <si>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</si>
  <si>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</si>
  <si>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</si>
  <si>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</si>
  <si>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</si>
  <si>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</si>
  <si>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</si>
  <si>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</si>
  <si>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</si>
  <si>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</si>
  <si>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</si>
  <si>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</si>
  <si>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</si>
  <si>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</si>
  <si>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</si>
  <si>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</si>
  <si>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</si>
  <si>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</si>
  <si>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</si>
  <si>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</si>
  <si>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</si>
  <si>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</si>
  <si>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</si>
  <si>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</si>
  <si>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</si>
  <si>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</si>
  <si>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</si>
  <si>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</si>
  <si>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</si>
  <si>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</si>
  <si>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</si>
  <si>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</si>
  <si>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</si>
  <si>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</si>
  <si>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</si>
  <si>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</si>
  <si>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</si>
  <si>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</si>
  <si>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</si>
  <si>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</si>
  <si>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</si>
  <si>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</si>
  <si>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</si>
  <si>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</si>
  <si>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</si>
  <si>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</si>
  <si>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</si>
  <si>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</si>
  <si>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</si>
  <si>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</si>
  <si>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</si>
  <si>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</si>
  <si>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</si>
  <si>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</si>
  <si>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</si>
  <si>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</si>
  <si>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</si>
  <si>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</si>
  <si>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</si>
  <si>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</si>
  <si>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</si>
  <si>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</si>
  <si>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</si>
  <si>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</si>
  <si>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</si>
  <si>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</si>
  <si>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</si>
  <si>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</si>
  <si>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</si>
  <si>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</si>
  <si>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</si>
  <si>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</si>
  <si>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</si>
  <si>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</si>
  <si>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</si>
  <si>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</si>
  <si>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</si>
  <si>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</si>
  <si>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</si>
  <si>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</si>
  <si>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</si>
  <si>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</si>
  <si>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</si>
  <si>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</si>
  <si>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</si>
  <si>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</si>
  <si>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</si>
  <si>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</si>
  <si>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</si>
  <si>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</si>
  <si>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</si>
  <si>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</si>
  <si>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</si>
  <si>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</si>
  <si>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</si>
  <si>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</si>
  <si>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</si>
  <si>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</si>
  <si>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</si>
  <si>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</si>
  <si>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</si>
  <si>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</si>
  <si>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</si>
  <si>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</si>
  <si>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</si>
  <si>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</si>
  <si>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</si>
  <si>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</si>
  <si>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</si>
  <si>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</si>
  <si>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</si>
  <si>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</si>
  <si>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</si>
  <si>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</si>
  <si>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</si>
  <si>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</si>
  <si>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</si>
  <si>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</si>
  <si>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</si>
  <si>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</si>
  <si>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</si>
  <si>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</si>
  <si>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</si>
  <si>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</si>
  <si>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</si>
  <si>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</si>
  <si>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</si>
  <si>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</si>
  <si>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</si>
  <si>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</si>
  <si>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</si>
  <si>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</si>
  <si>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</si>
  <si>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</si>
  <si>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</si>
  <si>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</si>
  <si>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</si>
  <si>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</si>
  <si>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</si>
  <si>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</si>
  <si>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</si>
  <si>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</si>
  <si>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</si>
  <si>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</si>
  <si>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</si>
  <si>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</si>
  <si>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</si>
  <si>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</si>
  <si>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</si>
  <si>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</si>
  <si>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</si>
  <si>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</si>
  <si>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</si>
  <si>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</si>
  <si>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</si>
  <si>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</si>
  <si>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</si>
  <si>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</si>
  <si>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</si>
  <si>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</si>
  <si>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</si>
  <si>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</si>
  <si>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</si>
  <si>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</si>
  <si>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</si>
  <si>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</si>
  <si>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</si>
  <si>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</si>
  <si>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</si>
  <si>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</si>
  <si>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</si>
  <si>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</si>
  <si>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</si>
  <si>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</si>
  <si>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</si>
  <si>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</si>
  <si>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</si>
  <si>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</si>
  <si>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</si>
  <si>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</si>
  <si>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</si>
  <si>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</si>
  <si>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</si>
  <si>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</si>
  <si>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</si>
  <si>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</si>
  <si>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</si>
  <si>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</si>
  <si>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</si>
  <si>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</si>
  <si>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</si>
  <si>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</si>
  <si>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</si>
  <si>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</si>
  <si>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</si>
  <si>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</si>
  <si>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</si>
  <si>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</si>
  <si>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</si>
  <si>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</si>
  <si>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</si>
  <si>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</si>
  <si>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</si>
  <si>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</si>
  <si>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</si>
  <si>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</si>
  <si>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</si>
  <si>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</si>
  <si>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</si>
  <si>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</si>
  <si>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</si>
  <si>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</si>
  <si>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</si>
  <si>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</si>
  <si>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</si>
  <si>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</si>
  <si>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</si>
  <si>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</si>
  <si>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</si>
  <si>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</si>
  <si>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</si>
  <si>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</si>
  <si>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</si>
  <si>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</si>
  <si>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</si>
  <si>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</si>
  <si>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</si>
  <si>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</si>
  <si>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</si>
  <si>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</si>
  <si>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</si>
  <si>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</si>
  <si>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</si>
  <si>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</si>
  <si>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</si>
  <si>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</si>
  <si>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</si>
  <si>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</si>
  <si>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</si>
  <si>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</si>
  <si>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</si>
  <si>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</si>
  <si>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</si>
  <si>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</si>
  <si>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</si>
  <si>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</si>
  <si>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</si>
  <si>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</si>
  <si>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</si>
  <si>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</si>
  <si>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</si>
  <si>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</si>
  <si>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</si>
  <si>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</si>
  <si>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</si>
  <si>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</si>
  <si>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</si>
  <si>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</si>
  <si>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</si>
  <si>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</si>
  <si>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</si>
  <si>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</si>
  <si>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</si>
  <si>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</si>
  <si>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</si>
  <si>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</si>
  <si>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</si>
  <si>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</si>
  <si>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</si>
  <si>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</si>
  <si>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</si>
  <si>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</si>
  <si>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</si>
  <si>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</si>
  <si>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</si>
  <si>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</si>
  <si>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</si>
  <si>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</si>
  <si>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</si>
  <si>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</si>
  <si>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</si>
  <si>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</si>
  <si>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</si>
  <si>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</si>
  <si>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</si>
  <si>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</si>
  <si>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</si>
  <si>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</si>
  <si>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</si>
  <si>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</si>
  <si>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</si>
  <si>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</si>
  <si>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</si>
  <si>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</si>
  <si>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</si>
  <si>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</si>
  <si>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</si>
  <si>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</si>
  <si>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</si>
  <si>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</si>
  <si>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</si>
  <si>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</si>
  <si>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</si>
  <si>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</si>
  <si>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</si>
  <si>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</si>
  <si>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</si>
  <si>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</si>
  <si>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</si>
  <si>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</si>
  <si>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</si>
  <si>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</si>
  <si>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</si>
  <si>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</si>
  <si>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</si>
  <si>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</si>
  <si>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</si>
  <si>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</si>
  <si>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</si>
  <si>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</si>
  <si>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</si>
  <si>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</si>
  <si>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</si>
  <si>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</si>
  <si>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</si>
  <si>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</si>
  <si>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</si>
  <si>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</si>
  <si>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</si>
  <si>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</si>
  <si>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</si>
  <si>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</si>
  <si>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</si>
  <si>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</si>
  <si>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</si>
  <si>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</si>
  <si>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</si>
  <si>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</si>
  <si>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</si>
  <si>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</si>
  <si>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</si>
  <si>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</si>
  <si>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</si>
  <si>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</si>
  <si>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</si>
  <si>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</si>
  <si>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</si>
  <si>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</si>
  <si>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</si>
  <si>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</si>
  <si>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</si>
  <si>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</si>
  <si>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</si>
  <si>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</si>
  <si>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</si>
  <si>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</si>
  <si>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</si>
  <si>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</si>
  <si>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</si>
  <si>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</si>
  <si>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</si>
  <si>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</si>
  <si>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</si>
  <si>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</si>
  <si>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</si>
  <si>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</si>
  <si>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</si>
  <si>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</si>
  <si>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</si>
  <si>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</si>
  <si>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</si>
  <si>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</si>
  <si>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</si>
  <si>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</si>
  <si>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</si>
  <si>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</si>
  <si>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</si>
  <si>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</si>
  <si>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</si>
  <si>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</si>
  <si>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</si>
  <si>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</si>
  <si>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</si>
  <si>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</si>
  <si>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</si>
  <si>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</si>
  <si>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</si>
  <si>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</si>
  <si>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</si>
  <si>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</si>
  <si>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</si>
  <si>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</si>
  <si>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</si>
  <si>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</si>
  <si>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</si>
  <si>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</si>
  <si>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</si>
  <si>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</si>
  <si>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</si>
  <si>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</si>
  <si>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</si>
  <si>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</si>
  <si>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</si>
  <si>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</si>
  <si>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</si>
  <si>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</si>
  <si>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</si>
  <si>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</si>
  <si>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</si>
  <si>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</si>
  <si>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</si>
  <si>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</si>
  <si>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</si>
  <si>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</si>
  <si>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</si>
  <si>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</si>
  <si>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</si>
  <si>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</si>
  <si>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</si>
  <si>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</si>
  <si>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</si>
  <si>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</si>
  <si>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</si>
  <si>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</si>
  <si>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</si>
  <si>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</si>
  <si>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</si>
  <si>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</si>
  <si>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</si>
  <si>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</si>
  <si>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</si>
  <si>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</si>
  <si>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</si>
  <si>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</si>
  <si>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</si>
  <si>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</si>
  <si>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</si>
  <si>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</si>
  <si>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</si>
  <si>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</si>
  <si>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</si>
  <si>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</si>
  <si>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</si>
  <si>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</si>
  <si>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</si>
  <si>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</si>
  <si>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</si>
  <si>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</si>
  <si>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</si>
  <si>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</si>
  <si>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</si>
  <si>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</si>
  <si>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</si>
  <si>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</si>
  <si>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</si>
  <si>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</si>
  <si>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</si>
  <si>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</si>
  <si>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</si>
  <si>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</si>
  <si>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</si>
  <si>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</si>
  <si>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</si>
  <si>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</si>
  <si>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</si>
  <si>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</si>
  <si>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</si>
  <si>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</si>
  <si>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</si>
  <si>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</si>
  <si>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</si>
  <si>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</si>
  <si>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</si>
  <si>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</si>
  <si>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</si>
  <si>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</si>
  <si>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</si>
  <si>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</si>
  <si>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</si>
  <si>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</si>
  <si>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</si>
  <si>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</si>
  <si>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</si>
  <si>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</si>
  <si>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</si>
  <si>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</si>
  <si>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</si>
  <si>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</si>
  <si>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</si>
  <si>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</si>
  <si>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</si>
  <si>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</si>
  <si>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</si>
  <si>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</si>
  <si>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</si>
  <si>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</si>
  <si>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</si>
  <si>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</si>
  <si>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</si>
  <si>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</si>
  <si>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</si>
  <si>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</si>
  <si>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</si>
  <si>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</si>
  <si>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</si>
  <si>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</si>
  <si>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</si>
  <si>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</si>
  <si>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</si>
  <si>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</si>
  <si>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</si>
  <si>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</si>
  <si>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</si>
  <si>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</si>
  <si>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</si>
  <si>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</si>
  <si>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</si>
  <si>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</si>
  <si>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</si>
  <si>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</si>
  <si>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</si>
  <si>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</si>
  <si>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</si>
  <si>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</si>
  <si>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</si>
  <si>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</si>
  <si>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</si>
  <si>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</si>
  <si>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</si>
  <si>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</si>
  <si>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</si>
  <si>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</si>
  <si>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</si>
  <si>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</si>
  <si>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</si>
  <si>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</si>
  <si>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</si>
  <si>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</si>
  <si>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</si>
  <si>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</si>
  <si>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</si>
  <si>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</si>
  <si>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</si>
  <si>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</si>
  <si>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</si>
  <si>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</si>
  <si>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</si>
  <si>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</si>
  <si>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</si>
  <si>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</si>
  <si>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</si>
  <si>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</si>
  <si>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</si>
  <si>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</si>
  <si>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</si>
  <si>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</si>
  <si>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</si>
  <si>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</si>
  <si>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</si>
  <si>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</si>
  <si>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</si>
  <si>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</si>
  <si>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</si>
  <si>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</si>
  <si>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</si>
  <si>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</si>
  <si>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</si>
  <si>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</si>
  <si>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</si>
  <si>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</si>
  <si>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</si>
  <si>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</si>
  <si>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</si>
  <si>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</si>
  <si>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</si>
  <si>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</si>
  <si>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</si>
  <si>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</si>
  <si>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</si>
  <si>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</si>
  <si>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</si>
  <si>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</si>
  <si>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</si>
  <si>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</si>
  <si>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</si>
  <si>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</si>
  <si>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</si>
  <si>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</si>
  <si>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</si>
  <si>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</si>
  <si>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</si>
  <si>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</si>
  <si>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</si>
  <si>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</si>
  <si>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</si>
  <si>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</si>
  <si>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</si>
  <si>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</si>
  <si>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</si>
  <si>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</si>
  <si>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</si>
  <si>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</si>
  <si>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</si>
  <si>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</si>
  <si>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</si>
  <si>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</si>
  <si>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</si>
  <si>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</si>
  <si>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</si>
  <si>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</si>
  <si>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</si>
  <si>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</si>
  <si>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</si>
  <si>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</si>
  <si>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</si>
  <si>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</si>
  <si>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</si>
  <si>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</si>
  <si>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</si>
  <si>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</si>
  <si>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</si>
  <si>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</si>
  <si>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</si>
  <si>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</si>
  <si>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</si>
  <si>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</si>
  <si>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</si>
  <si>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</si>
  <si>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</si>
  <si>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</si>
  <si>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</si>
  <si>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</si>
  <si>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</si>
  <si>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</si>
  <si>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</si>
  <si>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</si>
  <si>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</si>
  <si>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</si>
  <si>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</si>
  <si>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</si>
  <si>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</si>
  <si>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</si>
  <si>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</si>
  <si>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</si>
  <si>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</si>
  <si>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</si>
  <si>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</si>
  <si>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</si>
  <si>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</si>
  <si>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</si>
  <si>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</si>
  <si>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</si>
  <si>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</si>
  <si>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</si>
  <si>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</si>
  <si>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</si>
  <si>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</si>
  <si>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</si>
  <si>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</si>
  <si>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</si>
  <si>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</si>
  <si>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</si>
  <si>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</si>
  <si>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</si>
  <si>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</si>
  <si>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</si>
  <si>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</si>
  <si>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</si>
  <si>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</si>
  <si>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</si>
  <si>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</si>
  <si>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</si>
  <si>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</si>
  <si>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</si>
  <si>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</si>
  <si>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</si>
  <si>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</si>
  <si>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</si>
  <si>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</si>
  <si>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</si>
  <si>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</si>
  <si>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</si>
  <si>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</si>
  <si>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</si>
  <si>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</si>
  <si>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</si>
  <si>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</si>
  <si>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</si>
  <si>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</si>
  <si>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</si>
  <si>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</si>
  <si>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</si>
  <si>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</si>
  <si>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</si>
  <si>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</si>
  <si>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</si>
  <si>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</si>
  <si>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</si>
  <si>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</si>
  <si>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</si>
  <si>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</si>
  <si>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</si>
  <si>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</si>
  <si>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</si>
  <si>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</si>
  <si>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</si>
  <si>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</si>
  <si>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</si>
  <si>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</si>
  <si>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</si>
  <si>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</si>
  <si>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</si>
  <si>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</si>
  <si>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</si>
  <si>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</si>
  <si>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</si>
  <si>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</si>
  <si>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</si>
  <si>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</si>
  <si>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</si>
  <si>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</si>
  <si>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</si>
  <si>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</si>
  <si>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</si>
  <si>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</si>
  <si>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</si>
  <si>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</si>
  <si>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</si>
  <si>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</si>
  <si>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</si>
  <si>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</si>
  <si>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</si>
  <si>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</si>
  <si>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</si>
  <si>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</si>
  <si>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</si>
  <si>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</si>
  <si>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</si>
  <si>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</si>
  <si>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</si>
  <si>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</si>
  <si>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</si>
  <si>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</si>
  <si>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</si>
  <si>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</si>
  <si>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</si>
  <si>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</si>
  <si>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</si>
  <si>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</si>
  <si>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</si>
  <si>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</si>
  <si>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</si>
  <si>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</si>
  <si>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</si>
  <si>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</si>
  <si>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</si>
  <si>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</si>
  <si>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</si>
  <si>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</si>
  <si>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</si>
  <si>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</si>
  <si>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</si>
  <si>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</si>
  <si>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</si>
  <si>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</si>
  <si>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</si>
  <si>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</si>
  <si>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</si>
  <si>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</si>
  <si>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</si>
  <si>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</si>
  <si>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</si>
  <si>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</si>
  <si>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</si>
  <si>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</si>
  <si>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</si>
  <si>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</si>
  <si>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</si>
  <si>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</si>
  <si>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</si>
  <si>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</si>
  <si>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</si>
  <si>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</si>
  <si>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</si>
  <si>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</si>
  <si>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</si>
  <si>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</si>
  <si>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</si>
  <si>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</si>
  <si>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</si>
  <si>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</si>
  <si>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</si>
  <si>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</si>
  <si>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</si>
  <si>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</si>
  <si>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</si>
  <si>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</si>
  <si>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</si>
  <si>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</si>
  <si>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</si>
  <si>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</si>
  <si>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</si>
  <si>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</si>
  <si>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</si>
  <si>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</si>
  <si>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</si>
  <si>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</si>
  <si>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</si>
  <si>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</si>
  <si>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</si>
  <si>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</si>
  <si>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</si>
  <si>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</si>
  <si>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</si>
  <si>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</si>
  <si>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</si>
  <si>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</si>
  <si>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</si>
  <si>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</si>
  <si>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</si>
  <si>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</si>
  <si>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</si>
  <si>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</si>
  <si>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</si>
  <si>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</si>
  <si>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</si>
  <si>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</si>
  <si>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</si>
  <si>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</si>
  <si>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</si>
  <si>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</si>
  <si>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</si>
  <si>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</si>
  <si>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</si>
  <si>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</si>
  <si>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</si>
  <si>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</si>
  <si>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</si>
  <si>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</si>
  <si>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</si>
  <si>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</si>
  <si>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</si>
  <si>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</si>
  <si>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</si>
  <si>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</si>
  <si>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</si>
  <si>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</si>
  <si>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</si>
  <si>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</si>
  <si>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</si>
  <si>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</si>
  <si>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</si>
  <si>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</si>
  <si>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</si>
  <si>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</si>
  <si>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</si>
  <si>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</si>
  <si>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</si>
  <si>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</si>
  <si>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</si>
  <si>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</si>
  <si>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</si>
  <si>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</si>
  <si>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</si>
  <si>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</si>
  <si>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</si>
  <si>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</si>
  <si>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</si>
  <si>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</si>
  <si>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</si>
  <si>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</si>
  <si>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</si>
  <si>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</si>
  <si>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</si>
  <si>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</si>
  <si>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</si>
  <si>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</si>
  <si>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</si>
  <si>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</si>
  <si>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</si>
  <si>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</si>
  <si>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</si>
  <si>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</si>
  <si>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</si>
  <si>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</si>
  <si>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</si>
  <si>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</si>
  <si>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</si>
  <si>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</si>
  <si>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</si>
  <si>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</si>
  <si>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</si>
  <si>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</si>
  <si>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</si>
  <si>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</si>
  <si>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</si>
  <si>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</si>
  <si>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</si>
  <si>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</si>
  <si>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</si>
  <si>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</si>
  <si>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</si>
  <si>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</si>
  <si>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</si>
  <si>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</si>
  <si>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</si>
  <si>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</si>
  <si>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</si>
  <si>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</si>
  <si>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</si>
  <si>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</si>
  <si>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</si>
  <si>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</si>
  <si>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</si>
  <si>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</si>
  <si>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</si>
  <si>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</si>
  <si>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</si>
  <si>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</si>
  <si>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</si>
  <si>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</si>
  <si>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</si>
  <si>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</si>
  <si>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</si>
  <si>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</si>
  <si>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</si>
  <si>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</si>
  <si>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</si>
  <si>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</si>
  <si>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</si>
  <si>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</si>
  <si>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</si>
  <si>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</si>
  <si>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</si>
  <si>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</si>
  <si>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</si>
  <si>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</si>
  <si>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</si>
  <si>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</si>
  <si>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</si>
  <si>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</si>
  <si>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</si>
  <si>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</si>
  <si>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</si>
  <si>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</si>
  <si>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</si>
  <si>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</si>
  <si>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</si>
  <si>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</si>
  <si>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</si>
  <si>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</si>
  <si>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</si>
  <si>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</si>
  <si>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</si>
  <si>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</si>
  <si>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</si>
  <si>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</si>
  <si>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</si>
  <si>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</si>
  <si>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</si>
  <si>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</si>
  <si>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</si>
  <si>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</si>
  <si>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</si>
  <si>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</si>
  <si>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</si>
  <si>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</si>
  <si>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</si>
  <si>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</si>
  <si>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</si>
  <si>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</si>
  <si>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</si>
  <si>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</si>
  <si>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</si>
  <si>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</si>
  <si>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</si>
  <si>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</si>
  <si>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</si>
  <si>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</si>
  <si>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</si>
  <si>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</si>
  <si>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</si>
  <si>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</si>
  <si>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</si>
  <si>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</si>
  <si>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</si>
  <si>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</si>
  <si>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</si>
  <si>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</si>
  <si>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</si>
  <si>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</si>
  <si>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</si>
  <si>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</si>
  <si>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</si>
  <si>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</si>
  <si>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</si>
  <si>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</si>
  <si>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</si>
  <si>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</si>
  <si>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</si>
  <si>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</si>
  <si>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</si>
  <si>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</si>
  <si>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</si>
  <si>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</si>
  <si>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</si>
  <si>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</si>
  <si>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</si>
  <si>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</si>
  <si>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</si>
  <si>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</si>
  <si>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</si>
  <si>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</si>
  <si>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</si>
  <si>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</si>
  <si>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</si>
  <si>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</si>
  <si>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</si>
  <si>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</si>
  <si>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</si>
  <si>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</si>
  <si>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</si>
  <si>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</si>
  <si>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</si>
  <si>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</si>
  <si>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</si>
  <si>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</si>
  <si>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</si>
  <si>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</si>
  <si>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</si>
  <si>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</si>
  <si>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</si>
  <si>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</si>
  <si>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</si>
  <si>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</si>
  <si>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</si>
  <si>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</si>
  <si>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</si>
  <si>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</si>
  <si>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</si>
  <si>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</si>
  <si>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</si>
  <si>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</si>
  <si>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</si>
  <si>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</si>
  <si>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</si>
  <si>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</si>
  <si>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</si>
  <si>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</si>
  <si>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</si>
  <si>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</si>
  <si>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</si>
  <si>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</si>
  <si>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</si>
  <si>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</si>
  <si>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</si>
  <si>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</si>
  <si>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</si>
  <si>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</si>
  <si>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</si>
  <si>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</si>
  <si>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</si>
  <si>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</si>
  <si>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</si>
  <si>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</si>
  <si>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</si>
  <si>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</si>
  <si>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</si>
  <si>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</si>
  <si>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</si>
  <si>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</si>
  <si>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</si>
  <si>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</si>
  <si>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</si>
  <si>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</si>
  <si>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</si>
  <si>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</si>
  <si>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</si>
  <si>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</si>
  <si>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</si>
  <si>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</si>
  <si>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</si>
  <si>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</si>
  <si>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</si>
  <si>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</si>
  <si>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</si>
  <si>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</si>
  <si>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</si>
  <si>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</si>
  <si>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</si>
  <si>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</si>
  <si>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</si>
  <si>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</si>
  <si>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</si>
  <si>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</si>
  <si>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</si>
  <si>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</si>
  <si>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</si>
  <si>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</si>
  <si>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</si>
  <si>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</si>
  <si>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</si>
  <si>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</si>
  <si>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</si>
  <si>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</si>
  <si>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</si>
  <si>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</si>
  <si>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</si>
  <si>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</si>
  <si>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</si>
  <si>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</si>
  <si>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</si>
  <si>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</si>
  <si>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</si>
  <si>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</si>
  <si>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</si>
  <si>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</si>
  <si>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</si>
  <si>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</si>
  <si>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</si>
  <si>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</si>
  <si>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</si>
  <si>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</si>
  <si>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</si>
  <si>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</si>
  <si>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</si>
  <si>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</si>
  <si>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</si>
  <si>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</si>
  <si>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</si>
  <si>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</si>
  <si>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</si>
  <si>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</si>
  <si>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</si>
  <si>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</si>
  <si>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</si>
  <si>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</si>
  <si>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</si>
  <si>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</si>
  <si>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</si>
  <si>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</si>
  <si>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</si>
  <si>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</si>
  <si>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</si>
  <si>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</si>
  <si>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</si>
  <si>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</si>
  <si>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</si>
  <si>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</si>
  <si>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</si>
  <si>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</si>
  <si>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</si>
  <si>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</si>
  <si>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</si>
  <si>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</si>
  <si>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</si>
  <si>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</si>
  <si>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</si>
  <si>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</si>
  <si>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</si>
  <si>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</si>
  <si>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</si>
  <si>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</si>
  <si>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</si>
  <si>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</si>
  <si>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</si>
  <si>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</si>
  <si>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</si>
  <si>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</si>
  <si>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</si>
  <si>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</si>
  <si>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</si>
  <si>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</si>
  <si>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</si>
  <si>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</si>
  <si>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</si>
  <si>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</si>
  <si>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</si>
  <si>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</si>
  <si>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</si>
  <si>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</si>
  <si>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</si>
  <si>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</si>
  <si>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</si>
  <si>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</si>
  <si>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</si>
  <si>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</si>
  <si>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</si>
  <si>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</si>
  <si>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</si>
  <si>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</si>
  <si>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</si>
  <si>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</si>
  <si>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</si>
  <si>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</si>
  <si>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</si>
  <si>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</si>
  <si>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</si>
  <si>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</si>
  <si>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</si>
  <si>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</si>
  <si>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</si>
  <si>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</si>
  <si>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</si>
  <si>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</si>
  <si>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</si>
  <si>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</si>
  <si>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</si>
  <si>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</si>
  <si>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</si>
  <si>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</si>
  <si>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</si>
  <si>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</si>
  <si>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</si>
  <si>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</si>
  <si>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</si>
  <si>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</si>
  <si>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</si>
  <si>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</si>
  <si>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</si>
  <si>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</si>
  <si>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</si>
  <si>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</si>
  <si>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</si>
  <si>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</si>
  <si>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</si>
  <si>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</si>
  <si>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</si>
  <si>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</si>
  <si>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</si>
  <si>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</si>
  <si>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</si>
  <si>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</si>
  <si>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</si>
  <si>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</si>
  <si>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</si>
  <si>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</si>
  <si>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</si>
  <si>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</si>
  <si>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</si>
  <si>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</si>
  <si>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</si>
  <si>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</si>
  <si>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</si>
  <si>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</si>
  <si>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</si>
  <si>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</si>
  <si>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</si>
  <si>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</si>
  <si>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</si>
  <si>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</si>
  <si>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</si>
  <si>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</si>
  <si>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</si>
  <si>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</si>
  <si>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</si>
  <si>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</si>
  <si>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</si>
  <si>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</si>
  <si>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</si>
  <si>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</si>
  <si>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</si>
  <si>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</si>
  <si>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</si>
  <si>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</si>
  <si>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</si>
  <si>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</si>
  <si>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</si>
  <si>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</si>
  <si>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</si>
  <si>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</si>
  <si>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</si>
  <si>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</si>
  <si>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</si>
  <si>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</si>
  <si>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</si>
  <si>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</si>
  <si>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</si>
  <si>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</si>
  <si>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</si>
  <si>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</si>
  <si>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</si>
  <si>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</si>
  <si>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</si>
  <si>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</si>
  <si>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</si>
  <si>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</si>
  <si>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</si>
  <si>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</si>
  <si>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</si>
  <si>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</si>
  <si>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</si>
  <si>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</si>
  <si>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</si>
  <si>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</si>
  <si>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</si>
  <si>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</si>
  <si>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</si>
  <si>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</si>
  <si>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</si>
  <si>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</si>
  <si>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</si>
  <si>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</si>
  <si>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</si>
  <si>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</si>
  <si>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</si>
  <si>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</si>
  <si>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</si>
  <si>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</si>
  <si>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</si>
  <si>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</si>
  <si>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</si>
  <si>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</si>
  <si>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</si>
  <si>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</si>
  <si>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</si>
  <si>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</si>
  <si>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</si>
  <si>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</si>
  <si>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</si>
  <si>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</si>
  <si>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</si>
  <si>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</si>
  <si>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</si>
  <si>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</si>
  <si>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</si>
  <si>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</si>
  <si>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</si>
  <si>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</si>
  <si>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</si>
  <si>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</si>
  <si>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</si>
  <si>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</si>
  <si>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</si>
  <si>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</si>
  <si>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</si>
  <si>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</si>
  <si>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</si>
  <si>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</si>
  <si>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</si>
  <si>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</si>
  <si>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</si>
  <si>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</si>
  <si>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</si>
  <si>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</si>
  <si>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</si>
  <si>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</si>
  <si>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</si>
  <si>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</si>
  <si>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</si>
  <si>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</si>
  <si>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</si>
  <si>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</si>
  <si>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</si>
  <si>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</si>
  <si>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</si>
  <si>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</si>
  <si>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</si>
  <si>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</si>
  <si>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</si>
  <si>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</si>
  <si>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</si>
  <si>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</si>
  <si>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</si>
  <si>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</si>
  <si>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</si>
  <si>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</si>
  <si>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</si>
  <si>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</si>
  <si>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</si>
  <si>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</si>
  <si>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</si>
  <si>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</si>
  <si>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</si>
  <si>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</si>
  <si>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</si>
  <si>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</si>
  <si>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</si>
  <si>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</si>
  <si>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</si>
  <si>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</si>
  <si>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</si>
  <si>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</si>
  <si>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</si>
  <si>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</si>
  <si>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</si>
  <si>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</si>
  <si>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</si>
  <si>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</si>
  <si>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</si>
  <si>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</si>
  <si>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</si>
  <si>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</si>
  <si>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</si>
  <si>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</si>
  <si>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</si>
  <si>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</si>
  <si>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</si>
  <si>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</si>
  <si>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</si>
  <si>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</si>
  <si>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</si>
  <si>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</si>
  <si>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</si>
  <si>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</si>
  <si>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</si>
  <si>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</si>
  <si>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</si>
  <si>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</si>
  <si>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</si>
  <si>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</si>
  <si>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</si>
  <si>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</si>
  <si>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</si>
  <si>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</si>
  <si>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</si>
  <si>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</si>
  <si>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</si>
  <si>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</si>
  <si>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</si>
  <si>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</si>
  <si>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</si>
  <si>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</si>
  <si>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</si>
  <si>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</si>
  <si>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</si>
  <si>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</si>
  <si>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</si>
  <si>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</si>
  <si>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</si>
  <si>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</si>
  <si>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</si>
  <si>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</si>
  <si>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</si>
  <si>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</si>
  <si>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</si>
  <si>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</si>
  <si>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</si>
  <si>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</si>
  <si>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</si>
  <si>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</si>
  <si>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</si>
  <si>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</si>
  <si>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</si>
  <si>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</si>
  <si>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</si>
  <si>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</si>
  <si>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</si>
  <si>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</si>
  <si>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</si>
  <si>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</si>
  <si>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</si>
  <si>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</si>
  <si>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</si>
  <si>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</si>
  <si>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</si>
  <si>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</si>
  <si>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</si>
  <si>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</si>
  <si>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</si>
  <si>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</si>
  <si>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</si>
  <si>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</si>
  <si>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</si>
  <si>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</si>
  <si>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</si>
  <si>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</si>
  <si>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</si>
  <si>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</si>
  <si>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</si>
  <si>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</si>
  <si>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</si>
  <si>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</si>
  <si>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</si>
  <si>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</si>
  <si>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</si>
  <si>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</si>
  <si>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</si>
  <si>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</si>
  <si>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</si>
  <si>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</si>
  <si>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</si>
  <si>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</si>
  <si>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</si>
  <si>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</si>
  <si>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</si>
  <si>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</si>
  <si>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</si>
  <si>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</si>
  <si>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</si>
  <si>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</si>
  <si>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</si>
  <si>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</si>
  <si>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</si>
  <si>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</si>
  <si>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</si>
  <si>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</si>
  <si>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</si>
  <si>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</si>
  <si>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</si>
  <si>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</si>
  <si>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</si>
  <si>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</si>
  <si>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</si>
  <si>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</si>
  <si>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</si>
  <si>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</si>
  <si>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</si>
  <si>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</si>
  <si>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</si>
  <si>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</si>
  <si>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</si>
  <si>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</si>
  <si>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</si>
  <si>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</si>
  <si>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</si>
  <si>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</si>
  <si>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</si>
  <si>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</si>
  <si>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</si>
  <si>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</si>
  <si>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</si>
  <si>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</si>
  <si>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</si>
  <si>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</si>
  <si>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</si>
  <si>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</si>
  <si>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</si>
  <si>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</si>
  <si>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</si>
  <si>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</si>
  <si>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</si>
  <si>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</si>
  <si>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</si>
  <si>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</si>
  <si>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</si>
  <si>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</si>
  <si>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</si>
  <si>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</si>
  <si>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</si>
  <si>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</si>
  <si>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</si>
  <si>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</si>
  <si>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</si>
  <si>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</si>
  <si>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</si>
  <si>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</si>
  <si>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</si>
  <si>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</si>
  <si>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</si>
  <si>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</si>
  <si>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</si>
  <si>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</si>
  <si>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</si>
  <si>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</si>
  <si>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</si>
  <si>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</si>
  <si>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</si>
  <si>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</si>
  <si>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</si>
  <si>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</si>
  <si>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</si>
  <si>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</si>
  <si>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</si>
  <si>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</si>
  <si>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</si>
  <si>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</si>
  <si>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</si>
  <si>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</si>
  <si>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</si>
  <si>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</si>
  <si>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</si>
  <si>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</si>
  <si>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</si>
  <si>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</si>
  <si>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</si>
  <si>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</si>
  <si>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</si>
  <si>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</si>
  <si>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</si>
  <si>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</si>
  <si>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</si>
  <si>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</si>
  <si>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</si>
  <si>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</si>
  <si>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</si>
  <si>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</si>
  <si>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</si>
  <si>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</si>
  <si>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</si>
  <si>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</si>
  <si>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</si>
  <si>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</si>
  <si>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</si>
  <si>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</si>
  <si>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</si>
  <si>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</si>
  <si>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</si>
  <si>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</si>
  <si>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</si>
  <si>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</si>
  <si>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</si>
  <si>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</si>
  <si>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</si>
  <si>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</si>
  <si>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</si>
  <si>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</si>
  <si>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</si>
  <si>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</si>
  <si>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</si>
  <si>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</si>
  <si>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</si>
  <si>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</si>
  <si>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</si>
  <si>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</si>
  <si>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</si>
  <si>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</si>
  <si>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</si>
  <si>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</si>
  <si>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</si>
  <si>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</si>
  <si>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</si>
  <si>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</si>
  <si>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</si>
  <si>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</si>
  <si>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</si>
  <si>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</si>
  <si>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</si>
  <si>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</si>
  <si>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</si>
  <si>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</si>
  <si>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</si>
  <si>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</si>
  <si>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</si>
  <si>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</si>
  <si>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</si>
  <si>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</si>
  <si>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</si>
  <si>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</si>
  <si>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</si>
  <si>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</si>
  <si>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</si>
  <si>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</si>
  <si>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</si>
  <si>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</si>
  <si>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</si>
  <si>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</si>
  <si>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</si>
  <si>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</si>
  <si>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</si>
  <si>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</si>
  <si>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</si>
  <si>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</si>
  <si>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</si>
  <si>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</si>
  <si>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</si>
  <si>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</si>
  <si>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</si>
  <si>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</si>
  <si>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</si>
  <si>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</si>
  <si>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</si>
  <si>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</si>
  <si>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</si>
  <si>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</si>
  <si>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</si>
  <si>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</si>
  <si>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</si>
  <si>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</si>
  <si>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</si>
  <si>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</si>
  <si>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</si>
  <si>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</si>
  <si>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</si>
  <si>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</si>
  <si>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</si>
  <si>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</si>
  <si>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</si>
  <si>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</si>
  <si>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</si>
  <si>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</si>
  <si>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</si>
  <si>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</si>
  <si>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</si>
  <si>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</si>
  <si>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</si>
  <si>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</si>
  <si>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</si>
  <si>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</si>
  <si>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</si>
  <si>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</si>
  <si>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</si>
  <si>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</si>
  <si>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</si>
  <si>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</si>
  <si>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</si>
  <si>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</si>
  <si>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</si>
  <si>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</si>
  <si>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</si>
  <si>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</si>
  <si>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</si>
  <si>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</si>
  <si>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</si>
  <si>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</si>
  <si>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</si>
  <si>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</si>
  <si>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</si>
  <si>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</si>
  <si>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</si>
  <si>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</si>
  <si>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</si>
  <si>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</si>
  <si>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</si>
  <si>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</si>
  <si>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</si>
  <si>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</si>
  <si>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</si>
  <si>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</si>
  <si>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</si>
  <si>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</si>
  <si>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</si>
  <si>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</si>
  <si>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</si>
  <si>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</si>
  <si>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</si>
  <si>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</si>
  <si>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</si>
  <si>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</si>
  <si>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</si>
  <si>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</si>
  <si>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</si>
  <si>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</si>
  <si>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</si>
  <si>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</si>
  <si>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</si>
  <si>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</si>
  <si>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</si>
  <si>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</si>
  <si>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</si>
  <si>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</si>
  <si>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</si>
  <si>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</si>
  <si>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</si>
  <si>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</si>
  <si>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</si>
  <si>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</si>
  <si>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</si>
  <si>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</si>
  <si>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</si>
  <si>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</si>
  <si>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</si>
  <si>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</si>
  <si>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</si>
  <si>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</si>
  <si>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</si>
  <si>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</si>
  <si>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</si>
  <si>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</si>
  <si>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</si>
  <si>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</si>
  <si>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</si>
  <si>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</si>
  <si>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</si>
  <si>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</si>
  <si>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</si>
  <si>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</si>
  <si>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</si>
  <si>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</si>
  <si>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</si>
  <si>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</si>
  <si>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</si>
  <si>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</si>
  <si>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</si>
  <si>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</si>
  <si>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</si>
  <si>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</si>
  <si>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</si>
  <si>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</si>
  <si>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</si>
  <si>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</si>
  <si>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</si>
  <si>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</si>
  <si>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</si>
  <si>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</si>
  <si>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</si>
  <si>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</si>
  <si>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</si>
  <si>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</si>
  <si>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</si>
  <si>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</si>
  <si>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</si>
  <si>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</si>
  <si>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</si>
  <si>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</si>
  <si>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</si>
  <si>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</si>
  <si>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</si>
  <si>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</si>
  <si>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</si>
  <si>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</si>
  <si>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</si>
  <si>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</si>
  <si>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</si>
  <si>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</si>
  <si>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</si>
  <si>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</si>
  <si>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</si>
  <si>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</si>
  <si>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</si>
  <si>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</si>
  <si>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</si>
  <si>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</si>
  <si>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</si>
  <si>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</si>
  <si>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</si>
  <si>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</si>
  <si>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</si>
  <si>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</si>
  <si>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</si>
  <si>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</si>
  <si>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</si>
  <si>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</si>
  <si>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</si>
  <si>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</si>
  <si>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</si>
  <si>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</si>
  <si>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</si>
  <si>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</si>
  <si>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</si>
  <si>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</si>
  <si>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</si>
  <si>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</si>
  <si>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</si>
  <si>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</si>
  <si>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</si>
  <si>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</si>
  <si>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</si>
  <si>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</si>
  <si>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</si>
  <si>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</si>
  <si>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</si>
  <si>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</si>
  <si>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</si>
  <si>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</si>
  <si>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</si>
  <si>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</si>
  <si>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</si>
  <si>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</si>
  <si>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</si>
  <si>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</si>
  <si>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</si>
  <si>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</si>
  <si>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</si>
  <si>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</si>
  <si>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</si>
  <si>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</si>
  <si>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</si>
  <si>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</si>
  <si>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</si>
  <si>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</si>
  <si>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</si>
  <si>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</si>
  <si>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</si>
  <si>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</si>
  <si>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</si>
  <si>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</si>
  <si>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</si>
  <si>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</si>
  <si>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</si>
  <si>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</si>
  <si>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</si>
  <si>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</si>
  <si>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</si>
  <si>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</si>
  <si>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</si>
  <si>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</si>
  <si>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</si>
  <si>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</si>
  <si>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</si>
  <si>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</si>
  <si>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</si>
  <si>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</si>
  <si>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</si>
  <si>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</si>
  <si>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</si>
  <si>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</si>
  <si>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</si>
  <si>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</si>
  <si>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</si>
  <si>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</si>
  <si>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</si>
  <si>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</si>
  <si>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</si>
  <si>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</si>
  <si>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</si>
  <si>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</si>
  <si>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</si>
  <si>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</si>
  <si>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</si>
  <si>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</si>
  <si>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</si>
  <si>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</si>
  <si>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</si>
  <si>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</si>
  <si>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</si>
  <si>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</si>
  <si>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</si>
  <si>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</si>
  <si>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</si>
  <si>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</si>
  <si>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</si>
  <si>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</si>
  <si>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</si>
  <si>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</si>
  <si>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</si>
  <si>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</si>
  <si>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</si>
  <si>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</si>
  <si>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</si>
  <si>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</si>
  <si>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</si>
  <si>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</si>
  <si>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</si>
  <si>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</si>
  <si>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</si>
  <si>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</si>
  <si>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</si>
  <si>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</si>
  <si>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</si>
  <si>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</si>
  <si>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</si>
  <si>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</si>
  <si>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</si>
  <si>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</si>
  <si>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</si>
  <si>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</si>
  <si>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</si>
  <si>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</si>
  <si>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</si>
  <si>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</si>
  <si>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</si>
  <si>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</si>
  <si>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</si>
  <si>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</si>
  <si>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</si>
  <si>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</si>
  <si>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</si>
  <si>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</si>
  <si>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</si>
  <si>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</si>
  <si>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</si>
  <si>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</si>
  <si>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</si>
  <si>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</si>
  <si>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</si>
  <si>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</si>
  <si>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</si>
  <si>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</si>
  <si>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</si>
  <si>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</si>
  <si>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</si>
  <si>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</si>
  <si>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</si>
  <si>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</si>
  <si>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</si>
  <si>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</si>
  <si>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</si>
  <si>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</si>
  <si>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</si>
  <si>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</si>
  <si>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</si>
  <si>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</si>
  <si>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</si>
  <si>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</si>
  <si>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</si>
  <si>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</si>
  <si>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</si>
  <si>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</si>
  <si>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</si>
  <si>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</si>
  <si>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</si>
  <si>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</si>
  <si>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</si>
  <si>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</si>
  <si>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</si>
  <si>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</si>
  <si>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</si>
  <si>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</si>
  <si>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</si>
  <si>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</si>
  <si>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</si>
  <si>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</si>
  <si>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</si>
  <si>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</si>
  <si>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</si>
  <si>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</si>
  <si>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</si>
  <si>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</si>
  <si>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</si>
  <si>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</si>
  <si>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</si>
  <si>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</si>
  <si>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</si>
  <si>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</si>
  <si>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</si>
  <si>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</si>
  <si>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</si>
  <si>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</si>
  <si>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</si>
  <si>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</si>
  <si>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</si>
  <si>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</si>
  <si>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</si>
  <si>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</si>
  <si>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</si>
  <si>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</si>
  <si>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</si>
  <si>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</si>
  <si>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</si>
  <si>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</si>
  <si>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</si>
  <si>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</si>
  <si>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</si>
  <si>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</si>
  <si>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</si>
  <si>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</si>
  <si>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</si>
  <si>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</si>
  <si>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</si>
  <si>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</si>
  <si>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</si>
  <si>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</si>
  <si>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</si>
  <si>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</si>
  <si>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</si>
  <si>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</si>
  <si>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</si>
  <si>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</si>
  <si>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</si>
  <si>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</si>
  <si>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</si>
  <si>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</si>
  <si>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</si>
  <si>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</si>
  <si>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</si>
  <si>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</si>
  <si>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</si>
  <si>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</si>
  <si>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</si>
  <si>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</si>
  <si>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</si>
  <si>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</si>
  <si>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</si>
  <si>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</si>
  <si>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</si>
  <si>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</si>
  <si>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</si>
  <si>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</si>
  <si>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</si>
  <si>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</si>
  <si>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</si>
  <si>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</si>
  <si>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</si>
  <si>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</si>
  <si>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</si>
  <si>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</si>
  <si>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</si>
  <si>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</si>
  <si>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</si>
  <si>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</si>
  <si>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</si>
  <si>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</si>
  <si>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</si>
  <si>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</si>
  <si>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</si>
  <si>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</si>
  <si>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</si>
  <si>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</si>
  <si>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</si>
  <si>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</si>
  <si>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</si>
  <si>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</si>
  <si>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</si>
  <si>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</si>
  <si>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</si>
  <si>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</si>
  <si>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</si>
  <si>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</si>
  <si>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</si>
  <si>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</si>
  <si>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</si>
  <si>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</si>
  <si>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</si>
  <si>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</si>
  <si>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</si>
  <si>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</si>
  <si>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</si>
  <si>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</si>
  <si>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</si>
  <si>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</si>
  <si>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</si>
  <si>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</si>
  <si>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</si>
  <si>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</si>
  <si>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</si>
  <si>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</si>
  <si>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</si>
  <si>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</si>
  <si>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</si>
  <si>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</si>
  <si>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</si>
  <si>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</si>
  <si>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</si>
  <si>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</si>
  <si>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</si>
  <si>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</si>
  <si>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</si>
  <si>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</si>
  <si>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</si>
  <si>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</si>
  <si>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</si>
  <si>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</si>
  <si>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</si>
  <si>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</si>
  <si>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</si>
  <si>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</si>
  <si>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</si>
  <si>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</si>
  <si>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</si>
  <si>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</si>
  <si>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</si>
  <si>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</si>
  <si>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</si>
  <si>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</si>
  <si>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</si>
  <si>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</si>
  <si>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</si>
  <si>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</si>
  <si>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</si>
  <si>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</si>
  <si>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</si>
  <si>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</si>
  <si>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</si>
  <si>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</si>
  <si>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</si>
  <si>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</si>
  <si>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</si>
  <si>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</si>
  <si>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</si>
  <si>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</si>
  <si>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</si>
  <si>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</si>
  <si>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</si>
  <si>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</si>
  <si>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</si>
  <si>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</si>
  <si>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</si>
  <si>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</si>
  <si>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</si>
  <si>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</si>
  <si>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</si>
  <si>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</si>
  <si>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</si>
  <si>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</si>
  <si>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</si>
  <si>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</si>
  <si>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</si>
  <si>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</si>
  <si>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</si>
  <si>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</si>
  <si>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</si>
  <si>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</si>
  <si>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</si>
  <si>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</si>
  <si>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</si>
  <si>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</si>
  <si>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</si>
  <si>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</si>
  <si>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</si>
  <si>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</si>
  <si>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</si>
  <si>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</si>
  <si>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</si>
  <si>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</si>
  <si>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</si>
  <si>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</si>
  <si>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</si>
  <si>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</si>
  <si>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</si>
  <si>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</si>
  <si>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</si>
  <si>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</si>
  <si>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</si>
  <si>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</si>
  <si>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</si>
  <si>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</si>
  <si>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</si>
  <si>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</si>
  <si>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</si>
  <si>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</si>
  <si>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</si>
  <si>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</si>
  <si>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</si>
  <si>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</si>
  <si>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</si>
  <si>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</si>
  <si>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</si>
  <si>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</si>
  <si>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</si>
  <si>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</si>
  <si>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</si>
  <si>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</si>
  <si>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</si>
  <si>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</si>
  <si>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</si>
  <si>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</si>
  <si>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</si>
  <si>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</si>
  <si>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</si>
  <si>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</si>
  <si>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</si>
  <si>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</si>
  <si>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</si>
  <si>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</si>
  <si>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</si>
  <si>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</si>
  <si>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</si>
  <si>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</si>
  <si>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</si>
  <si>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</si>
  <si>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</si>
  <si>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</si>
  <si>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</si>
  <si>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</si>
  <si>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</si>
  <si>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</si>
  <si>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</si>
  <si>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</si>
  <si>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</si>
  <si>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</si>
  <si>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</si>
  <si>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</si>
  <si>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</si>
  <si>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</si>
  <si>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</si>
  <si>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</si>
  <si>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</si>
  <si>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</si>
  <si>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</si>
  <si>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</si>
  <si>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</si>
  <si>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</si>
  <si>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</si>
  <si>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</si>
  <si>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</si>
  <si>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</si>
  <si>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</si>
  <si>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</si>
  <si>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</si>
  <si>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</si>
  <si>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</si>
  <si>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</si>
  <si>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</si>
  <si>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</si>
  <si>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</si>
  <si>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</si>
  <si>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</si>
  <si>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</si>
  <si>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</si>
  <si>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</si>
  <si>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</si>
  <si>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</si>
  <si>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</si>
  <si>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</si>
  <si>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</si>
  <si>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</si>
  <si>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</si>
  <si>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</si>
  <si>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</si>
  <si>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</si>
  <si>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</si>
  <si>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</si>
  <si>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</si>
  <si>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</si>
  <si>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</si>
  <si>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</si>
  <si>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</si>
  <si>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</si>
  <si>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</si>
  <si>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</si>
  <si>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</si>
  <si>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</si>
  <si>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</si>
  <si>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</si>
  <si>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</si>
  <si>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</si>
  <si>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</si>
  <si>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</si>
  <si>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</si>
  <si>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</si>
  <si>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</si>
  <si>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</si>
  <si>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</si>
  <si>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</si>
  <si>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</si>
  <si>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</si>
  <si>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</si>
  <si>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</si>
  <si>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</si>
  <si>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</si>
  <si>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</si>
  <si>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</si>
  <si>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</si>
  <si>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</si>
  <si>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</si>
  <si>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</si>
  <si>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</si>
  <si>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</si>
  <si>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</si>
  <si>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</si>
  <si>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</si>
  <si>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</si>
  <si>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</si>
  <si>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</si>
  <si>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</si>
  <si>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</si>
  <si>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</si>
  <si>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</si>
  <si>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</si>
  <si>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</si>
  <si>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</si>
  <si>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</si>
  <si>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</si>
  <si>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</si>
  <si>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</si>
  <si>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</si>
  <si>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</si>
  <si>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</si>
  <si>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</si>
  <si>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</si>
  <si>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</si>
  <si>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</si>
  <si>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</si>
  <si>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</si>
  <si>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</si>
  <si>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</si>
  <si>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</si>
  <si>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</si>
  <si>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</si>
  <si>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</si>
  <si>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</si>
  <si>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</si>
  <si>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</si>
  <si>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</si>
  <si>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</si>
  <si>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</si>
  <si>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</si>
  <si>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</si>
  <si>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</si>
  <si>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</si>
  <si>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</si>
  <si>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</si>
  <si>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</si>
  <si>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</si>
  <si>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</si>
  <si>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</si>
  <si>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</si>
  <si>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</si>
  <si>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</si>
  <si>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</si>
  <si>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</si>
  <si>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</si>
  <si>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</si>
  <si>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</si>
  <si>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</si>
  <si>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</si>
  <si>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</si>
  <si>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</si>
  <si>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</si>
  <si>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</si>
  <si>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</si>
  <si>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</si>
  <si>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</si>
  <si>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</si>
  <si>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</si>
  <si>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</si>
  <si>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</si>
  <si>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</si>
  <si>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</si>
  <si>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</si>
  <si>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</si>
  <si>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</si>
  <si>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</si>
  <si>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</si>
  <si>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</si>
  <si>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</si>
  <si>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</si>
  <si>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</si>
  <si>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</si>
  <si>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</si>
  <si>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</si>
  <si>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</si>
  <si>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</si>
  <si>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</si>
  <si>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</si>
  <si>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</si>
  <si>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</si>
  <si>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</si>
  <si>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</si>
  <si>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</si>
  <si>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</si>
  <si>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</si>
  <si>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</si>
  <si>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</si>
  <si>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</si>
  <si>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</si>
  <si>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</si>
  <si>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</si>
  <si>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</si>
  <si>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</si>
  <si>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</si>
  <si>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</si>
  <si>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</si>
  <si>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</si>
  <si>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</si>
  <si>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</si>
  <si>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</si>
  <si>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</si>
  <si>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</si>
  <si>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</si>
  <si>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</si>
  <si>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</si>
  <si>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</si>
  <si>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</si>
  <si>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</si>
  <si>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</si>
  <si>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</si>
  <si>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</si>
  <si>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</si>
  <si>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</si>
  <si>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</si>
  <si>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</si>
  <si>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</si>
  <si>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</si>
  <si>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</si>
  <si>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</si>
  <si>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</si>
  <si>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</si>
  <si>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</si>
  <si>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</si>
  <si>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</si>
  <si>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</si>
  <si>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</si>
  <si>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</si>
  <si>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</si>
  <si>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</si>
  <si>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</si>
  <si>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</si>
  <si>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</si>
  <si>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</si>
  <si>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</si>
  <si>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</si>
  <si>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</si>
  <si>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</si>
  <si>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</si>
  <si>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</si>
  <si>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</si>
  <si>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</si>
  <si>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</si>
  <si>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</si>
  <si>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</si>
  <si>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</si>
  <si>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</si>
  <si>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</si>
  <si>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</si>
  <si>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</si>
  <si>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</si>
  <si>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</si>
  <si>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</si>
  <si>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</si>
  <si>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</si>
  <si>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</si>
  <si>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</si>
  <si>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</si>
  <si>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</si>
  <si>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</si>
  <si>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</si>
  <si>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</si>
  <si>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</si>
  <si>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</si>
  <si>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</si>
  <si>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</si>
  <si>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</si>
  <si>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</si>
  <si>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</si>
  <si>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</si>
  <si>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</si>
  <si>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</si>
  <si>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</si>
  <si>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</si>
  <si>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</si>
  <si>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</si>
  <si>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</si>
  <si>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</si>
  <si>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</si>
  <si>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</si>
  <si>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</si>
  <si>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</si>
  <si>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</si>
  <si>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</si>
  <si>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</si>
  <si>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</si>
  <si>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</si>
  <si>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</si>
  <si>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</si>
  <si>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</si>
  <si>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</si>
  <si>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</si>
  <si>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</si>
  <si>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</si>
  <si>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</si>
  <si>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</si>
  <si>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</si>
  <si>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</si>
  <si>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</si>
  <si>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</si>
  <si>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</si>
  <si>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</si>
  <si>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</si>
  <si>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</si>
  <si>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</si>
  <si>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</si>
  <si>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</si>
  <si>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</si>
  <si>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</si>
  <si>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</si>
  <si>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</si>
  <si>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</si>
  <si>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</si>
  <si>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</si>
  <si>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</si>
  <si>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</si>
  <si>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</si>
  <si>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</si>
  <si>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</si>
  <si>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</si>
  <si>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</si>
  <si>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</si>
  <si>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</si>
  <si>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</si>
  <si>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</si>
  <si>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</si>
  <si>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</si>
  <si>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</si>
  <si>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</si>
  <si>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</si>
  <si>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</si>
  <si>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</si>
  <si>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</si>
  <si>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</si>
  <si>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</si>
  <si>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</si>
  <si>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</si>
  <si>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</si>
  <si>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</si>
  <si>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</si>
  <si>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</si>
  <si>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</si>
  <si>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</si>
  <si>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</si>
  <si>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</si>
  <si>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</si>
  <si>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</si>
  <si>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</si>
  <si>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</si>
  <si>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</si>
  <si>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</si>
  <si>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</si>
  <si>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</si>
  <si>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</si>
  <si>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</si>
  <si>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</si>
  <si>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</si>
  <si>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</si>
  <si>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</si>
  <si>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</si>
  <si>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</si>
  <si>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</si>
  <si>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</si>
  <si>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</si>
  <si>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</si>
  <si>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</si>
  <si>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</si>
  <si>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</si>
  <si>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</si>
  <si>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</si>
  <si>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</si>
  <si>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</si>
  <si>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</si>
  <si>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</si>
  <si>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</si>
  <si>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</si>
  <si>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</si>
  <si>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</si>
  <si>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</si>
  <si>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</si>
  <si>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</si>
  <si>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</si>
  <si>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</si>
  <si>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</si>
  <si>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</si>
  <si>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</si>
  <si>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</si>
  <si>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</si>
  <si>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</si>
  <si>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</si>
  <si>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</si>
  <si>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</si>
  <si>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</si>
  <si>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</si>
  <si>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</si>
  <si>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</si>
  <si>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</si>
  <si>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</si>
  <si>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</si>
  <si>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</si>
  <si>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</si>
  <si>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</si>
  <si>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</si>
  <si>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</si>
  <si>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</si>
  <si>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</si>
  <si>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</si>
  <si>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</si>
  <si>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</si>
  <si>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</si>
  <si>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</si>
  <si>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</si>
  <si>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</si>
  <si>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</si>
  <si>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</si>
  <si>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</si>
  <si>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</si>
  <si>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</si>
  <si>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</si>
  <si>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</si>
  <si>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</si>
  <si>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</si>
  <si>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</si>
  <si>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</si>
  <si>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</si>
  <si>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</si>
  <si>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</si>
  <si>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</si>
  <si>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</si>
  <si>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</si>
  <si>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</si>
  <si>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</si>
  <si>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</si>
  <si>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</si>
  <si>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</si>
  <si>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</si>
  <si>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</si>
  <si>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</si>
  <si>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</si>
  <si>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</si>
  <si>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</si>
  <si>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</si>
  <si>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</si>
  <si>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</si>
  <si>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</si>
  <si>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</si>
  <si>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</si>
  <si>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</si>
  <si>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</si>
  <si>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</si>
  <si>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</si>
  <si>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</si>
  <si>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</si>
  <si>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</si>
  <si>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</si>
  <si>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</si>
  <si>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</si>
  <si>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</si>
  <si>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</si>
  <si>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</si>
  <si>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</si>
  <si>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</si>
  <si>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</si>
  <si>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</si>
  <si>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</si>
  <si>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</si>
  <si>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</si>
  <si>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</si>
  <si>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</si>
  <si>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</si>
  <si>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</si>
  <si>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</si>
  <si>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</si>
  <si>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</si>
  <si>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</si>
  <si>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</si>
  <si>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</si>
  <si>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</si>
  <si>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</si>
  <si>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</si>
  <si>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</si>
  <si>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</si>
  <si>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</si>
  <si>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</si>
  <si>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</si>
  <si>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</si>
  <si>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</si>
  <si>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</si>
  <si>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</si>
  <si>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</si>
  <si>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</si>
  <si>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</si>
  <si>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</si>
  <si>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</si>
  <si>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</si>
  <si>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</si>
  <si>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</si>
  <si>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</si>
  <si>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</si>
  <si>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</si>
  <si>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</si>
  <si>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</si>
  <si>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</si>
  <si>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</si>
  <si>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</si>
  <si>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</si>
  <si>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</si>
  <si>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</si>
  <si>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</si>
  <si>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</si>
  <si>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</si>
  <si>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</si>
  <si>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</si>
  <si>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</si>
  <si>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</si>
  <si>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</si>
  <si>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</si>
  <si>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</si>
  <si>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</si>
  <si>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</si>
  <si>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</si>
  <si>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</si>
  <si>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</si>
  <si>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</si>
  <si>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</si>
  <si>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</si>
  <si>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</si>
  <si>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</si>
  <si>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</si>
  <si>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</si>
  <si>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</si>
  <si>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</si>
  <si>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</si>
  <si>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</si>
  <si>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</si>
  <si>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</si>
  <si>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</si>
  <si>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</si>
  <si>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</si>
  <si>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</si>
  <si>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</si>
  <si>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</si>
  <si>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</si>
  <si>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</si>
  <si>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</si>
  <si>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</si>
  <si>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</si>
  <si>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</si>
  <si>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</si>
  <si>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</si>
  <si>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</si>
  <si>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</si>
  <si>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</si>
  <si>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</si>
  <si>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</si>
  <si>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</si>
  <si>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</si>
  <si>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</si>
  <si>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</si>
  <si>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</si>
  <si>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</si>
  <si>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</si>
  <si>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</si>
  <si>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</si>
  <si>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</si>
  <si>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</si>
  <si>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</si>
  <si>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</si>
  <si>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</si>
  <si>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</si>
  <si>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</si>
  <si>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</si>
  <si>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</si>
  <si>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</si>
  <si>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</si>
  <si>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</si>
  <si>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</si>
  <si>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</si>
  <si>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</si>
  <si>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</si>
  <si>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</si>
  <si>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</si>
  <si>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</si>
  <si>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</si>
  <si>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</si>
  <si>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</si>
  <si>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</si>
  <si>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</si>
  <si>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</si>
  <si>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</si>
  <si>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</si>
  <si>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</si>
  <si>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</si>
  <si>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</si>
  <si>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</si>
  <si>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</si>
  <si>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</si>
  <si>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</si>
  <si>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</si>
  <si>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</si>
  <si>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</si>
  <si>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</si>
  <si>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</si>
  <si>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</si>
  <si>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</si>
  <si>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</si>
  <si>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</si>
  <si>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</si>
  <si>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</si>
  <si>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</si>
  <si>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</si>
  <si>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</si>
  <si>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</si>
  <si>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</si>
  <si>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</si>
  <si>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</si>
  <si>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</si>
  <si>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</si>
  <si>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</si>
  <si>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</si>
  <si>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</si>
  <si>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</si>
  <si>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</si>
  <si>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</si>
  <si>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</si>
  <si>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</si>
  <si>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</si>
  <si>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</si>
  <si>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</si>
  <si>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</si>
  <si>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</si>
  <si>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</si>
  <si>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</si>
  <si>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</si>
  <si>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</si>
  <si>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</si>
  <si>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</si>
  <si>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</si>
  <si>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</si>
  <si>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</si>
  <si>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</si>
  <si>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</si>
  <si>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</si>
  <si>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</si>
  <si>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</si>
  <si>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</si>
  <si>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</si>
  <si>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</si>
  <si>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</si>
  <si>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</si>
  <si>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</si>
  <si>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</si>
  <si>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</si>
  <si>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</si>
  <si>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</si>
  <si>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</si>
  <si>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</si>
  <si>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</si>
  <si>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</si>
  <si>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</si>
  <si>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</si>
  <si>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</si>
  <si>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</si>
  <si>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</si>
  <si>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</si>
  <si>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</si>
  <si>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</si>
  <si>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</si>
  <si>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</si>
  <si>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</si>
  <si>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</si>
  <si>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</si>
  <si>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</si>
  <si>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</si>
  <si>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</si>
  <si>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</si>
  <si>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</si>
  <si>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</si>
  <si>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</si>
  <si>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</si>
  <si>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</si>
  <si>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</si>
  <si>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</si>
  <si>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</si>
  <si>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</si>
  <si>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</si>
  <si>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</si>
  <si>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</si>
  <si>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</si>
  <si>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</si>
  <si>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</si>
  <si>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</si>
  <si>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</si>
  <si>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</si>
  <si>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</si>
  <si>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</si>
  <si>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</si>
  <si>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</si>
  <si>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</si>
  <si>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</si>
  <si>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</si>
  <si>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</si>
  <si>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</si>
  <si>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</si>
  <si>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</si>
  <si>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</si>
  <si>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</si>
  <si>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</si>
  <si>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</si>
  <si>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</si>
  <si>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</si>
  <si>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</si>
  <si>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</si>
  <si>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</si>
  <si>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</si>
  <si>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</si>
  <si>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</si>
  <si>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</si>
  <si>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</si>
  <si>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</si>
  <si>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</si>
  <si>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</si>
  <si>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</si>
  <si>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</si>
  <si>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</si>
  <si>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</si>
  <si>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</si>
  <si>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</si>
  <si>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</si>
  <si>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</si>
  <si>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</si>
  <si>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</si>
  <si>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</si>
  <si>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</si>
  <si>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</si>
  <si>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</si>
  <si>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</si>
  <si>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</si>
  <si>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</si>
  <si>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</si>
  <si>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</si>
  <si>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</si>
  <si>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</si>
  <si>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</si>
  <si>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</si>
  <si>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</si>
  <si>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</si>
  <si>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</si>
  <si>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</si>
  <si>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</si>
  <si>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</si>
  <si>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</si>
  <si>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</si>
  <si>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</si>
  <si>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</si>
  <si>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</si>
  <si>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</si>
  <si>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</si>
  <si>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</si>
  <si>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</si>
  <si>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</si>
  <si>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</si>
  <si>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</si>
  <si>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</si>
  <si>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</si>
  <si>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</si>
  <si>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</si>
  <si>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</si>
  <si>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</si>
  <si>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</si>
  <si>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</si>
  <si>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</si>
  <si>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</si>
  <si>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</si>
  <si>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</si>
  <si>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</si>
  <si>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</si>
  <si>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</si>
  <si>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</si>
  <si>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</si>
  <si>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</si>
  <si>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</si>
  <si>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</si>
  <si>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</si>
  <si>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</si>
  <si>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</si>
  <si>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</si>
  <si>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</si>
  <si>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</si>
  <si>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</si>
  <si>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</si>
  <si>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</si>
  <si>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</si>
  <si>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</si>
  <si>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</si>
  <si>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</si>
  <si>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</si>
  <si>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</si>
  <si>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</si>
  <si>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</si>
  <si>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</si>
  <si>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</si>
  <si>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</si>
  <si>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</si>
  <si>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</si>
  <si>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</si>
  <si>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</si>
  <si>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</si>
  <si>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</si>
  <si>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</si>
  <si>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</si>
  <si>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</si>
  <si>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</si>
  <si>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</si>
  <si>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</si>
  <si>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</si>
  <si>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</si>
  <si>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</si>
  <si>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</si>
  <si>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</si>
  <si>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</si>
  <si>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</si>
  <si>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</si>
  <si>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</si>
  <si>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</si>
  <si>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</si>
  <si>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</si>
  <si>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</si>
  <si>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</si>
  <si>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</si>
  <si>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</si>
  <si>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</si>
  <si>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</si>
  <si>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</si>
  <si>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</si>
  <si>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</si>
  <si>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</si>
  <si>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</si>
  <si>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</si>
  <si>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</si>
  <si>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</si>
  <si>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</si>
  <si>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</si>
  <si>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</si>
  <si>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</si>
  <si>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</si>
  <si>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</si>
  <si>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</si>
  <si>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</si>
  <si>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</si>
  <si>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</si>
  <si>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</si>
  <si>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</si>
  <si>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</si>
  <si>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</si>
  <si>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</si>
  <si>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</si>
  <si>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</si>
  <si>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</si>
  <si>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</si>
  <si>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</si>
  <si>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</si>
  <si>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</si>
  <si>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</si>
  <si>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</si>
  <si>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</si>
  <si>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</si>
  <si>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</si>
  <si>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</si>
  <si>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</si>
  <si>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</si>
  <si>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</si>
  <si>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</si>
  <si>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</si>
  <si>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</si>
  <si>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</si>
  <si>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</si>
  <si>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</si>
  <si>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</si>
  <si>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</si>
  <si>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</si>
  <si>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</si>
  <si>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</si>
  <si>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</si>
  <si>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</si>
  <si>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</si>
  <si>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</si>
  <si>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</si>
  <si>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</si>
  <si>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</si>
  <si>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</si>
  <si>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</si>
  <si>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</si>
  <si>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</si>
  <si>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</si>
  <si>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</si>
  <si>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</si>
  <si>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</si>
  <si>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</si>
  <si>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</si>
  <si>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</si>
  <si>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</si>
  <si>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</si>
  <si>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</si>
  <si>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</si>
  <si>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</si>
  <si>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</si>
  <si>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</si>
  <si>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</si>
  <si>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</si>
  <si>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</si>
  <si>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</si>
  <si>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</si>
  <si>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</si>
  <si>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</si>
  <si>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</si>
  <si>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</si>
  <si>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</si>
  <si>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</si>
  <si>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</si>
  <si>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</si>
  <si>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</si>
  <si>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</si>
  <si>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</si>
  <si>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</si>
  <si>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</si>
  <si>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</si>
  <si>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</si>
  <si>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</si>
  <si>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</si>
  <si>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</si>
  <si>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</si>
  <si>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</si>
  <si>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</si>
  <si>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</si>
  <si>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</si>
  <si>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</si>
  <si>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</si>
  <si>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</si>
  <si>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</si>
  <si>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</si>
  <si>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</si>
  <si>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</si>
  <si>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</si>
  <si>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</si>
  <si>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</si>
  <si>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</si>
  <si>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</si>
  <si>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</si>
  <si>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</si>
  <si>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</si>
  <si>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</si>
  <si>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</si>
  <si>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</si>
  <si>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</si>
  <si>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</si>
  <si>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</si>
  <si>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</si>
  <si>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</si>
  <si>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</si>
  <si>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</si>
  <si>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</si>
  <si>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</si>
  <si>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</si>
  <si>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</si>
  <si>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</si>
  <si>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</si>
  <si>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</si>
  <si>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</si>
  <si>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</si>
  <si>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</si>
  <si>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</si>
  <si>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</si>
  <si>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</si>
  <si>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</si>
  <si>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</si>
  <si>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</si>
  <si>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</si>
  <si>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</si>
  <si>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</si>
  <si>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</si>
  <si>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</si>
  <si>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</si>
  <si>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</si>
  <si>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</si>
  <si>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</si>
  <si>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</si>
  <si>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</si>
  <si>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</si>
  <si>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</si>
  <si>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</si>
  <si>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</si>
  <si>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</si>
  <si>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</si>
  <si>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</si>
  <si>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</si>
  <si>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</si>
  <si>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</si>
  <si>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</si>
  <si>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</si>
  <si>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</si>
  <si>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</si>
  <si>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</si>
  <si>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</si>
  <si>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</si>
  <si>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</si>
  <si>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</si>
  <si>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</si>
  <si>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</si>
  <si>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</si>
  <si>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</si>
  <si>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</si>
  <si>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</si>
  <si>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</si>
  <si>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</si>
  <si>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</si>
  <si>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</si>
  <si>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</si>
  <si>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</si>
  <si>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</si>
  <si>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</si>
  <si>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</si>
  <si>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</si>
  <si>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</si>
  <si>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</si>
  <si>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</si>
  <si>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</si>
  <si>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</si>
  <si>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</si>
  <si>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</si>
  <si>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</si>
  <si>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</si>
  <si>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</si>
  <si>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</si>
  <si>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</si>
  <si>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</si>
  <si>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</si>
  <si>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</si>
  <si>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</si>
  <si>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</si>
  <si>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</si>
  <si>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</si>
  <si>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</si>
  <si>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</si>
  <si>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</si>
  <si>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</si>
  <si>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</si>
  <si>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</si>
  <si>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</si>
  <si>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</si>
  <si>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</si>
  <si>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</si>
  <si>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</si>
  <si>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</si>
  <si>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</si>
  <si>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</si>
  <si>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</si>
  <si>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</si>
  <si>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</si>
  <si>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</si>
  <si>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</si>
  <si>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</si>
  <si>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</si>
  <si>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</si>
  <si>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</si>
  <si>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</si>
  <si>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</si>
  <si>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</si>
  <si>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</si>
  <si>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</si>
  <si>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</si>
  <si>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</si>
  <si>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</si>
  <si>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</si>
  <si>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</si>
  <si>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</si>
  <si>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</si>
  <si>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</si>
  <si>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</si>
  <si>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</si>
  <si>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</si>
  <si>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</si>
  <si>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</si>
  <si>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</si>
  <si>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</si>
  <si>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</si>
  <si>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</si>
  <si>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</si>
  <si>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</si>
  <si>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</si>
  <si>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</si>
  <si>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</si>
  <si>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</si>
  <si>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</si>
  <si>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</si>
  <si>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</si>
  <si>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</si>
  <si>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</si>
  <si>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</si>
  <si>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</si>
  <si>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</si>
  <si>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</si>
  <si>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</si>
  <si>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</si>
  <si>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</si>
  <si>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</si>
  <si>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</si>
  <si>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</si>
  <si>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</si>
  <si>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</si>
  <si>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</si>
  <si>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</si>
  <si>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</si>
  <si>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</si>
  <si>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</si>
  <si>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</si>
  <si>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</si>
  <si>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</si>
  <si>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</si>
  <si>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</si>
  <si>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</si>
  <si>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</si>
  <si>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</si>
  <si>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</si>
  <si>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</si>
  <si>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</si>
  <si>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</si>
  <si>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</si>
  <si>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</si>
  <si>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</si>
  <si>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</si>
  <si>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</si>
  <si>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</si>
  <si>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</si>
  <si>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</si>
  <si>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</si>
  <si>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</si>
  <si>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</si>
  <si>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</si>
  <si>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</si>
  <si>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</si>
  <si>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</si>
  <si>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</si>
  <si>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</si>
  <si>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</si>
  <si>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</si>
  <si>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</si>
  <si>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</si>
  <si>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</si>
  <si>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</si>
  <si>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</si>
  <si>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</si>
  <si>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</si>
  <si>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</si>
  <si>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</si>
  <si>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</si>
  <si>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</si>
  <si>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</si>
  <si>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</si>
  <si>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</si>
  <si>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</si>
  <si>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</si>
  <si>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</si>
  <si>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</si>
  <si>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</si>
  <si>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</si>
  <si>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</si>
  <si>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</si>
  <si>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</si>
  <si>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</si>
  <si>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</si>
  <si>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</si>
  <si>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</si>
  <si>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</si>
  <si>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</si>
  <si>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</si>
  <si>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</si>
  <si>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</si>
  <si>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</si>
  <si>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</si>
  <si>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</si>
  <si>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</si>
  <si>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</si>
  <si>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</si>
  <si>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</si>
  <si>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</si>
  <si>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</si>
  <si>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</si>
  <si>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</si>
  <si>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</si>
  <si>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</si>
  <si>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</si>
  <si>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</si>
  <si>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</si>
  <si>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</si>
  <si>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</si>
  <si>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</si>
  <si>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</si>
  <si>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</si>
  <si>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</si>
  <si>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</si>
  <si>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</si>
  <si>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</si>
  <si>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</si>
  <si>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</si>
  <si>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</si>
  <si>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</si>
  <si>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</si>
  <si>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</si>
  <si>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</si>
  <si>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</si>
  <si>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</si>
  <si>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</si>
  <si>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</si>
  <si>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</si>
  <si>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</si>
  <si>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</si>
  <si>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</si>
  <si>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</si>
  <si>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</si>
  <si>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</si>
  <si>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</si>
  <si>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</si>
  <si>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</si>
  <si>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</si>
  <si>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</si>
  <si>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</si>
  <si>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</si>
  <si>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</si>
  <si>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</si>
  <si>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</si>
  <si>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</si>
  <si>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</si>
  <si>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</si>
  <si>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</si>
  <si>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</si>
  <si>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</si>
  <si>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</si>
  <si>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</si>
  <si>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</si>
  <si>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</si>
  <si>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</si>
  <si>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</si>
  <si>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</si>
  <si>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</si>
  <si>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</si>
  <si>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</si>
  <si>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</si>
  <si>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</si>
  <si>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</si>
  <si>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</si>
  <si>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</si>
  <si>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</si>
  <si>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</si>
  <si>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</si>
  <si>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</si>
  <si>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</si>
  <si>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</si>
  <si>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</si>
  <si>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</si>
  <si>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</si>
  <si>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</si>
  <si>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</si>
  <si>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</si>
  <si>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</si>
  <si>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</si>
  <si>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</si>
  <si>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</si>
  <si>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</si>
  <si>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</si>
  <si>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</si>
  <si>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</si>
  <si>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</si>
  <si>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</si>
  <si>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</si>
  <si>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</si>
  <si>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</si>
  <si>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</si>
  <si>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</si>
  <si>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</si>
  <si>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</si>
  <si>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</si>
  <si>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</si>
  <si>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</si>
  <si>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</si>
  <si>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</si>
  <si>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</si>
  <si>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</si>
  <si>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</si>
  <si>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</si>
  <si>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</si>
  <si>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</si>
  <si>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</si>
  <si>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</si>
  <si>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</si>
  <si>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</si>
  <si>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</si>
  <si>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</si>
  <si>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</si>
  <si>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</si>
  <si>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</si>
  <si>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</si>
  <si>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</si>
  <si>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</si>
  <si>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</si>
  <si>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</si>
  <si>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</si>
  <si>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</si>
  <si>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</si>
  <si>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</si>
  <si>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</si>
  <si>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</si>
  <si>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</si>
  <si>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</si>
  <si>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</si>
  <si>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</si>
  <si>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</si>
  <si>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</si>
  <si>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</si>
  <si>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</si>
  <si>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</si>
  <si>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</si>
  <si>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</si>
  <si>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</si>
  <si>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</si>
  <si>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</si>
  <si>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</si>
  <si>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</si>
  <si>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</si>
  <si>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</si>
  <si>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</si>
  <si>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</si>
  <si>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</si>
  <si>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</si>
  <si>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</si>
  <si>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</si>
  <si>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</si>
  <si>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</si>
  <si>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</si>
  <si>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</si>
  <si>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</si>
  <si>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</si>
  <si>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</si>
  <si>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</si>
  <si>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</si>
  <si>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</si>
  <si>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</si>
  <si>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</si>
  <si>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</si>
  <si>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</si>
  <si>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</si>
  <si>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</si>
  <si>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</si>
  <si>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</si>
  <si>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</si>
  <si>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</si>
  <si>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</si>
  <si>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</si>
  <si>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</si>
  <si>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</si>
  <si>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</si>
  <si>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</si>
  <si>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</si>
  <si>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</si>
  <si>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</si>
  <si>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</si>
  <si>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</si>
  <si>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</si>
  <si>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</si>
  <si>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</si>
  <si>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</si>
  <si>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</si>
  <si>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</si>
  <si>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</si>
  <si>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</si>
  <si>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</si>
  <si>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</si>
  <si>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</si>
  <si>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</si>
  <si>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</si>
  <si>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</si>
  <si>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</si>
  <si>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</si>
  <si>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</si>
  <si>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</si>
  <si>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</si>
  <si>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</si>
  <si>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</si>
  <si>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</si>
  <si>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</si>
  <si>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</si>
  <si>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</si>
  <si>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</si>
  <si>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</si>
  <si>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</si>
  <si>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</si>
  <si>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</si>
  <si>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</si>
  <si>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</si>
  <si>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</si>
  <si>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</si>
  <si>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</si>
  <si>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</si>
  <si>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</si>
  <si>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</si>
  <si>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</si>
  <si>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</si>
  <si>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</si>
  <si>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</si>
  <si>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</si>
  <si>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</si>
  <si>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</si>
  <si>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</si>
  <si>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</si>
  <si>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</si>
  <si>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</si>
  <si>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</si>
  <si>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</si>
  <si>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</si>
  <si>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</si>
  <si>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</si>
  <si>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</si>
  <si>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</si>
  <si>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</si>
  <si>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</si>
  <si>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</si>
  <si>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</si>
  <si>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</si>
  <si>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</si>
  <si>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</si>
  <si>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</si>
  <si>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</si>
  <si>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</si>
  <si>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</si>
  <si>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</si>
  <si>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</si>
  <si>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</si>
  <si>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</si>
  <si>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</si>
  <si>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</si>
  <si>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</si>
  <si>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</si>
  <si>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</si>
  <si>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</si>
  <si>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</si>
  <si>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</si>
  <si>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</si>
  <si>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</si>
  <si>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</si>
  <si>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</si>
  <si>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</si>
  <si>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</si>
  <si>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</si>
  <si>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</si>
  <si>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</si>
  <si>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</si>
  <si>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</si>
  <si>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</si>
  <si>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</si>
  <si>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</si>
  <si>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</si>
  <si>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</si>
  <si>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</si>
  <si>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</si>
  <si>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</si>
  <si>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</si>
  <si>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</si>
  <si>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</si>
  <si>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</si>
  <si>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</si>
  <si>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</si>
  <si>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</si>
  <si>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</si>
  <si>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</si>
  <si>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</si>
  <si>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</si>
  <si>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</si>
  <si>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</si>
  <si>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</si>
  <si>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</si>
  <si>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</si>
  <si>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</si>
  <si>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</si>
  <si>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</si>
  <si>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</si>
  <si>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</si>
  <si>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</si>
  <si>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</si>
  <si>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</si>
  <si>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</si>
  <si>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</si>
  <si>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</si>
  <si>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</si>
  <si>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</si>
  <si>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</si>
  <si>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</si>
  <si>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</si>
  <si>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</si>
  <si>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</si>
  <si>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</si>
  <si>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</si>
  <si>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</si>
  <si>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</si>
  <si>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</si>
  <si>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</si>
  <si>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</si>
  <si>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</si>
  <si>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</si>
  <si>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</si>
  <si>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</si>
  <si>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</si>
  <si>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</si>
  <si>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</si>
  <si>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</si>
  <si>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</si>
  <si>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</si>
  <si>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</si>
  <si>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</si>
  <si>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</si>
  <si>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</si>
  <si>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</si>
  <si>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</si>
  <si>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</si>
  <si>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</si>
  <si>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</si>
  <si>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</si>
  <si>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</si>
  <si>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</si>
  <si>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</si>
  <si>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</si>
  <si>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</si>
  <si>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</si>
  <si>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</si>
  <si>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</si>
  <si>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</si>
  <si>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</si>
  <si>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</si>
  <si>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</si>
  <si>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</si>
  <si>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</si>
  <si>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</si>
  <si>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</si>
  <si>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</si>
  <si>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</si>
  <si>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</si>
  <si>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</si>
  <si>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</si>
  <si>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</si>
  <si>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</si>
  <si>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</si>
  <si>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</si>
  <si>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</si>
  <si>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</si>
  <si>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</si>
  <si>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</si>
  <si>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</si>
  <si>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</si>
  <si>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</si>
  <si>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</si>
  <si>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</si>
  <si>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</si>
  <si>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</si>
  <si>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</si>
  <si>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</si>
  <si>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</si>
  <si>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</si>
  <si>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</si>
  <si>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</si>
  <si>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</si>
  <si>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</si>
  <si>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</si>
  <si>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</si>
  <si>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</si>
  <si>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</si>
  <si>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</si>
  <si>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</si>
  <si>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</si>
  <si>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</si>
  <si>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</si>
  <si>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</si>
  <si>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</si>
  <si>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</si>
  <si>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</si>
  <si>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</si>
  <si>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</si>
  <si>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</si>
  <si>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</si>
  <si>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</si>
  <si>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</si>
  <si>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</si>
  <si>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</si>
  <si>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</si>
  <si>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</si>
  <si>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</si>
  <si>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</si>
  <si>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</si>
  <si>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</si>
  <si>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</si>
  <si>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</si>
  <si>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</si>
  <si>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</si>
  <si>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</si>
  <si>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</si>
  <si>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</si>
  <si>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</si>
  <si>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</si>
  <si>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</si>
  <si>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</si>
  <si>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</si>
  <si>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</si>
  <si>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</si>
  <si>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</si>
  <si>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</si>
  <si>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</si>
  <si>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</si>
  <si>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</si>
  <si>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</si>
  <si>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</si>
  <si>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</si>
  <si>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</si>
  <si>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</si>
  <si>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</si>
  <si>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</si>
  <si>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</si>
  <si>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</si>
  <si>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</si>
  <si>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</si>
  <si>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</si>
  <si>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</si>
  <si>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</si>
  <si>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</si>
  <si>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</si>
  <si>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</si>
  <si>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</si>
  <si>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</si>
  <si>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</si>
  <si>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</si>
  <si>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</si>
  <si>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</si>
  <si>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</si>
  <si>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</si>
  <si>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</si>
  <si>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</si>
  <si>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</si>
  <si>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</si>
  <si>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</si>
  <si>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</si>
  <si>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</si>
  <si>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</si>
  <si>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</si>
  <si>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</si>
  <si>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</si>
  <si>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</si>
  <si>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</si>
  <si>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</si>
  <si>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</si>
  <si>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</si>
  <si>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</si>
  <si>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</si>
  <si>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</si>
  <si>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</si>
  <si>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</si>
  <si>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</si>
  <si>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</si>
  <si>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</si>
  <si>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</si>
  <si>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</si>
  <si>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</si>
  <si>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</si>
  <si>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</si>
  <si>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</si>
  <si>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</si>
  <si>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</si>
  <si>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</si>
  <si>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</si>
  <si>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</si>
  <si>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</si>
  <si>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</si>
  <si>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</si>
  <si>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</si>
  <si>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</si>
  <si>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</si>
  <si>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</si>
  <si>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</si>
  <si>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</si>
  <si>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</si>
  <si>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</si>
  <si>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</si>
  <si>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</si>
  <si>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</si>
  <si>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</si>
  <si>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</si>
  <si>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</si>
  <si>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</si>
  <si>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</si>
  <si>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</si>
  <si>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</si>
  <si>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</si>
  <si>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</si>
  <si>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</si>
  <si>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</si>
  <si>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</si>
  <si>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</si>
  <si>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</si>
  <si>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</si>
  <si>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</si>
  <si>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</si>
  <si>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</si>
  <si>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</si>
  <si>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</si>
  <si>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</si>
  <si>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</si>
  <si>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</si>
  <si>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</si>
  <si>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</si>
  <si>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</si>
  <si>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</si>
  <si>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</si>
  <si>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</si>
  <si>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</si>
  <si>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</si>
  <si>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</si>
  <si>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</si>
  <si>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</si>
  <si>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</si>
  <si>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</si>
  <si>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</si>
  <si>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</si>
  <si>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</si>
  <si>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</si>
  <si>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</si>
  <si>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</si>
  <si>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</si>
  <si>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</si>
  <si>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</si>
  <si>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</si>
  <si>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</si>
  <si>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</si>
  <si>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</si>
  <si>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</si>
  <si>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</si>
  <si>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</si>
  <si>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</si>
  <si>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</si>
  <si>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</si>
  <si>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</si>
  <si>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</si>
  <si>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</si>
  <si>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</si>
  <si>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</si>
  <si>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</si>
  <si>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</si>
  <si>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</si>
  <si>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</si>
  <si>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</si>
  <si>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</si>
  <si>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</si>
  <si>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</si>
  <si>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</si>
  <si>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</si>
  <si>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</si>
  <si>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</si>
  <si>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</si>
  <si>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</si>
  <si>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</si>
  <si>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</si>
  <si>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</si>
  <si>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</si>
  <si>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</si>
  <si>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</si>
  <si>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</si>
  <si>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</si>
  <si>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</si>
  <si>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</si>
  <si>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</si>
  <si>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</si>
  <si>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</si>
  <si>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</si>
  <si>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</si>
  <si>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</si>
  <si>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</si>
  <si>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</si>
  <si>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</si>
  <si>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</si>
  <si>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</si>
  <si>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</si>
  <si>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</si>
  <si>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</si>
  <si>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</si>
  <si>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</si>
  <si>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</si>
  <si>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</si>
  <si>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</si>
  <si>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</si>
  <si>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</si>
  <si>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</si>
  <si>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</si>
  <si>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</si>
  <si>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</si>
  <si>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</si>
  <si>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</si>
  <si>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</si>
  <si>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</si>
  <si>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</si>
  <si>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</si>
  <si>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</si>
  <si>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</si>
  <si>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</si>
  <si>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</si>
  <si>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</si>
  <si>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</si>
  <si>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</si>
  <si>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</si>
  <si>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</si>
  <si>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</si>
  <si>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</si>
  <si>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</si>
  <si>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</si>
  <si>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</si>
  <si>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</si>
  <si>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</si>
  <si>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</si>
  <si>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</si>
  <si>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</si>
  <si>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</si>
  <si>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</si>
  <si>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</si>
  <si>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</si>
  <si>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</si>
  <si>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</si>
  <si>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</si>
  <si>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</si>
  <si>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</si>
  <si>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</si>
  <si>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</si>
  <si>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</si>
  <si>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</si>
  <si>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</si>
  <si>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</si>
  <si>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</si>
  <si>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</si>
  <si>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</si>
  <si>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</si>
  <si>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</si>
  <si>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</si>
  <si>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</si>
  <si>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</si>
  <si>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</si>
  <si>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</si>
  <si>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</si>
  <si>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</si>
  <si>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</si>
  <si>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</si>
  <si>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</si>
  <si>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</si>
  <si>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</si>
  <si>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</si>
  <si>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</si>
  <si>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</si>
  <si>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</si>
  <si>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</si>
  <si>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</si>
  <si>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</si>
  <si>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</si>
  <si>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</si>
  <si>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</si>
  <si>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</si>
  <si>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</si>
  <si>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</si>
  <si>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</si>
  <si>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</si>
  <si>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</si>
  <si>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</si>
  <si>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</si>
  <si>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</si>
  <si>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</si>
  <si>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</si>
  <si>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</si>
  <si>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</si>
  <si>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</si>
  <si>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</si>
  <si>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</si>
  <si>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</si>
  <si>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</si>
  <si>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</si>
  <si>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</si>
  <si>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</si>
  <si>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</si>
  <si>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</si>
  <si>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</si>
  <si>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</si>
  <si>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</si>
  <si>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</si>
  <si>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</si>
  <si>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</si>
  <si>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</si>
  <si>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</si>
  <si>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</si>
  <si>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</si>
  <si>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</si>
  <si>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</si>
  <si>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</si>
  <si>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</si>
  <si>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</si>
  <si>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</si>
  <si>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</si>
  <si>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</si>
  <si>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</si>
  <si>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</si>
  <si>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</si>
  <si>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</si>
  <si>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</si>
  <si>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</si>
  <si>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</si>
  <si>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</si>
  <si>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</si>
  <si>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</si>
  <si>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</si>
  <si>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</si>
  <si>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</si>
  <si>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</si>
  <si>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</si>
  <si>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</si>
  <si>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</si>
  <si>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</si>
  <si>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</si>
  <si>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</si>
  <si>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</si>
  <si>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</si>
  <si>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</si>
  <si>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</si>
  <si>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</si>
  <si>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</si>
  <si>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</si>
  <si>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</si>
  <si>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</si>
  <si>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</si>
  <si>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</si>
  <si>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</si>
  <si>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</si>
  <si>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</si>
  <si>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</si>
  <si>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</si>
  <si>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</si>
  <si>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</si>
  <si>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</si>
  <si>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</si>
  <si>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</si>
  <si>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</si>
  <si>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</si>
  <si>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</si>
  <si>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</si>
  <si>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</si>
  <si>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</si>
  <si>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</si>
  <si>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</si>
  <si>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</si>
  <si>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</si>
  <si>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</si>
  <si>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</si>
  <si>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</si>
  <si>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</si>
  <si>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</si>
  <si>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</si>
  <si>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</si>
  <si>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</si>
  <si>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</si>
  <si>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</si>
  <si>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</si>
  <si>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</si>
  <si>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</si>
  <si>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</si>
  <si>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</si>
  <si>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</si>
  <si>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</si>
  <si>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</si>
  <si>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</si>
  <si>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</si>
  <si>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</si>
  <si>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</si>
  <si>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</si>
  <si>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</si>
  <si>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</si>
  <si>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</si>
  <si>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</si>
  <si>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</si>
  <si>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</si>
  <si>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</si>
  <si>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</si>
  <si>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</si>
  <si>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</si>
  <si>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</si>
  <si>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</si>
  <si>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</si>
  <si>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</si>
  <si>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</si>
  <si>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</si>
  <si>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</si>
  <si>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</si>
  <si>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</si>
  <si>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</si>
  <si>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</si>
  <si>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</si>
  <si>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</si>
  <si>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</si>
  <si>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</si>
  <si>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</si>
  <si>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</si>
  <si>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</si>
  <si>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</si>
  <si>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</si>
  <si>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</si>
  <si>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</si>
  <si>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</si>
  <si>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</si>
  <si>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</si>
  <si>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</si>
  <si>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</si>
  <si>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</si>
  <si>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</si>
  <si>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</si>
  <si>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</si>
  <si>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</si>
  <si>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</si>
  <si>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</si>
  <si>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</si>
  <si>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</si>
  <si>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</si>
  <si>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</si>
  <si>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</si>
  <si>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</si>
  <si>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</si>
  <si>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</si>
  <si>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</si>
  <si>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</si>
  <si>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</si>
  <si>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</si>
  <si>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</si>
  <si>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</si>
  <si>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</si>
  <si>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</si>
  <si>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</si>
  <si>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</si>
  <si>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</si>
  <si>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</si>
  <si>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</si>
  <si>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</si>
  <si>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</si>
  <si>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</si>
  <si>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</si>
  <si>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</si>
  <si>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</si>
  <si>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</si>
  <si>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</si>
  <si>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</si>
  <si>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</si>
  <si>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</si>
  <si>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</si>
  <si>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</si>
  <si>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</si>
  <si>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</si>
  <si>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</si>
  <si>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</si>
  <si>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</si>
  <si>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</si>
  <si>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</si>
  <si>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</si>
  <si>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</si>
  <si>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</si>
  <si>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</si>
  <si>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</si>
  <si>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</si>
  <si>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</si>
  <si>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</si>
  <si>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</si>
  <si>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</si>
  <si>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</si>
  <si>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</si>
  <si>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</si>
  <si>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</si>
  <si>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</si>
  <si>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</si>
  <si>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</si>
  <si>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</si>
  <si>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</si>
  <si>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</si>
  <si>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</si>
  <si>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</si>
  <si>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</si>
  <si>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</si>
  <si>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</si>
  <si>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</si>
  <si>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</si>
  <si>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</si>
  <si>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</si>
  <si>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</si>
  <si>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</si>
  <si>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</si>
  <si>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</si>
  <si>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</si>
  <si>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</si>
  <si>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</si>
  <si>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</si>
  <si>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</si>
  <si>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</si>
  <si>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</si>
  <si>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</si>
  <si>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</si>
  <si>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</si>
  <si>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</si>
  <si>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</si>
  <si>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</si>
  <si>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</si>
  <si>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</si>
  <si>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</si>
  <si>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</si>
  <si>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</si>
  <si>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</si>
  <si>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</si>
  <si>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</si>
  <si>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</si>
  <si>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</si>
  <si>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</si>
  <si>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</si>
  <si>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</si>
  <si>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</si>
  <si>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</si>
  <si>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</si>
  <si>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</si>
  <si>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</si>
  <si>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</si>
  <si>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</si>
  <si>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</si>
  <si>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</si>
  <si>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</si>
  <si>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</si>
  <si>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</si>
  <si>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</si>
  <si>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</si>
  <si>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</si>
  <si>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</si>
  <si>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</si>
  <si>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</si>
  <si>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</si>
  <si>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</si>
  <si>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</si>
  <si>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</si>
  <si>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</si>
  <si>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</si>
  <si>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</si>
  <si>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</si>
  <si>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</si>
  <si>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</si>
  <si>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</si>
  <si>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</si>
  <si>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</si>
  <si>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</si>
  <si>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</si>
  <si>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</si>
  <si>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</si>
  <si>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</si>
  <si>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</si>
  <si>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</si>
  <si>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</si>
  <si>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</si>
  <si>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</si>
  <si>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</si>
  <si>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</si>
  <si>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</si>
  <si>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</si>
  <si>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</si>
  <si>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</si>
  <si>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</si>
  <si>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</si>
  <si>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</si>
  <si>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</si>
  <si>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</si>
  <si>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</si>
  <si>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</si>
  <si>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</si>
  <si>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</si>
  <si>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</si>
  <si>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</si>
  <si>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</si>
  <si>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</si>
  <si>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</si>
  <si>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</si>
  <si>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</si>
  <si>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</si>
  <si>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</si>
  <si>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</si>
  <si>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</si>
  <si>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</si>
  <si>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</si>
  <si>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</si>
  <si>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</si>
  <si>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</si>
  <si>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</si>
  <si>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</si>
  <si>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</si>
  <si>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</si>
  <si>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</si>
  <si>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</si>
  <si>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</si>
  <si>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</si>
  <si>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</si>
  <si>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</si>
  <si>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</si>
  <si>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</si>
  <si>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</si>
  <si>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</si>
  <si>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</si>
  <si>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</si>
  <si>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</si>
  <si>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</si>
  <si>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</si>
  <si>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</si>
  <si>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</si>
  <si>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</si>
  <si>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</si>
  <si>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</si>
  <si>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</si>
  <si>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</si>
  <si>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</si>
  <si>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</si>
  <si>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</si>
  <si>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</si>
  <si>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</si>
  <si>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</si>
  <si>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</si>
  <si>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</si>
  <si>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</si>
  <si>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</si>
  <si>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</si>
  <si>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</si>
  <si>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</si>
  <si>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</si>
  <si>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</si>
  <si>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</si>
  <si>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</si>
  <si>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</si>
  <si>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</si>
  <si>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</si>
  <si>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</si>
  <si>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</si>
  <si>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</si>
  <si>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</si>
  <si>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</si>
  <si>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</si>
  <si>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</si>
  <si>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</si>
  <si>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</si>
  <si>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</si>
  <si>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</si>
  <si>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</si>
  <si>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</si>
  <si>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</si>
  <si>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</si>
  <si>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</si>
  <si>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</si>
  <si>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</si>
  <si>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</si>
  <si>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</si>
  <si>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</si>
  <si>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</si>
  <si>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</si>
  <si>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</si>
  <si>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</si>
  <si>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</si>
  <si>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</si>
  <si>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</si>
  <si>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</si>
  <si>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</si>
  <si>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</si>
  <si>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</si>
  <si>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</si>
  <si>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</si>
  <si>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</si>
  <si>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</si>
  <si>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</si>
  <si>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</si>
  <si>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</si>
  <si>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</si>
  <si>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</si>
  <si>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</si>
  <si>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</si>
  <si>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</si>
  <si>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</si>
  <si>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</si>
  <si>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</si>
  <si>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</si>
  <si>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</si>
  <si>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</si>
  <si>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</si>
  <si>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</si>
  <si>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</si>
  <si>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</si>
  <si>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</si>
  <si>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</si>
  <si>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</si>
  <si>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</si>
  <si>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</si>
  <si>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</si>
  <si>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</si>
  <si>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</si>
  <si>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</si>
  <si>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</si>
  <si>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</si>
  <si>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</si>
  <si>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</si>
  <si>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</si>
  <si>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</si>
  <si>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</si>
  <si>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</si>
  <si>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</si>
  <si>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</si>
  <si>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</si>
  <si>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</si>
  <si>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</si>
  <si>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</si>
  <si>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</si>
  <si>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</si>
  <si>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</si>
  <si>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</si>
  <si>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</si>
  <si>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</si>
  <si>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</si>
  <si>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</si>
  <si>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</si>
  <si>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</si>
  <si>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</si>
  <si>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</si>
  <si>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</si>
  <si>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</si>
  <si>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</si>
  <si>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</si>
  <si>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</si>
  <si>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</si>
  <si>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</si>
  <si>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</si>
  <si>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</si>
  <si>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</si>
  <si>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</si>
  <si>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</si>
  <si>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</si>
  <si>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</si>
  <si>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</si>
  <si>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</si>
  <si>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</si>
  <si>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</si>
  <si>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</si>
  <si>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</si>
  <si>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</si>
  <si>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</si>
  <si>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</si>
  <si>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</si>
  <si>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</si>
  <si>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</si>
  <si>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</si>
  <si>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</si>
  <si>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</si>
  <si>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</si>
  <si>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</si>
  <si>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</si>
  <si>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</si>
  <si>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</si>
  <si>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</si>
  <si>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</si>
  <si>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</si>
  <si>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</si>
  <si>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</si>
  <si>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</si>
  <si>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</si>
  <si>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</si>
  <si>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</si>
  <si>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</si>
  <si>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</si>
  <si>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</si>
  <si>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</si>
  <si>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</si>
  <si>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</si>
  <si>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</si>
  <si>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</si>
  <si>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</si>
  <si>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</si>
  <si>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</si>
  <si>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</si>
  <si>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</si>
  <si>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</si>
  <si>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</si>
  <si>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</si>
  <si>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</si>
  <si>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</si>
  <si>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</si>
  <si>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</si>
  <si>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</si>
  <si>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</si>
  <si>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</si>
  <si>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</si>
  <si>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</si>
  <si>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</si>
  <si>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</si>
  <si>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</si>
  <si>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</si>
  <si>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</si>
  <si>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</si>
  <si>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</si>
  <si>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</si>
  <si>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</si>
  <si>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</si>
  <si>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</si>
  <si>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</si>
  <si>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</si>
  <si>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</si>
  <si>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</si>
  <si>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</si>
  <si>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</si>
  <si>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</si>
  <si>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</si>
  <si>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</si>
  <si>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</si>
  <si>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</si>
  <si>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</si>
  <si>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</si>
  <si>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</si>
  <si>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</si>
  <si>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</si>
  <si>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</si>
  <si>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</si>
  <si>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</si>
  <si>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</si>
  <si>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</si>
  <si>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</si>
  <si>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</si>
  <si>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</si>
  <si>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</si>
  <si>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</si>
  <si>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</si>
  <si>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</si>
  <si>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</si>
  <si>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</si>
  <si>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</si>
  <si>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</si>
  <si>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</si>
  <si>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</si>
  <si>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</si>
  <si>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</si>
  <si>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</si>
  <si>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</si>
  <si>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</si>
  <si>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</si>
  <si>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</si>
  <si>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</si>
  <si>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</si>
  <si>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</si>
  <si>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</si>
  <si>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</si>
  <si>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</si>
  <si>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</si>
  <si>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</si>
  <si>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</si>
  <si>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</si>
  <si>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</si>
  <si>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</si>
  <si>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</si>
  <si>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</si>
  <si>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</si>
  <si>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</si>
  <si>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</si>
  <si>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</si>
  <si>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</si>
  <si>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</si>
  <si>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</si>
  <si>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</si>
  <si>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</si>
  <si>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</si>
  <si>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</si>
  <si>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</si>
  <si>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</si>
  <si>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</si>
  <si>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</si>
  <si>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</si>
  <si>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</si>
  <si>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</si>
  <si>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</si>
  <si>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</si>
  <si>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</si>
  <si>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</si>
  <si>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</si>
  <si>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</si>
  <si>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</si>
  <si>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</si>
  <si>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</si>
  <si>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</si>
  <si>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</si>
  <si>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</si>
  <si>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</si>
  <si>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</si>
  <si>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</si>
  <si>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</si>
  <si>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</si>
  <si>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</si>
  <si>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</si>
  <si>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</si>
  <si>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</si>
  <si>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</si>
  <si>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</si>
  <si>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</si>
  <si>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</si>
  <si>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</si>
  <si>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</si>
  <si>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</si>
  <si>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</si>
  <si>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</si>
  <si>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</si>
  <si>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</si>
  <si>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</si>
  <si>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</si>
  <si>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</si>
  <si>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</si>
  <si>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</si>
  <si>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</si>
  <si>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</si>
  <si>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</si>
  <si>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</si>
  <si>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</si>
  <si>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</si>
  <si>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</si>
  <si>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</si>
  <si>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</si>
  <si>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</si>
  <si>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</si>
  <si>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</si>
  <si>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</si>
  <si>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</si>
  <si>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</si>
  <si>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</si>
  <si>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</si>
  <si>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</si>
  <si>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</si>
  <si>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</si>
  <si>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</si>
  <si>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</si>
  <si>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</si>
  <si>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</si>
  <si>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</si>
  <si>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</si>
  <si>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</si>
  <si>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</si>
  <si>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</si>
  <si>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</si>
  <si>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</si>
  <si>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</si>
  <si>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</si>
  <si>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</si>
  <si>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</si>
  <si>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</si>
  <si>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</si>
  <si>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</si>
  <si>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</si>
  <si>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</si>
  <si>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</si>
  <si>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</si>
  <si>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</si>
  <si>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</si>
  <si>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</si>
  <si>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</si>
  <si>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</si>
  <si>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</si>
  <si>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</si>
  <si>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</si>
  <si>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</si>
  <si>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</si>
  <si>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</si>
  <si>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</si>
  <si>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</si>
  <si>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</si>
  <si>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</si>
  <si>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</si>
  <si>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</si>
  <si>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</si>
  <si>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</si>
  <si>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</si>
  <si>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</si>
  <si>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</si>
  <si>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</si>
  <si>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</si>
  <si>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</si>
  <si>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</si>
  <si>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</si>
  <si>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</si>
  <si>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</si>
  <si>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</si>
  <si>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</si>
  <si>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</si>
  <si>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</si>
  <si>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</si>
  <si>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</si>
  <si>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</si>
  <si>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</si>
  <si>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</si>
  <si>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</si>
  <si>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</si>
  <si>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</si>
  <si>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</si>
  <si>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</si>
  <si>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</si>
  <si>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</si>
  <si>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</si>
  <si>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</si>
  <si>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</si>
  <si>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</si>
  <si>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</si>
  <si>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</si>
  <si>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</si>
  <si>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</si>
  <si>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</si>
  <si>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</si>
  <si>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</si>
  <si>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</si>
  <si>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</si>
  <si>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</si>
  <si>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</si>
  <si>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</si>
  <si>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</si>
  <si>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</si>
  <si>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</si>
  <si>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</si>
  <si>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</si>
  <si>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</si>
  <si>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</si>
  <si>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</si>
  <si>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</si>
  <si>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</si>
  <si>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</si>
  <si>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</si>
  <si>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</si>
  <si>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</si>
  <si>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</si>
  <si>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</si>
  <si>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</si>
  <si>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</si>
  <si>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</si>
  <si>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</si>
  <si>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</si>
  <si>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</si>
  <si>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</si>
  <si>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</si>
  <si>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</si>
  <si>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</si>
  <si>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</si>
  <si>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</si>
  <si>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</si>
  <si>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</si>
  <si>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</si>
  <si>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</si>
  <si>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</si>
  <si>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</si>
  <si>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</si>
  <si>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</si>
  <si>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</si>
  <si>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</si>
  <si>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</si>
  <si>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</si>
  <si>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</si>
  <si>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</si>
  <si>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</si>
  <si>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</si>
  <si>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</si>
  <si>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</si>
  <si>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</si>
  <si>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</si>
  <si>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</si>
  <si>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</si>
  <si>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</si>
  <si>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</si>
  <si>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</si>
  <si>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</si>
  <si>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</si>
  <si>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</si>
  <si>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</si>
  <si>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</si>
  <si>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</si>
  <si>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</si>
  <si>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</si>
  <si>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</si>
  <si>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</si>
  <si>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</si>
  <si>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</si>
  <si>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</si>
  <si>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</si>
  <si>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</si>
  <si>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</si>
  <si>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</si>
  <si>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</si>
  <si>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</si>
  <si>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</si>
  <si>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</si>
  <si>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</si>
  <si>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</si>
  <si>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</si>
  <si>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</si>
  <si>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</si>
  <si>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</si>
  <si>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</si>
  <si>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</si>
  <si>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</si>
  <si>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</si>
  <si>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</si>
  <si>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</si>
  <si>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</si>
  <si>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</si>
  <si>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</si>
  <si>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</si>
  <si>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</si>
  <si>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</si>
  <si>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</si>
  <si>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</si>
  <si>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</si>
  <si>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</si>
  <si>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</si>
  <si>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</si>
  <si>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</si>
  <si>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</si>
  <si>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</si>
  <si>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</si>
  <si>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</si>
  <si>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</si>
  <si>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</si>
  <si>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</si>
  <si>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</si>
  <si>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</si>
  <si>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</si>
  <si>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</si>
  <si>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</si>
  <si>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</si>
  <si>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</si>
  <si>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</si>
  <si>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</si>
  <si>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</si>
  <si>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</si>
  <si>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</si>
  <si>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</si>
  <si>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</si>
  <si>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</si>
  <si>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</si>
  <si>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</si>
  <si>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</si>
  <si>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</si>
  <si>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</si>
  <si>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</si>
  <si>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</si>
  <si>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</si>
  <si>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</si>
  <si>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</si>
  <si>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</si>
  <si>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</si>
  <si>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</si>
  <si>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</si>
  <si>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</si>
  <si>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</si>
  <si>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</si>
  <si>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</si>
  <si>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</si>
  <si>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</si>
  <si>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</si>
  <si>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</si>
  <si>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</si>
  <si>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</si>
  <si>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</si>
  <si>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</si>
  <si>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</si>
  <si>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</si>
  <si>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</si>
  <si>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</si>
  <si>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</si>
  <si>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</si>
  <si>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</si>
  <si>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</si>
  <si>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</si>
  <si>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</si>
  <si>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</si>
  <si>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</si>
  <si>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</si>
  <si>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</si>
  <si>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</si>
  <si>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</si>
  <si>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</si>
  <si>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</si>
  <si>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</si>
  <si>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</si>
  <si>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</si>
  <si>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</si>
  <si>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</si>
  <si>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</si>
  <si>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</si>
  <si>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</si>
  <si>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</si>
  <si>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</si>
  <si>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</si>
  <si>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</si>
  <si>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</si>
  <si>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</si>
  <si>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</si>
  <si>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</si>
  <si>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</si>
  <si>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</si>
  <si>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</si>
  <si>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</si>
  <si>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</si>
  <si>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</si>
  <si>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</si>
  <si>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</si>
  <si>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</si>
  <si>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</si>
  <si>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</si>
  <si>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</si>
  <si>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</si>
  <si>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</si>
  <si>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</si>
  <si>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</si>
  <si>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</si>
  <si>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</si>
  <si>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</si>
  <si>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</si>
  <si>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</si>
  <si>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</si>
  <si>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</si>
  <si>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</si>
  <si>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</si>
  <si>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</si>
  <si>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</si>
  <si>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</si>
  <si>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</si>
  <si>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</si>
  <si>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</si>
  <si>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</si>
  <si>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</si>
  <si>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</si>
  <si>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</si>
  <si>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</si>
  <si>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</si>
  <si>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</si>
  <si>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</si>
  <si>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</si>
  <si>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</si>
  <si>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</si>
  <si>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</si>
  <si>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</si>
  <si>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</si>
  <si>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</si>
  <si>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</si>
  <si>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</si>
  <si>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</si>
  <si>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</si>
  <si>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</si>
  <si>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</si>
  <si>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</si>
  <si>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</si>
  <si>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</si>
  <si>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</si>
  <si>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</si>
  <si>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</si>
  <si>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</si>
  <si>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</si>
  <si>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</si>
  <si>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</si>
  <si>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</si>
  <si>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</si>
  <si>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</si>
  <si>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</si>
  <si>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</si>
  <si>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</si>
  <si>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</si>
  <si>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</si>
  <si>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</si>
  <si>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</si>
  <si>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</si>
  <si>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</si>
  <si>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</si>
  <si>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</si>
  <si>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</si>
  <si>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</si>
  <si>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</si>
  <si>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</si>
  <si>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</si>
  <si>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</si>
  <si>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</si>
  <si>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</si>
  <si>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</si>
  <si>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</si>
  <si>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</si>
  <si>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</si>
  <si>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</si>
  <si>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</si>
  <si>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</si>
  <si>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</si>
  <si>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</si>
  <si>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</si>
  <si>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</si>
  <si>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</si>
  <si>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</si>
  <si>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</si>
  <si>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</si>
  <si>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</si>
  <si>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</si>
  <si>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</si>
  <si>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</si>
  <si>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</si>
  <si>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</si>
  <si>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</si>
  <si>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</si>
  <si>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</si>
  <si>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</si>
  <si>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</si>
  <si>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</si>
  <si>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</si>
  <si>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</si>
  <si>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</si>
  <si>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</si>
  <si>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</si>
  <si>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</si>
  <si>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</si>
  <si>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</si>
  <si>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</si>
  <si>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</si>
  <si>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</si>
  <si>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</si>
  <si>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</si>
  <si>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</si>
  <si>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</si>
  <si>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</si>
  <si>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</si>
  <si>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</si>
  <si>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</si>
  <si>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</si>
  <si>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</si>
  <si>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</si>
  <si>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</si>
  <si>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</si>
  <si>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</si>
  <si>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</si>
  <si>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</si>
  <si>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</si>
  <si>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</si>
  <si>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</si>
  <si>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</si>
  <si>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</si>
  <si>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</si>
  <si>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</si>
  <si>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</si>
  <si>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</si>
  <si>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</si>
  <si>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</si>
  <si>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</si>
  <si>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</si>
  <si>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</si>
  <si>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</si>
  <si>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</si>
  <si>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</si>
  <si>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</si>
  <si>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</si>
  <si>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</si>
  <si>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</si>
  <si>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</si>
  <si>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</si>
  <si>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</si>
  <si>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</si>
  <si>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</si>
  <si>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</si>
  <si>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</si>
  <si>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</si>
  <si>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</si>
  <si>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</si>
  <si>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</si>
  <si>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</si>
  <si>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</si>
  <si>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</si>
  <si>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</si>
  <si>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</si>
  <si>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</si>
  <si>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</si>
  <si>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</si>
  <si>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</si>
  <si>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</si>
  <si>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</si>
  <si>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</si>
  <si>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</si>
  <si>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</si>
  <si>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</si>
  <si>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</si>
  <si>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</si>
  <si>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</si>
  <si>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</si>
  <si>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</si>
  <si>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</si>
  <si>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</si>
  <si>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</si>
  <si>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</si>
  <si>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</si>
  <si>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</si>
  <si>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</si>
  <si>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</si>
  <si>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</si>
  <si>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</si>
  <si>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</si>
  <si>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</si>
  <si>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</si>
  <si>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</si>
  <si>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</si>
  <si>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</si>
  <si>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</si>
  <si>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</si>
  <si>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</si>
  <si>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</si>
  <si>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</si>
  <si>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</si>
  <si>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</si>
  <si>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</si>
  <si>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</si>
  <si>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</si>
  <si>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</si>
  <si>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</si>
  <si>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</si>
  <si>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</si>
  <si>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</si>
  <si>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</si>
  <si>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</si>
  <si>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</si>
  <si>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</si>
  <si>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</si>
  <si>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</si>
  <si>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</si>
  <si>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</si>
  <si>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</si>
  <si>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</si>
  <si>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</si>
  <si>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</si>
  <si>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</si>
  <si>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</si>
  <si>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</si>
  <si>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</si>
  <si>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</si>
  <si>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</si>
  <si>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</si>
  <si>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</si>
  <si>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</si>
  <si>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</si>
  <si>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</si>
  <si>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</si>
  <si>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</si>
  <si>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</si>
  <si>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</si>
  <si>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</si>
  <si>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</si>
  <si>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</si>
  <si>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</si>
  <si>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</si>
  <si>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</si>
  <si>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</si>
  <si>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</si>
  <si>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</si>
  <si>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</si>
  <si>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</si>
  <si>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</si>
  <si>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</si>
  <si>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</si>
  <si>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</si>
  <si>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</si>
  <si>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</si>
  <si>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</si>
  <si>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</si>
  <si>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</si>
  <si>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</si>
  <si>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</si>
  <si>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</si>
  <si>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</si>
  <si>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</si>
  <si>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</si>
  <si>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</si>
  <si>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</si>
  <si>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</si>
  <si>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</si>
  <si>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</si>
  <si>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</si>
  <si>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</si>
  <si>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</si>
  <si>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</si>
  <si>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</si>
  <si>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</si>
  <si>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</si>
  <si>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</si>
  <si>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</si>
  <si>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</si>
  <si>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</si>
  <si>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</si>
  <si>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</si>
  <si>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</si>
  <si>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</si>
  <si>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</si>
  <si>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</si>
  <si>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</si>
  <si>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</si>
  <si>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</si>
  <si>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</si>
  <si>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</si>
  <si>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</si>
  <si>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</si>
  <si>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</si>
  <si>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</si>
  <si>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</si>
  <si>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</si>
  <si>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</si>
  <si>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</si>
  <si>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</si>
  <si>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</si>
  <si>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</si>
  <si>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</si>
  <si>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</si>
  <si>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</si>
  <si>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</si>
  <si>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</si>
  <si>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</si>
  <si>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</si>
  <si>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</si>
  <si>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</si>
  <si>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</si>
  <si>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</si>
  <si>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</si>
  <si>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</si>
  <si>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</si>
  <si>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</si>
  <si>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</si>
  <si>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</si>
  <si>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</si>
  <si>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</si>
  <si>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</si>
  <si>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</si>
  <si>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</si>
  <si>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</si>
  <si>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</si>
  <si>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</si>
  <si>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</si>
  <si>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</si>
  <si>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</si>
  <si>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</si>
  <si>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</si>
  <si>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</si>
  <si>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</si>
  <si>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</si>
  <si>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</si>
  <si>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</si>
  <si>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</si>
  <si>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</si>
  <si>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</si>
  <si>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</si>
  <si>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</si>
  <si>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</si>
  <si>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</si>
  <si>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</si>
  <si>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</si>
  <si>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</si>
  <si>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</si>
  <si>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</si>
  <si>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</si>
  <si>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</si>
  <si>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</si>
  <si>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</si>
  <si>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</si>
  <si>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</si>
  <si>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</si>
  <si>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</si>
  <si>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</si>
  <si>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</si>
  <si>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</si>
  <si>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</si>
  <si>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</si>
  <si>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</si>
  <si>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</si>
  <si>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</si>
  <si>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</si>
  <si>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</si>
  <si>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</si>
  <si>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</si>
  <si>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</si>
  <si>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</si>
  <si>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</si>
  <si>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</si>
  <si>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</si>
  <si>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</si>
  <si>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</si>
  <si>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</si>
  <si>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</si>
  <si>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</si>
  <si>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</si>
  <si>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</si>
  <si>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</si>
  <si>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</si>
  <si>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</si>
  <si>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</si>
  <si>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</si>
  <si>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</si>
  <si>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</si>
  <si>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</si>
  <si>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</si>
  <si>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</si>
  <si>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</si>
  <si>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</si>
  <si>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</si>
  <si>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</si>
  <si>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</si>
  <si>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</si>
  <si>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</si>
  <si>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</si>
  <si>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</si>
  <si>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</si>
  <si>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</si>
  <si>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</si>
  <si>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</si>
  <si>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</si>
  <si>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</si>
  <si>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</si>
  <si>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</si>
  <si>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</si>
  <si>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</si>
  <si>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</si>
  <si>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</si>
  <si>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</si>
  <si>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</si>
  <si>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</si>
  <si>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</si>
  <si>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</si>
  <si>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</si>
  <si>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</si>
  <si>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</si>
  <si>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</si>
  <si>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</si>
  <si>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</si>
  <si>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</si>
  <si>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</si>
  <si>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</si>
  <si>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</si>
  <si>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</si>
  <si>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</si>
  <si>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</si>
  <si>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</si>
  <si>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</si>
  <si>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</si>
  <si>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</si>
  <si>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</si>
  <si>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</si>
  <si>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</si>
  <si>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</si>
  <si>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</si>
  <si>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</si>
  <si>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</si>
  <si>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</si>
  <si>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</si>
  <si>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</si>
  <si>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</si>
  <si>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</si>
  <si>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</si>
  <si>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</si>
  <si>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</si>
  <si>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</si>
  <si>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</si>
  <si>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</si>
  <si>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</si>
  <si>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</si>
  <si>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</si>
  <si>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</si>
  <si>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</si>
  <si>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</si>
  <si>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</si>
  <si>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</si>
  <si>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</si>
  <si>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</si>
  <si>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</si>
  <si>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</si>
  <si>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</si>
  <si>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</si>
  <si>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</si>
  <si>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</si>
  <si>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</si>
  <si>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</si>
  <si>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</si>
  <si>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</si>
  <si>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</si>
  <si>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</si>
  <si>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</si>
  <si>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</si>
  <si>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</si>
  <si>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</si>
  <si>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</si>
  <si>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</si>
  <si>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</si>
  <si>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</si>
  <si>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</si>
  <si>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</si>
  <si>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</si>
  <si>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</si>
  <si>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</si>
  <si>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</si>
  <si>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</si>
  <si>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</si>
  <si>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</si>
  <si>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</si>
  <si>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</si>
  <si>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</si>
  <si>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</si>
  <si>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</si>
  <si>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</si>
  <si>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</si>
  <si>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</si>
  <si>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</si>
  <si>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</si>
  <si>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</si>
  <si>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</si>
  <si>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</si>
  <si>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</si>
  <si>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</si>
  <si>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</si>
  <si>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</si>
  <si>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</si>
  <si>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</si>
  <si>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</si>
  <si>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</si>
  <si>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</si>
  <si>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</si>
  <si>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</si>
  <si>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</si>
  <si>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</si>
  <si>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</si>
  <si>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</si>
  <si>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</si>
  <si>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</si>
  <si>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</si>
  <si>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</si>
  <si>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</si>
  <si>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</si>
  <si>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</si>
  <si>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</si>
  <si>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</si>
  <si>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</si>
  <si>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</si>
  <si>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</si>
  <si>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</si>
  <si>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</si>
  <si>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</si>
  <si>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</si>
  <si>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</si>
  <si>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</si>
  <si>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</si>
  <si>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</si>
  <si>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</si>
  <si>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</si>
  <si>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</si>
  <si>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</si>
  <si>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</si>
  <si>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</si>
  <si>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</si>
  <si>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</si>
  <si>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</si>
  <si>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</si>
  <si>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</si>
  <si>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</si>
  <si>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</si>
  <si>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</si>
  <si>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</si>
  <si>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</si>
  <si>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</si>
  <si>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</si>
  <si>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</si>
  <si>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</si>
  <si>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</si>
  <si>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</si>
  <si>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</si>
  <si>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</si>
  <si>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</si>
  <si>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</si>
  <si>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</si>
  <si>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</si>
  <si>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</si>
  <si>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</si>
  <si>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</si>
  <si>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</si>
  <si>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</si>
  <si>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</si>
  <si>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</si>
  <si>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</si>
  <si>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</si>
  <si>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</si>
  <si>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</si>
  <si>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</si>
  <si>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</si>
  <si>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</si>
  <si>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</si>
  <si>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</si>
  <si>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</si>
  <si>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</si>
  <si>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</si>
  <si>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</si>
  <si>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</si>
  <si>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</si>
  <si>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</si>
  <si>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</si>
  <si>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</si>
  <si>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</si>
  <si>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</si>
  <si>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</si>
  <si>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</si>
  <si>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</si>
  <si>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</si>
  <si>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</si>
  <si>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</si>
  <si>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</si>
  <si>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</si>
  <si>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</si>
  <si>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</si>
  <si>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</si>
  <si>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</si>
  <si>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</si>
  <si>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</si>
  <si>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</si>
  <si>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</si>
  <si>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</si>
  <si>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</si>
  <si>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</si>
  <si>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</si>
  <si>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</si>
  <si>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</si>
  <si>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</si>
  <si>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</si>
  <si>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</si>
  <si>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</si>
  <si>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</si>
  <si>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</si>
  <si>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</si>
  <si>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</si>
  <si>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</si>
  <si>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</si>
  <si>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</si>
  <si>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</si>
  <si>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</si>
  <si>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</si>
  <si>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</si>
  <si>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</si>
  <si>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</si>
  <si>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</si>
  <si>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</si>
  <si>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</si>
  <si>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</si>
  <si>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</si>
  <si>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</si>
  <si>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</si>
  <si>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</si>
  <si>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</si>
  <si>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</si>
  <si>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</si>
  <si>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</si>
  <si>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</si>
  <si>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</si>
  <si>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</si>
  <si>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</si>
  <si>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</si>
  <si>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</si>
  <si>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</si>
  <si>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</si>
  <si>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</si>
  <si>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</si>
  <si>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</si>
  <si>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</si>
  <si>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</si>
  <si>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</si>
  <si>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</si>
  <si>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</si>
  <si>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</si>
  <si>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</si>
  <si>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</si>
  <si>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</si>
  <si>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</si>
  <si>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</si>
  <si>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</si>
  <si>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</si>
  <si>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</si>
  <si>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</si>
  <si>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</si>
  <si>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</si>
  <si>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</si>
  <si>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</si>
  <si>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</si>
  <si>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</si>
  <si>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</si>
  <si>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</si>
  <si>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</si>
  <si>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</si>
  <si>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</si>
  <si>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</si>
  <si>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</si>
  <si>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</si>
  <si>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</si>
  <si>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</si>
  <si>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</si>
  <si>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</si>
  <si>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</si>
  <si>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</si>
  <si>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</si>
  <si>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</si>
  <si>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</si>
  <si>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</si>
  <si>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</si>
  <si>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</si>
  <si>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</si>
  <si>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</si>
  <si>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</si>
  <si>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</si>
  <si>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</si>
  <si>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</si>
  <si>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</si>
  <si>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</si>
  <si>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</si>
  <si>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</si>
  <si>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</si>
  <si>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</si>
  <si>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</si>
  <si>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</si>
  <si>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</si>
  <si>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</si>
  <si>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</si>
  <si>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</si>
  <si>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</si>
  <si>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</si>
  <si>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</si>
  <si>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</si>
  <si>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</si>
  <si>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</si>
  <si>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</si>
  <si>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</si>
  <si>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</si>
  <si>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</si>
  <si>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</si>
  <si>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</si>
  <si>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</si>
  <si>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</si>
  <si>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</si>
  <si>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</si>
  <si>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</si>
  <si>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</si>
  <si>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</si>
  <si>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</si>
  <si>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</si>
  <si>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</si>
  <si>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</si>
  <si>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</si>
  <si>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</si>
  <si>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</si>
  <si>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</si>
  <si>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</si>
  <si>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</si>
  <si>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</si>
  <si>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</si>
  <si>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</si>
  <si>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</si>
  <si>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</si>
  <si>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</si>
  <si>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</si>
  <si>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</si>
  <si>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</si>
  <si>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</si>
  <si>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</si>
  <si>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</si>
  <si>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</si>
  <si>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</si>
  <si>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</si>
  <si>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</si>
  <si>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</si>
  <si>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</si>
  <si>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</si>
  <si>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</si>
  <si>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</si>
  <si>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</si>
  <si>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</si>
  <si>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</si>
  <si>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</si>
  <si>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</si>
  <si>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</si>
  <si>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</si>
  <si>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</si>
  <si>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</si>
  <si>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</si>
  <si>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</si>
  <si>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</si>
  <si>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</si>
  <si>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</si>
  <si>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</si>
  <si>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</si>
  <si>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</si>
  <si>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</si>
  <si>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</si>
  <si>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</si>
  <si>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</si>
  <si>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</si>
  <si>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</si>
  <si>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</si>
  <si>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</si>
  <si>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</si>
  <si>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</si>
  <si>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</si>
  <si>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</si>
  <si>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</si>
  <si>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</si>
  <si>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</si>
  <si>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</si>
  <si>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</si>
  <si>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</si>
  <si>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</si>
  <si>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</si>
  <si>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</si>
  <si>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</si>
  <si>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</si>
  <si>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</si>
  <si>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</si>
  <si>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</si>
  <si>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</si>
  <si>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</si>
  <si>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</si>
  <si>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</si>
  <si>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</si>
  <si>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</si>
  <si>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</si>
  <si>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</si>
  <si>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</si>
  <si>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</si>
  <si>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</si>
  <si>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</si>
  <si>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</si>
  <si>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</si>
  <si>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</si>
  <si>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</si>
  <si>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</si>
  <si>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</si>
  <si>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</si>
  <si>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</si>
  <si>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</si>
  <si>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</si>
  <si>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</si>
  <si>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</si>
  <si>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</si>
  <si>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</si>
  <si>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</si>
  <si>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</si>
  <si>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</si>
  <si>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</si>
  <si>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</si>
  <si>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</si>
  <si>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</si>
  <si>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</si>
  <si>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</si>
  <si>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</si>
  <si>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</si>
  <si>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</si>
  <si>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</si>
  <si>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</si>
  <si>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</si>
  <si>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</si>
  <si>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</si>
  <si>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</si>
  <si>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</si>
  <si>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</si>
  <si>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</si>
  <si>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</si>
  <si>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</si>
  <si>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</si>
  <si>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</si>
  <si>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</si>
  <si>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</si>
  <si>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</si>
  <si>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</si>
  <si>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</si>
  <si>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</si>
  <si>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</si>
  <si>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</si>
  <si>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</si>
  <si>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</si>
  <si>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</si>
  <si>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</si>
  <si>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</si>
  <si>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</si>
  <si>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</si>
  <si>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</si>
  <si>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</si>
  <si>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</si>
  <si>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</si>
  <si>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</si>
  <si>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</si>
  <si>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</si>
  <si>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</si>
  <si>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</si>
  <si>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</si>
  <si>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</si>
  <si>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</si>
  <si>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</si>
  <si>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</si>
  <si>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</si>
  <si>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</si>
  <si>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</si>
  <si>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</si>
  <si>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</si>
  <si>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</si>
  <si>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</si>
  <si>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</si>
  <si>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</si>
  <si>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</si>
  <si>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</si>
  <si>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</si>
  <si>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</si>
  <si>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</si>
  <si>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</si>
  <si>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</si>
  <si>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</si>
  <si>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</si>
  <si>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</si>
  <si>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</si>
  <si>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</si>
  <si>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</si>
  <si>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</si>
  <si>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</si>
  <si>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</si>
  <si>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</si>
  <si>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</si>
  <si>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</si>
  <si>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</si>
  <si>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</si>
  <si>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</si>
  <si>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</si>
  <si>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</si>
  <si>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</si>
  <si>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</si>
  <si>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</si>
  <si>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</si>
  <si>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</si>
  <si>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</si>
  <si>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</si>
  <si>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</si>
  <si>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</si>
  <si>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</si>
  <si>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</si>
  <si>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</si>
  <si>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</si>
  <si>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</si>
  <si>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</si>
  <si>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</si>
  <si>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</si>
  <si>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</si>
  <si>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</si>
  <si>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</si>
  <si>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</si>
  <si>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</si>
  <si>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</si>
  <si>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</si>
  <si>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</si>
  <si>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</si>
  <si>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</si>
  <si>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</si>
  <si>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</si>
  <si>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</si>
  <si>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</si>
  <si>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</si>
  <si>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</si>
  <si>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</si>
  <si>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</si>
  <si>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</si>
  <si>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</si>
  <si>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</si>
  <si>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</si>
  <si>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</si>
  <si>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</si>
  <si>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</si>
  <si>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</si>
  <si>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</si>
  <si>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</si>
  <si>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</si>
  <si>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</si>
  <si>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</si>
  <si>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</si>
  <si>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</si>
  <si>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</si>
  <si>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</si>
  <si>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</si>
  <si>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</si>
  <si>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</si>
  <si>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</si>
  <si>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</si>
  <si>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</si>
  <si>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</si>
  <si>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</si>
  <si>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</si>
  <si>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</si>
  <si>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</si>
  <si>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</si>
  <si>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</si>
  <si>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</si>
  <si>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</si>
  <si>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</si>
  <si>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</si>
  <si>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</si>
  <si>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</si>
  <si>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</si>
  <si>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</si>
  <si>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</si>
  <si>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</si>
  <si>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</si>
  <si>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</si>
  <si>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</si>
  <si>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</si>
  <si>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</si>
  <si>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</si>
  <si>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</si>
  <si>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</si>
  <si>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</si>
  <si>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</si>
  <si>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</si>
  <si>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</si>
  <si>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</si>
  <si>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</si>
  <si>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</si>
  <si>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</si>
  <si>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</si>
  <si>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</si>
  <si>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</si>
  <si>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</si>
  <si>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</si>
  <si>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</si>
  <si>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</si>
  <si>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</si>
  <si>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</si>
  <si>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</si>
  <si>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</si>
  <si>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</si>
  <si>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</si>
  <si>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</si>
  <si>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</si>
  <si>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</si>
  <si>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</si>
  <si>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</si>
  <si>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</si>
  <si>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</si>
  <si>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</si>
  <si>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</si>
  <si>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</si>
  <si>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</si>
  <si>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</si>
  <si>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</si>
  <si>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</si>
  <si>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</si>
  <si>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</si>
  <si>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</si>
  <si>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</si>
  <si>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</si>
  <si>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</si>
  <si>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</si>
  <si>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</si>
  <si>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</si>
  <si>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</si>
  <si>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</si>
  <si>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</si>
  <si>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</si>
  <si>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</si>
  <si>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</si>
  <si>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</si>
  <si>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</si>
  <si>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</si>
  <si>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</si>
  <si>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</si>
  <si>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</si>
  <si>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</si>
  <si>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</si>
  <si>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</si>
  <si>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</si>
  <si>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</si>
  <si>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</si>
  <si>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</si>
  <si>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</si>
  <si>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</si>
  <si>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</si>
  <si>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</si>
  <si>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</si>
  <si>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</si>
  <si>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</si>
  <si>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</si>
  <si>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</si>
  <si>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</si>
  <si>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</si>
  <si>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</si>
  <si>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</si>
  <si>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</si>
  <si>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</si>
  <si>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</si>
  <si>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</si>
  <si>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</si>
  <si>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</si>
  <si>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</si>
  <si>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</si>
  <si>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</si>
  <si>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</si>
  <si>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</si>
  <si>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</si>
  <si>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</si>
  <si>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</si>
  <si>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</si>
  <si>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</si>
  <si>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</si>
  <si>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</si>
  <si>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</si>
  <si>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</si>
  <si>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</si>
  <si>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</si>
  <si>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</si>
  <si>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</si>
  <si>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</si>
  <si>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</si>
  <si>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</si>
  <si>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</si>
  <si>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</si>
  <si>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</si>
  <si>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</si>
  <si>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</si>
  <si>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</si>
  <si>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</si>
  <si>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</si>
  <si>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</si>
  <si>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</si>
  <si>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</si>
  <si>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</si>
  <si>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</si>
  <si>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</si>
  <si>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</si>
  <si>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</si>
  <si>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</si>
  <si>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</si>
  <si>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</si>
  <si>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</si>
  <si>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</si>
  <si>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</si>
  <si>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</si>
  <si>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</si>
  <si>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</si>
  <si>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</si>
  <si>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</si>
  <si>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</si>
  <si>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</si>
  <si>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</si>
  <si>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</si>
  <si>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</si>
  <si>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</si>
  <si>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</si>
  <si>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</si>
  <si>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</si>
  <si>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</si>
  <si>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</si>
  <si>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</si>
  <si>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</si>
  <si>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</si>
  <si>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</si>
  <si>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</si>
  <si>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</si>
  <si>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</si>
  <si>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</si>
  <si>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</si>
  <si>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</si>
  <si>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</si>
  <si>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</si>
  <si>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</si>
  <si>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</si>
  <si>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</si>
  <si>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</si>
  <si>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</si>
  <si>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</si>
  <si>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</si>
  <si>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</si>
  <si>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</si>
  <si>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</si>
  <si>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</si>
  <si>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</si>
  <si>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</si>
  <si>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</si>
  <si>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</si>
  <si>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</si>
  <si>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</si>
  <si>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</si>
  <si>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</si>
  <si>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</si>
  <si>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</si>
  <si>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</si>
  <si>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</si>
  <si>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</si>
  <si>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</si>
  <si>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</si>
  <si>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</si>
  <si>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</si>
  <si>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</si>
  <si>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</si>
  <si>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</si>
  <si>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</si>
  <si>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</si>
  <si>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</si>
  <si>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</si>
  <si>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</si>
  <si>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</si>
  <si>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</si>
  <si>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</si>
  <si>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</si>
  <si>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</si>
  <si>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</si>
  <si>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</si>
  <si>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</si>
  <si>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</si>
  <si>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</si>
  <si>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</si>
  <si>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</si>
  <si>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</si>
  <si>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</si>
  <si>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</si>
  <si>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</si>
  <si>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</si>
  <si>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</si>
  <si>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</si>
  <si>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</si>
  <si>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</si>
  <si>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</si>
  <si>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</si>
  <si>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</si>
  <si>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</si>
  <si>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</si>
  <si>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</si>
  <si>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</si>
  <si>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</si>
  <si>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</si>
  <si>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</si>
  <si>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</si>
  <si>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</si>
  <si>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</si>
  <si>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</si>
  <si>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</si>
  <si>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</si>
  <si>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</si>
  <si>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</si>
  <si>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</si>
  <si>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</si>
  <si>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</si>
  <si>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</si>
  <si>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</si>
  <si>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</si>
  <si>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</si>
  <si>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</si>
  <si>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</si>
  <si>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</si>
  <si>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</si>
  <si>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</si>
  <si>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</si>
  <si>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</si>
  <si>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</si>
  <si>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</si>
  <si>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</si>
  <si>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</si>
  <si>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</si>
  <si>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</si>
  <si>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</si>
  <si>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</si>
  <si>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</si>
  <si>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</si>
  <si>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</si>
  <si>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</si>
  <si>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</si>
  <si>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</si>
  <si>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</si>
  <si>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</si>
  <si>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</si>
  <si>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</si>
  <si>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</si>
  <si>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</si>
  <si>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</si>
  <si>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</si>
  <si>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</si>
  <si>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</si>
  <si>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</si>
  <si>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</si>
  <si>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</si>
  <si>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</si>
  <si>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</si>
  <si>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</si>
  <si>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</si>
  <si>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</si>
  <si>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</si>
  <si>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</si>
  <si>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</si>
  <si>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</si>
  <si>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</si>
  <si>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</si>
  <si>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</si>
  <si>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</si>
  <si>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</si>
  <si>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</si>
  <si>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</si>
  <si>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</si>
  <si>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</si>
  <si>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</si>
  <si>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</si>
  <si>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</si>
  <si>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</si>
  <si>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</si>
  <si>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</si>
  <si>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</si>
  <si>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</si>
  <si>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</si>
  <si>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</si>
  <si>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</si>
  <si>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</si>
  <si>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</si>
  <si>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</si>
  <si>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</si>
  <si>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</si>
  <si>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</si>
  <si>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</si>
  <si>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</si>
  <si>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</si>
  <si>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</si>
  <si>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</si>
  <si>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</si>
  <si>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</si>
  <si>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</si>
  <si>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</si>
  <si>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</si>
  <si>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</si>
  <si>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</si>
  <si>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</si>
  <si>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</si>
  <si>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</si>
  <si>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</si>
  <si>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</si>
  <si>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</si>
  <si>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</si>
  <si>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</si>
  <si>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</si>
  <si>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</si>
  <si>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</si>
  <si>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</si>
  <si>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</si>
  <si>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</si>
  <si>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</si>
  <si>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</si>
  <si>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</si>
  <si>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</si>
  <si>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</si>
  <si>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</si>
  <si>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</si>
  <si>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</si>
  <si>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</si>
  <si>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</si>
  <si>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</si>
  <si>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</si>
  <si>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</si>
  <si>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</si>
  <si>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</si>
  <si>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</si>
  <si>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</si>
  <si>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</si>
  <si>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</si>
  <si>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</si>
  <si>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</si>
  <si>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</si>
  <si>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</si>
  <si>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</si>
  <si>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</si>
  <si>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</si>
  <si>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</si>
  <si>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</si>
  <si>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</si>
  <si>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</si>
  <si>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</si>
  <si>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</si>
  <si>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</si>
  <si>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</si>
  <si>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</si>
  <si>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</si>
  <si>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</si>
  <si>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</si>
  <si>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</si>
  <si>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</si>
  <si>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</si>
  <si>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</si>
  <si>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</si>
  <si>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</si>
  <si>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</si>
  <si>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</si>
  <si>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</si>
  <si>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</si>
  <si>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</si>
  <si>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</si>
  <si>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</si>
  <si>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</si>
  <si>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</si>
  <si>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</si>
  <si>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</si>
  <si>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</si>
  <si>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</si>
  <si>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</si>
  <si>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</si>
  <si>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</si>
  <si>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</si>
  <si>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</si>
  <si>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</si>
  <si>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</si>
  <si>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</si>
  <si>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</si>
  <si>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</si>
  <si>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</si>
  <si>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</si>
  <si>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</si>
  <si>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</si>
  <si>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</si>
  <si>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</si>
  <si>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</si>
  <si>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</si>
  <si>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</si>
  <si>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</si>
  <si>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</si>
  <si>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</si>
  <si>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</si>
  <si>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</si>
  <si>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</si>
  <si>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</si>
  <si>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</si>
  <si>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</si>
  <si>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</si>
  <si>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</si>
  <si>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</si>
  <si>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</si>
  <si>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</si>
  <si>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</si>
  <si>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</si>
  <si>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</si>
  <si>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</si>
  <si>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</si>
  <si>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</si>
  <si>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</si>
  <si>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</si>
  <si>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</si>
  <si>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</si>
  <si>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</si>
  <si>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</si>
  <si>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</si>
  <si>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</si>
  <si>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</si>
  <si>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</si>
  <si>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</si>
  <si>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</si>
  <si>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</si>
  <si>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</si>
  <si>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</si>
  <si>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</si>
  <si>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</si>
  <si>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</si>
  <si>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</si>
  <si>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</si>
  <si>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</si>
  <si>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</si>
  <si>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</si>
  <si>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</si>
  <si>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</si>
  <si>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</si>
  <si>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</si>
  <si>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</si>
  <si>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</si>
  <si>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</si>
  <si>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</si>
  <si>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</si>
  <si>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</si>
  <si>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</si>
  <si>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</si>
  <si>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</si>
  <si>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</si>
  <si>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</si>
  <si>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</si>
  <si>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</si>
  <si>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</si>
  <si>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</si>
  <si>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</si>
  <si>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</si>
  <si>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</si>
  <si>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</si>
  <si>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</si>
  <si>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</si>
  <si>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</si>
  <si>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</si>
  <si>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</si>
  <si>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</si>
  <si>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</si>
  <si>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</si>
  <si>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</si>
  <si>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</si>
  <si>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</si>
  <si>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</si>
  <si>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</si>
  <si>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</si>
  <si>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</si>
  <si>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</si>
  <si>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</si>
  <si>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</si>
  <si>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</si>
  <si>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</si>
  <si>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</si>
  <si>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</si>
  <si>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</si>
  <si>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</si>
  <si>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</si>
  <si>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</si>
  <si>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</si>
  <si>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</si>
  <si>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</si>
  <si>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</si>
  <si>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</si>
  <si>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</si>
  <si>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</si>
  <si>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</si>
  <si>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</si>
  <si>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</si>
  <si>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</si>
  <si>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</si>
  <si>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</si>
  <si>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</si>
  <si>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</si>
  <si>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</si>
  <si>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</si>
  <si>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</si>
  <si>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</si>
  <si>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</si>
  <si>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</si>
  <si>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</si>
  <si>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</si>
  <si>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</si>
  <si>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</si>
  <si>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</si>
  <si>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</si>
  <si>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</si>
  <si>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</si>
  <si>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</si>
  <si>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</si>
  <si>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</si>
  <si>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</si>
  <si>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</si>
  <si>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</si>
  <si>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</si>
  <si>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</si>
  <si>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</si>
  <si>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</si>
  <si>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</si>
  <si>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</si>
  <si>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</si>
  <si>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</si>
  <si>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</si>
  <si>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</si>
  <si>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</si>
  <si>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</si>
  <si>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</si>
  <si>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</si>
  <si>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</si>
  <si>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</si>
  <si>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</si>
  <si>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</si>
  <si>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</si>
  <si>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</si>
  <si>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</si>
  <si>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</si>
  <si>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</si>
  <si>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</si>
  <si>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</si>
  <si>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</si>
  <si>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</si>
  <si>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</si>
  <si>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</si>
  <si>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</si>
  <si>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</si>
  <si>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</si>
  <si>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</si>
  <si>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</si>
  <si>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</si>
  <si>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</si>
  <si>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</si>
  <si>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</si>
  <si>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</si>
  <si>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</si>
  <si>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</si>
  <si>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</si>
  <si>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</si>
  <si>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</si>
  <si>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</si>
  <si>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</si>
  <si>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</si>
  <si>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</si>
  <si>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</si>
  <si>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</si>
  <si>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</si>
  <si>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</si>
  <si>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</si>
  <si>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</si>
  <si>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</si>
  <si>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</si>
  <si>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</si>
  <si>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</si>
  <si>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</si>
  <si>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</si>
  <si>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</si>
  <si>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</si>
  <si>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</si>
  <si>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</si>
  <si>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</si>
  <si>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</si>
  <si>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</si>
  <si>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</si>
  <si>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</si>
  <si>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</si>
  <si>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</si>
  <si>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</si>
  <si>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</si>
  <si>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</si>
  <si>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</si>
  <si>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</si>
  <si>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</si>
  <si>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</si>
  <si>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</si>
  <si>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</si>
  <si>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</si>
  <si>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</si>
  <si>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</si>
  <si>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</si>
  <si>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</si>
  <si>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</si>
  <si>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</si>
  <si>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</si>
  <si>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</si>
  <si>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</si>
  <si>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</si>
  <si>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</si>
  <si>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</si>
  <si>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</si>
  <si>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</si>
  <si>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</si>
  <si>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</si>
  <si>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</si>
  <si>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</si>
  <si>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</si>
  <si>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</si>
  <si>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</si>
  <si>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</si>
  <si>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</si>
  <si>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</si>
  <si>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</si>
  <si>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</si>
  <si>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</si>
  <si>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</si>
  <si>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</si>
  <si>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</si>
  <si>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</si>
  <si>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</si>
  <si>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</si>
  <si>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</si>
  <si>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</si>
  <si>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</si>
  <si>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</si>
  <si>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</si>
  <si>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</si>
  <si>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</si>
  <si>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</si>
  <si>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</si>
  <si>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</si>
  <si>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</si>
  <si>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</si>
  <si>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</si>
  <si>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</si>
  <si>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</si>
  <si>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</si>
  <si>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</si>
  <si>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</si>
  <si>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</si>
  <si>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</si>
  <si>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</si>
  <si>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</si>
  <si>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</si>
  <si>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</si>
  <si>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</si>
  <si>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</si>
  <si>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</si>
  <si>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</si>
  <si>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</si>
  <si>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</si>
  <si>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</si>
  <si>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</si>
  <si>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</si>
  <si>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</si>
  <si>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</si>
  <si>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</si>
  <si>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</si>
  <si>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</si>
  <si>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</si>
  <si>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</si>
  <si>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</si>
  <si>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</si>
  <si>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</si>
  <si>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</si>
  <si>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</si>
  <si>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</si>
  <si>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</si>
  <si>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</si>
  <si>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</si>
  <si>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</si>
  <si>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</si>
  <si>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</si>
  <si>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</si>
  <si>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</si>
  <si>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</si>
  <si>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</si>
  <si>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</si>
  <si>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</si>
  <si>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</si>
  <si>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</si>
  <si>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</si>
  <si>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</si>
  <si>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</si>
  <si>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</si>
  <si>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</si>
  <si>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</si>
  <si>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</si>
  <si>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</si>
  <si>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</si>
  <si>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</si>
  <si>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</si>
  <si>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</si>
  <si>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</si>
  <si>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</si>
  <si>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</si>
  <si>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</si>
  <si>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</si>
  <si>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</si>
  <si>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</si>
  <si>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</si>
  <si>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</si>
  <si>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</si>
  <si>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</si>
  <si>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</si>
  <si>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</si>
  <si>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</si>
  <si>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</si>
  <si>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</si>
  <si>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</si>
  <si>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</si>
  <si>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</si>
  <si>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</si>
  <si>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</si>
  <si>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</si>
  <si>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</si>
  <si>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</si>
  <si>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</si>
  <si>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</si>
  <si>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</si>
  <si>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</si>
  <si>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</si>
  <si>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</si>
  <si>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</si>
  <si>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</si>
  <si>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</si>
  <si>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</si>
  <si>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</si>
  <si>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</si>
  <si>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</si>
  <si>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</si>
  <si>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</si>
  <si>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</si>
  <si>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</si>
  <si>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</si>
  <si>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</si>
  <si>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</si>
  <si>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</si>
  <si>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</si>
  <si>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</si>
  <si>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</si>
  <si>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</si>
  <si>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</si>
  <si>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</si>
  <si>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</si>
  <si>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</si>
  <si>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</si>
  <si>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</si>
  <si>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</si>
  <si>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</si>
  <si>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</si>
  <si>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</si>
  <si>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</si>
  <si>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</si>
  <si>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</si>
  <si>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</si>
  <si>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</si>
  <si>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</si>
  <si>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</si>
  <si>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</si>
  <si>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</si>
  <si>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</si>
  <si>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</si>
  <si>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</si>
  <si>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</si>
  <si>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</si>
  <si>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</si>
  <si>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</si>
  <si>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</si>
  <si>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</si>
  <si>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</si>
  <si>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</si>
  <si>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</si>
  <si>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</si>
  <si>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</si>
  <si>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</si>
  <si>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</si>
  <si>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</si>
  <si>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</si>
  <si>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</si>
  <si>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</si>
  <si>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</si>
  <si>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</si>
  <si>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</si>
  <si>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</si>
  <si>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</si>
  <si>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</si>
  <si>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</si>
  <si>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</si>
  <si>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</si>
  <si>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</si>
  <si>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</si>
  <si>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</si>
  <si>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</si>
  <si>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</si>
  <si>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</si>
  <si>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</si>
  <si>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</si>
  <si>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</si>
  <si>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</si>
  <si>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</si>
  <si>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</si>
  <si>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</si>
  <si>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</si>
  <si>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</si>
  <si>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</si>
  <si>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</si>
  <si>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</si>
  <si>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</si>
  <si>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</si>
  <si>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</si>
  <si>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</si>
  <si>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</si>
  <si>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</si>
  <si>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</si>
  <si>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</si>
  <si>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</si>
  <si>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</si>
  <si>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</si>
  <si>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</si>
  <si>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</si>
  <si>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</si>
  <si>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</si>
  <si>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</si>
  <si>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</si>
  <si>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</si>
  <si>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</si>
  <si>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</si>
  <si>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</si>
  <si>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</si>
  <si>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</si>
  <si>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</si>
  <si>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</si>
  <si>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</si>
  <si>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</si>
  <si>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</si>
  <si>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</si>
  <si>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</si>
  <si>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</si>
  <si>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</si>
  <si>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</si>
  <si>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</si>
  <si>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</si>
  <si>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</si>
  <si>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</si>
  <si>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</si>
  <si>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</si>
  <si>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</si>
  <si>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</si>
  <si>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</si>
  <si>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</si>
  <si>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</si>
  <si>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</si>
  <si>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</si>
  <si>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</si>
  <si>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</si>
  <si>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</si>
  <si>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</si>
  <si>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</si>
  <si>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</si>
  <si>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</si>
  <si>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</si>
  <si>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</si>
  <si>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</si>
  <si>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</si>
  <si>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</si>
  <si>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</si>
  <si>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</si>
  <si>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</si>
  <si>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</si>
  <si>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</si>
  <si>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</si>
  <si>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</si>
  <si>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</si>
  <si>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</si>
  <si>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</si>
  <si>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</si>
  <si>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</si>
  <si>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</si>
  <si>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</si>
  <si>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</si>
  <si>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</si>
  <si>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</si>
  <si>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</si>
  <si>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</si>
  <si>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</si>
  <si>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</si>
  <si>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</si>
  <si>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</si>
  <si>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</si>
  <si>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</si>
  <si>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</si>
  <si>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</si>
  <si>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</si>
  <si>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</si>
  <si>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</si>
  <si>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</si>
  <si>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</si>
  <si>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</si>
  <si>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</si>
  <si>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</si>
  <si>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</si>
  <si>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</si>
  <si>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</si>
  <si>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</si>
  <si>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</si>
  <si>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</si>
  <si>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</si>
  <si>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</si>
  <si>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</si>
  <si>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</si>
  <si>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</si>
  <si>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</si>
  <si>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</si>
  <si>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</si>
  <si>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</si>
  <si>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</si>
  <si>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</si>
  <si>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</si>
  <si>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</si>
  <si>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</si>
  <si>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</si>
  <si>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</si>
  <si>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</si>
  <si>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</si>
  <si>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</si>
  <si>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</si>
  <si>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</si>
  <si>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</si>
  <si>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</si>
  <si>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</si>
  <si>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</si>
  <si>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</si>
  <si>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</si>
  <si>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</si>
  <si>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</si>
  <si>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</si>
  <si>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</si>
  <si>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</si>
  <si>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</si>
  <si>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</si>
  <si>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</si>
  <si>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</si>
  <si>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</si>
  <si>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</si>
  <si>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</si>
  <si>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</si>
  <si>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</si>
  <si>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</si>
  <si>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</si>
  <si>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</si>
  <si>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</si>
  <si>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</si>
  <si>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</si>
  <si>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</si>
  <si>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</si>
  <si>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</si>
  <si>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</si>
  <si>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</si>
  <si>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</si>
  <si>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</si>
  <si>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</si>
  <si>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</si>
  <si>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</si>
  <si>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</si>
  <si>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</si>
  <si>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</si>
  <si>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</si>
  <si>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</si>
  <si>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</si>
  <si>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</si>
  <si>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</si>
  <si>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</si>
  <si>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</si>
  <si>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</si>
  <si>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</si>
  <si>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</si>
  <si>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</si>
  <si>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</si>
  <si>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</si>
  <si>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</si>
  <si>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</si>
  <si>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</si>
  <si>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</si>
  <si>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</si>
  <si>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</si>
  <si>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</si>
  <si>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</si>
  <si>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</si>
  <si>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</si>
  <si>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</si>
  <si>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</si>
  <si>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</si>
  <si>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</si>
  <si>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</si>
  <si>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</si>
  <si>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</si>
  <si>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</si>
  <si>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</si>
  <si>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</si>
  <si>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</si>
  <si>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</si>
  <si>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</si>
  <si>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</si>
  <si>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</si>
  <si>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</si>
  <si>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</si>
  <si>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</si>
  <si>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</si>
  <si>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</si>
  <si>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</si>
  <si>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</si>
  <si>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</si>
  <si>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</si>
  <si>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</si>
  <si>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</si>
  <si>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</si>
  <si>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</si>
  <si>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</si>
  <si>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</si>
  <si>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</si>
  <si>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</si>
  <si>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</si>
  <si>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</si>
  <si>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</si>
  <si>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</si>
  <si>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</si>
  <si>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</si>
  <si>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</si>
  <si>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</si>
  <si>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</si>
  <si>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</si>
  <si>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</si>
  <si>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</si>
  <si>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</si>
  <si>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</si>
  <si>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</si>
  <si>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</si>
  <si>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</si>
  <si>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</si>
  <si>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</si>
  <si>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</si>
  <si>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</si>
  <si>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</si>
  <si>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</si>
  <si>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</si>
  <si>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</si>
  <si>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</si>
  <si>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</si>
  <si>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</si>
  <si>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</si>
  <si>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</si>
  <si>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</si>
  <si>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</si>
  <si>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</si>
  <si>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</si>
  <si>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</si>
  <si>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</si>
  <si>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</si>
  <si>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</si>
  <si>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</si>
  <si>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</si>
  <si>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</si>
  <si>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</si>
  <si>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</si>
  <si>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</si>
  <si>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</si>
  <si>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</si>
  <si>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</si>
  <si>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</si>
  <si>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</si>
  <si>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</si>
  <si>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</si>
  <si>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</si>
  <si>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</si>
  <si>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</si>
  <si>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</si>
  <si>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</si>
  <si>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</si>
  <si>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</si>
  <si>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</si>
  <si>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</si>
  <si>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</si>
  <si>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</si>
  <si>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</si>
  <si>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</si>
  <si>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</si>
  <si>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</si>
  <si>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</si>
  <si>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</si>
  <si>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</si>
  <si>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</si>
  <si>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</si>
  <si>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</si>
  <si>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</si>
  <si>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</si>
  <si>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</si>
  <si>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</si>
  <si>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</si>
  <si>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</si>
  <si>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</si>
  <si>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</si>
  <si>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</si>
  <si>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</si>
  <si>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</si>
  <si>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</si>
  <si>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</si>
  <si>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</si>
  <si>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</si>
  <si>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</si>
  <si>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</si>
  <si>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</si>
  <si>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</si>
  <si>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</si>
  <si>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</si>
  <si>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</si>
  <si>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</si>
  <si>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</si>
  <si>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</si>
  <si>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</si>
  <si>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</si>
  <si>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</si>
  <si>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</si>
  <si>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</si>
  <si>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</si>
  <si>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</si>
  <si>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</si>
  <si>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</si>
  <si>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</si>
  <si>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</si>
  <si>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</si>
  <si>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</si>
  <si>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</si>
  <si>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</si>
  <si>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</si>
  <si>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</si>
  <si>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</si>
  <si>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</si>
  <si>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</si>
  <si>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</si>
  <si>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</si>
  <si>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</si>
  <si>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</si>
  <si>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</si>
  <si>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</si>
  <si>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</si>
  <si>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</si>
  <si>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</si>
  <si>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</si>
  <si>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</si>
  <si>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</si>
  <si>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</si>
  <si>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</si>
  <si>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</si>
  <si>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</si>
  <si>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</si>
  <si>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</si>
  <si>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</si>
  <si>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</si>
  <si>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</si>
  <si>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</si>
  <si>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</si>
  <si>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</si>
  <si>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</si>
  <si>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</si>
  <si>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</si>
  <si>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</si>
  <si>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</si>
  <si>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</si>
  <si>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</si>
  <si>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</si>
  <si>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</si>
  <si>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</si>
  <si>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</si>
  <si>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</si>
  <si>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</si>
  <si>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</si>
  <si>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</si>
  <si>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</si>
  <si>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</si>
  <si>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</si>
  <si>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</si>
  <si>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</si>
  <si>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</si>
  <si>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</si>
  <si>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</si>
  <si>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</si>
  <si>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</si>
  <si>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</si>
  <si>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</si>
  <si>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</si>
  <si>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</si>
  <si>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</si>
  <si>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</si>
  <si>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</si>
  <si>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</si>
  <si>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</si>
  <si>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</si>
  <si>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</si>
  <si>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</si>
  <si>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</si>
  <si>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</si>
  <si>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</si>
  <si>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</si>
  <si>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</si>
  <si>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</si>
  <si>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</si>
  <si>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</si>
  <si>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</si>
  <si>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</si>
  <si>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</si>
  <si>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</si>
  <si>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</si>
  <si>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</si>
  <si>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</si>
  <si>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</si>
  <si>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</si>
  <si>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</si>
  <si>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</si>
  <si>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</si>
  <si>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</si>
  <si>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</si>
  <si>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</si>
  <si>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</si>
  <si>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</si>
  <si>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</si>
  <si>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</si>
  <si>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</si>
  <si>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</si>
  <si>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</si>
  <si>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</si>
  <si>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</si>
  <si>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</si>
  <si>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</si>
  <si>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</si>
  <si>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</si>
  <si>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</si>
  <si>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</si>
  <si>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</si>
  <si>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</si>
  <si>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</si>
  <si>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</si>
  <si>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</si>
  <si>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</si>
  <si>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</si>
  <si>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</si>
  <si>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</si>
  <si>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</si>
  <si>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</si>
  <si>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</si>
  <si>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</si>
  <si>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</si>
  <si>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</si>
  <si>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</si>
  <si>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</si>
  <si>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</si>
  <si>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</si>
  <si>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</si>
  <si>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</si>
  <si>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</si>
  <si>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</si>
  <si>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</si>
  <si>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</si>
  <si>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</si>
  <si>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</si>
  <si>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</si>
  <si>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</si>
  <si>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</si>
  <si>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</si>
  <si>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</si>
  <si>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</si>
  <si>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</si>
  <si>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</si>
  <si>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</si>
  <si>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</si>
  <si>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</si>
  <si>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</si>
  <si>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</si>
  <si>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</si>
  <si>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</si>
  <si>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</si>
  <si>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</si>
  <si>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</si>
  <si>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</si>
  <si>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</si>
  <si>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</si>
  <si>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</si>
  <si>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</si>
  <si>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</si>
  <si>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</si>
  <si>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</si>
  <si>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</si>
  <si>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</si>
  <si>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</si>
  <si>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</si>
  <si>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</si>
  <si>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</si>
  <si>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</si>
  <si>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</si>
  <si>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</si>
  <si>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</si>
  <si>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</si>
  <si>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</si>
  <si>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</si>
  <si>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</si>
  <si>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</si>
  <si>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</si>
  <si>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</si>
  <si>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</si>
  <si>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</si>
  <si>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</si>
  <si>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</si>
  <si>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</si>
  <si>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</si>
  <si>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</si>
  <si>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</si>
  <si>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</si>
  <si>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</si>
  <si>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</si>
  <si>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</si>
  <si>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</si>
  <si>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</si>
  <si>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</si>
  <si>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</si>
  <si>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</si>
  <si>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</si>
  <si>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</si>
  <si>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</si>
  <si>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</si>
  <si>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</si>
  <si>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</si>
  <si>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</si>
  <si>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</si>
  <si>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</si>
  <si>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</si>
  <si>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</si>
  <si>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</si>
  <si>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</si>
  <si>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</si>
  <si>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</si>
  <si>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</si>
  <si>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</si>
  <si>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</si>
  <si>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</si>
  <si>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</si>
  <si>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</si>
  <si>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</si>
  <si>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</si>
  <si>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</si>
  <si>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</si>
  <si>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</si>
  <si>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</si>
  <si>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</si>
  <si>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</si>
  <si>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</si>
  <si>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</si>
  <si>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</si>
  <si>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</si>
  <si>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</si>
  <si>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</si>
  <si>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</si>
  <si>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</si>
  <si>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</si>
  <si>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</si>
  <si>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</si>
  <si>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</si>
  <si>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</si>
  <si>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</si>
  <si>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</si>
  <si>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</si>
  <si>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</si>
  <si>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</si>
  <si>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</si>
  <si>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</si>
  <si>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</si>
  <si>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</si>
  <si>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</si>
  <si>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</si>
  <si>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</si>
  <si>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</si>
  <si>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</si>
  <si>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</si>
  <si>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</si>
  <si>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</si>
  <si>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</si>
  <si>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</si>
  <si>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</si>
  <si>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</si>
  <si>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</si>
  <si>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</si>
  <si>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</si>
  <si>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</si>
  <si>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</si>
  <si>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</si>
  <si>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</si>
  <si>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</si>
  <si>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</si>
  <si>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</si>
  <si>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</si>
  <si>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</si>
  <si>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</si>
  <si>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</si>
  <si>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</si>
  <si>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</si>
  <si>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</si>
  <si>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</si>
  <si>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</si>
  <si>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</si>
  <si>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</si>
  <si>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</si>
  <si>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</si>
  <si>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</si>
  <si>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</si>
  <si>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</si>
  <si>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</si>
  <si>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</si>
  <si>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</si>
  <si>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</si>
  <si>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</si>
  <si>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</si>
  <si>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</si>
  <si>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</si>
  <si>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</si>
  <si>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</si>
  <si>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</si>
  <si>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</si>
  <si>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</si>
  <si>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</si>
  <si>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</si>
  <si>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</si>
  <si>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</si>
  <si>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</si>
  <si>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</si>
  <si>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</si>
  <si>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</si>
  <si>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</si>
  <si>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</si>
  <si>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</si>
  <si>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</si>
  <si>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</si>
  <si>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</si>
  <si>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</si>
  <si>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</si>
  <si>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</si>
  <si>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</si>
  <si>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</si>
  <si>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</si>
  <si>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</si>
  <si>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</si>
  <si>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</si>
  <si>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</si>
  <si>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</si>
  <si>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</si>
  <si>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</si>
  <si>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</si>
  <si>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</si>
  <si>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</si>
  <si>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</si>
  <si>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</si>
  <si>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</si>
  <si>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</si>
  <si>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</si>
  <si>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</si>
  <si>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</si>
  <si>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</si>
  <si>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</si>
  <si>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</si>
  <si>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</si>
  <si>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</si>
  <si>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</si>
  <si>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</si>
  <si>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</si>
  <si>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</si>
  <si>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</si>
  <si>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</si>
  <si>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</si>
  <si>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</si>
  <si>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</si>
  <si>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</si>
  <si>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</si>
  <si>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</si>
  <si>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</si>
  <si>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</si>
  <si>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</si>
  <si>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</si>
  <si>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</si>
  <si>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</si>
  <si>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</si>
  <si>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</si>
  <si>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</si>
  <si>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</si>
  <si>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</si>
  <si>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</si>
  <si>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</si>
  <si>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</si>
  <si>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</si>
  <si>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</si>
  <si>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</si>
  <si>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</si>
  <si>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</si>
  <si>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</si>
  <si>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</si>
  <si>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</si>
  <si>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</si>
  <si>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</si>
  <si>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</si>
  <si>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</si>
  <si>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</si>
  <si>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</si>
  <si>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</si>
  <si>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</si>
  <si>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</si>
  <si>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</si>
  <si>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</si>
  <si>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</si>
  <si>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</si>
  <si>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</si>
  <si>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</si>
  <si>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</si>
  <si>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</si>
  <si>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</si>
  <si>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</si>
  <si>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</si>
  <si>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</si>
  <si>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</si>
  <si>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</si>
  <si>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</si>
  <si>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</si>
  <si>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</si>
  <si>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</si>
  <si>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</si>
  <si>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</si>
  <si>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</si>
  <si>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</si>
  <si>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</si>
  <si>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</si>
  <si>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</si>
  <si>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</si>
  <si>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</si>
  <si>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</si>
  <si>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</si>
  <si>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</si>
  <si>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</si>
  <si>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</si>
  <si>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</si>
  <si>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</si>
  <si>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</si>
  <si>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</si>
  <si>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</si>
  <si>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</si>
  <si>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</si>
  <si>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</si>
  <si>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</si>
  <si>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</si>
  <si>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</si>
  <si>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</si>
  <si>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</si>
  <si>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</si>
  <si>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</si>
  <si>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</si>
  <si>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</si>
  <si>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</si>
  <si>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</si>
  <si>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</si>
  <si>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</si>
  <si>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</si>
  <si>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</si>
  <si>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</si>
  <si>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</si>
  <si>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</si>
  <si>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</si>
  <si>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</si>
  <si>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</si>
  <si>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</si>
  <si>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</si>
  <si>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</si>
  <si>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</si>
  <si>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</si>
  <si>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</si>
  <si>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</si>
  <si>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</si>
  <si>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</si>
  <si>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</si>
  <si>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</si>
  <si>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</si>
  <si>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</si>
  <si>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</si>
  <si>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</si>
  <si>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</si>
  <si>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</si>
  <si>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</si>
  <si>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</si>
  <si>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</si>
  <si>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</si>
  <si>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</si>
  <si>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</si>
  <si>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</si>
  <si>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</si>
  <si>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</si>
  <si>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</si>
  <si>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</si>
  <si>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</si>
  <si>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</si>
  <si>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</si>
  <si>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</si>
  <si>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</si>
  <si>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</si>
  <si>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</si>
  <si>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</si>
  <si>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</si>
  <si>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</si>
  <si>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</si>
  <si>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</si>
  <si>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</si>
  <si>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</si>
  <si>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</si>
  <si>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</si>
  <si>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</si>
  <si>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</si>
  <si>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</si>
  <si>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</si>
  <si>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</si>
  <si>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</si>
  <si>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</si>
  <si>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</si>
  <si>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</si>
  <si>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</si>
  <si>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</si>
  <si>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</si>
  <si>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</si>
  <si>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</si>
  <si>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</si>
  <si>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</si>
  <si>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</si>
  <si>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</si>
  <si>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</si>
  <si>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</si>
  <si>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</si>
  <si>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</si>
  <si>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</si>
  <si>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</si>
  <si>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</si>
  <si>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</si>
  <si>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</si>
  <si>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</si>
  <si>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</si>
  <si>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</si>
  <si>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</si>
  <si>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</si>
  <si>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</si>
  <si>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</si>
  <si>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</si>
  <si>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</si>
  <si>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</si>
  <si>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</si>
  <si>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</si>
  <si>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</si>
  <si>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</si>
  <si>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</si>
  <si>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</si>
  <si>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</si>
  <si>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</si>
  <si>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</si>
  <si>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</si>
  <si>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</si>
  <si>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</si>
  <si>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</si>
  <si>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</si>
  <si>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</si>
  <si>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</si>
  <si>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</si>
  <si>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</si>
  <si>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</si>
  <si>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</si>
  <si>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</si>
  <si>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</si>
  <si>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</si>
  <si>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</si>
  <si>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</si>
  <si>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</si>
  <si>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</si>
  <si>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</si>
  <si>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</si>
  <si>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</si>
  <si>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</si>
  <si>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</si>
  <si>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</si>
  <si>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</si>
  <si>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</si>
  <si>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</si>
  <si>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</si>
  <si>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</si>
  <si>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</si>
  <si>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</si>
  <si>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</si>
  <si>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</si>
  <si>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</si>
  <si>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</si>
  <si>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</si>
  <si>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</si>
  <si>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</si>
  <si>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</si>
  <si>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</si>
  <si>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</si>
  <si>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</si>
  <si>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</si>
  <si>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</si>
  <si>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</si>
  <si>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</si>
  <si>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</si>
  <si>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</si>
  <si>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</si>
  <si>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</si>
  <si>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</si>
  <si>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</si>
  <si>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</si>
  <si>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</si>
  <si>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</si>
  <si>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</si>
  <si>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</si>
  <si>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</si>
  <si>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</si>
  <si>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</si>
  <si>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</si>
  <si>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</si>
  <si>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</si>
  <si>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</si>
  <si>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</si>
  <si>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</si>
  <si>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</si>
  <si>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</si>
  <si>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</si>
  <si>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</si>
  <si>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</si>
  <si>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</si>
  <si>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</si>
  <si>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</si>
  <si>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</si>
  <si>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</si>
  <si>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</si>
  <si>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</si>
  <si>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</si>
  <si>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</si>
  <si>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</si>
  <si>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</si>
  <si>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</si>
  <si>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</si>
  <si>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</si>
  <si>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</si>
  <si>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</si>
  <si>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</si>
  <si>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</si>
  <si>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</si>
  <si>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</si>
  <si>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</si>
  <si>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</si>
  <si>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</si>
  <si>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</si>
  <si>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</si>
  <si>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</si>
  <si>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</si>
  <si>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</si>
  <si>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</si>
  <si>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</si>
  <si>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</si>
  <si>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</si>
  <si>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</si>
  <si>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</si>
  <si>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</si>
  <si>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</si>
  <si>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</si>
  <si>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</si>
  <si>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</si>
  <si>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</si>
  <si>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</si>
  <si>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</si>
  <si>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</si>
  <si>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</si>
  <si>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</si>
  <si>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</si>
  <si>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</si>
  <si>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</si>
  <si>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</si>
  <si>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</si>
  <si>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</si>
  <si>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</si>
  <si>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</si>
  <si>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</si>
  <si>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</si>
  <si>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</si>
  <si>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</si>
  <si>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</si>
  <si>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</si>
  <si>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</si>
  <si>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</si>
  <si>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</si>
  <si>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</si>
  <si>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</si>
  <si>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</si>
  <si>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</si>
  <si>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</si>
  <si>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</si>
  <si>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</si>
  <si>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</si>
  <si>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</si>
  <si>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</si>
  <si>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</si>
  <si>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</si>
  <si>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</si>
  <si>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</si>
  <si>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</si>
  <si>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</si>
  <si>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</si>
  <si>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</si>
  <si>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</si>
  <si>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</si>
  <si>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</si>
  <si>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</si>
  <si>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</si>
  <si>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</si>
  <si>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</si>
  <si>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</si>
  <si>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</si>
  <si>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</si>
  <si>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</si>
  <si>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</si>
  <si>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</si>
  <si>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</si>
  <si>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</si>
  <si>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</si>
  <si>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</si>
  <si>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</si>
  <si>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</si>
  <si>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</si>
  <si>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</si>
  <si>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</si>
  <si>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</si>
  <si>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</si>
  <si>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</si>
  <si>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</si>
  <si>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</si>
  <si>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</si>
  <si>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</si>
  <si>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</si>
  <si>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</si>
  <si>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</si>
  <si>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</si>
  <si>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</si>
  <si>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</si>
  <si>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</si>
  <si>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</si>
  <si>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</si>
  <si>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</si>
  <si>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</si>
  <si>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</si>
  <si>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</si>
  <si>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</si>
  <si>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</si>
  <si>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</si>
  <si>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</si>
  <si>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</si>
  <si>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</si>
  <si>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</si>
  <si>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</si>
  <si>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</si>
  <si>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</si>
  <si>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</si>
  <si>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</si>
  <si>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</si>
  <si>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</si>
  <si>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</si>
  <si>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</si>
  <si>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</si>
  <si>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</si>
  <si>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</si>
  <si>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</si>
  <si>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</si>
  <si>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</si>
  <si>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</si>
  <si>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</si>
  <si>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</si>
  <si>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</si>
  <si>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</si>
  <si>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</si>
  <si>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</si>
  <si>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</si>
  <si>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</si>
  <si>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</si>
  <si>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</si>
  <si>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</si>
  <si>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</si>
  <si>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</si>
  <si>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</si>
  <si>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</si>
  <si>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</si>
  <si>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</si>
  <si>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</si>
  <si>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</si>
  <si>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</si>
  <si>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</si>
  <si>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</si>
  <si>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</si>
  <si>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</si>
  <si>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</si>
  <si>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</si>
  <si>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</si>
  <si>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</si>
  <si>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</si>
  <si>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</si>
  <si>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</si>
  <si>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</si>
  <si>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</si>
  <si>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</si>
  <si>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</si>
  <si>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</si>
  <si>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</si>
  <si>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</si>
  <si>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</si>
  <si>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</si>
  <si>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</si>
  <si>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</si>
  <si>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</si>
  <si>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</si>
  <si>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</si>
  <si>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</si>
  <si>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</si>
  <si>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</si>
  <si>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</si>
  <si>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</si>
  <si>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</si>
  <si>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</si>
  <si>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</si>
  <si>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</si>
  <si>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</si>
  <si>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</si>
  <si>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</si>
  <si>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</si>
  <si>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</si>
  <si>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</si>
  <si>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</si>
  <si>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</si>
  <si>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</si>
  <si>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</si>
  <si>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</si>
  <si>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</si>
  <si>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</si>
  <si>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</si>
  <si>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</si>
  <si>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</si>
  <si>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</si>
  <si>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</si>
  <si>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</si>
  <si>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</si>
  <si>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</si>
  <si>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</si>
  <si>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</si>
  <si>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</si>
  <si>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</si>
  <si>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</si>
  <si>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</si>
  <si>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</si>
  <si>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</si>
  <si>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</si>
  <si>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</si>
  <si>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</si>
  <si>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</si>
  <si>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</si>
  <si>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</si>
  <si>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</si>
  <si>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</si>
  <si>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</si>
  <si>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</si>
  <si>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</si>
  <si>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</si>
  <si>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</si>
  <si>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</si>
  <si>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</si>
  <si>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</si>
  <si>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</si>
  <si>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</si>
  <si>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</si>
  <si>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</si>
  <si>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</si>
  <si>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</si>
  <si>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</si>
  <si>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</si>
  <si>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</si>
  <si>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</si>
  <si>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</si>
  <si>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</si>
  <si>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</si>
  <si>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</si>
  <si>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</si>
  <si>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</si>
  <si>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</si>
  <si>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</si>
  <si>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</si>
  <si>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</si>
  <si>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</si>
  <si>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</si>
  <si>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</si>
  <si>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</si>
  <si>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</si>
  <si>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</si>
  <si>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</si>
  <si>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</si>
  <si>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</si>
  <si>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</si>
  <si>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</si>
  <si>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</si>
  <si>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</si>
  <si>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</si>
  <si>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</si>
  <si>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</si>
  <si>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</si>
  <si>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</si>
  <si>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</si>
  <si>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</si>
  <si>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</si>
  <si>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</si>
  <si>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</si>
  <si>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</si>
  <si>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</si>
  <si>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</si>
  <si>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</si>
  <si>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</si>
  <si>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</si>
  <si>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</si>
  <si>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</si>
  <si>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</si>
  <si>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</si>
  <si>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</si>
  <si>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</si>
  <si>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</si>
  <si>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</si>
  <si>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</si>
  <si>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</si>
  <si>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</si>
  <si>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</si>
  <si>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</si>
  <si>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</si>
  <si>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</si>
  <si>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</si>
  <si>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</si>
  <si>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</si>
  <si>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</si>
  <si>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</si>
  <si>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</si>
  <si>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</si>
  <si>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</si>
  <si>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</si>
  <si>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</si>
  <si>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</si>
  <si>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</si>
  <si>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</si>
  <si>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</si>
  <si>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</si>
  <si>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</si>
  <si>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</si>
  <si>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</si>
  <si>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</si>
  <si>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</si>
  <si>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</si>
  <si>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</si>
  <si>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</si>
  <si>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</si>
  <si>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</si>
  <si>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</si>
  <si>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</si>
  <si>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</si>
  <si>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</si>
  <si>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</si>
  <si>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</si>
  <si>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</si>
  <si>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</si>
  <si>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</si>
  <si>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</si>
  <si>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</si>
  <si>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</si>
  <si>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</si>
  <si>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</si>
  <si>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</si>
  <si>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</si>
  <si>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</si>
  <si>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</si>
  <si>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</si>
  <si>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</si>
  <si>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</si>
  <si>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</si>
  <si>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</si>
  <si>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</si>
  <si>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</si>
  <si>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</si>
  <si>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</si>
  <si>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</si>
  <si>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</si>
  <si>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</si>
  <si>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</si>
  <si>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</si>
  <si>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</si>
  <si>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</si>
  <si>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</si>
  <si>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</si>
  <si>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</si>
  <si>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</si>
  <si>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</si>
  <si>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</si>
  <si>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</si>
  <si>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</si>
  <si>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</si>
  <si>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</si>
  <si>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</si>
  <si>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</si>
  <si>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</si>
  <si>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</si>
  <si>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</si>
  <si>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</si>
  <si>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</si>
  <si>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</si>
  <si>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</si>
  <si>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</si>
  <si>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</si>
  <si>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</si>
  <si>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</si>
  <si>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</si>
  <si>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</si>
  <si>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</si>
  <si>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</si>
  <si>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</si>
  <si>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</si>
  <si>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</si>
  <si>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</si>
  <si>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</si>
  <si>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</si>
  <si>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</si>
  <si>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</si>
  <si>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</si>
  <si>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</si>
  <si>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</si>
  <si>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</si>
  <si>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</si>
  <si>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</si>
  <si>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</si>
  <si>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</si>
  <si>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</si>
  <si>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</si>
  <si>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</si>
  <si>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</si>
  <si>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</si>
  <si>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</si>
  <si>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</si>
  <si>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</si>
  <si>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</si>
  <si>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</si>
  <si>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</si>
  <si>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</si>
  <si>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</si>
  <si>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</si>
  <si>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</si>
  <si>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</si>
  <si>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</si>
  <si>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</si>
  <si>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</si>
  <si>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</si>
  <si>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</si>
  <si>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</si>
  <si>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</si>
  <si>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</si>
  <si>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</si>
  <si>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</si>
  <si>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</si>
  <si>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</si>
  <si>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</si>
  <si>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</si>
  <si>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</si>
  <si>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</si>
  <si>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</si>
  <si>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</si>
  <si>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</si>
  <si>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</si>
  <si>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</si>
  <si>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</si>
  <si>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</si>
  <si>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</si>
  <si>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</si>
  <si>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</si>
  <si>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</si>
  <si>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</si>
  <si>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</si>
  <si>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</si>
  <si>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</si>
  <si>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</si>
  <si>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</si>
  <si>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</si>
  <si>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</si>
  <si>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</si>
  <si>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</si>
  <si>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</si>
  <si>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</si>
  <si>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</si>
  <si>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</si>
  <si>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</si>
  <si>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</si>
  <si>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</si>
  <si>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</si>
  <si>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</si>
  <si>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</si>
  <si>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</si>
  <si>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</si>
  <si>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</si>
  <si>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</si>
  <si>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</si>
  <si>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</si>
  <si>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</si>
  <si>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</si>
  <si>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</si>
  <si>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</si>
  <si>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</si>
  <si>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</si>
  <si>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</si>
  <si>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</si>
  <si>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</si>
  <si>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</si>
  <si>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</si>
  <si>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</si>
  <si>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</si>
  <si>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</si>
  <si>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</si>
  <si>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</si>
  <si>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</si>
  <si>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</si>
  <si>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</si>
  <si>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</si>
  <si>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</si>
  <si>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</si>
  <si>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</si>
  <si>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</si>
  <si>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</si>
  <si>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</si>
  <si>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</si>
  <si>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</si>
  <si>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</si>
  <si>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</si>
  <si>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</si>
  <si>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</si>
  <si>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</si>
  <si>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</si>
  <si>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</si>
  <si>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</si>
  <si>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</si>
  <si>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</si>
  <si>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</si>
  <si>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</si>
  <si>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</si>
  <si>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</si>
  <si>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</si>
  <si>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</si>
  <si>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</si>
  <si>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</si>
  <si>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</si>
  <si>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</si>
  <si>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</si>
  <si>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</si>
  <si>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</si>
  <si>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</si>
  <si>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</si>
  <si>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</si>
  <si>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</si>
  <si>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</si>
  <si>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</si>
  <si>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</si>
  <si>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</si>
  <si>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</si>
  <si>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</si>
  <si>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</si>
  <si>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</si>
  <si>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</si>
  <si>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</si>
  <si>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</si>
  <si>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</si>
  <si>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</si>
  <si>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</si>
  <si>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</si>
  <si>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</si>
  <si>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</si>
  <si>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</si>
  <si>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</si>
  <si>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</si>
  <si>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</si>
  <si>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</si>
  <si>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</si>
  <si>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</si>
  <si>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</si>
  <si>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</si>
  <si>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</si>
  <si>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</si>
  <si>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</si>
  <si>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</si>
  <si>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</si>
  <si>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</si>
  <si>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</si>
  <si>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</si>
  <si>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</si>
  <si>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</si>
  <si>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</si>
  <si>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</si>
  <si>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</si>
  <si>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</si>
  <si>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</si>
  <si>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</si>
  <si>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</si>
  <si>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</si>
  <si>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</si>
  <si>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</si>
  <si>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</si>
  <si>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</si>
  <si>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</si>
  <si>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</si>
  <si>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</si>
  <si>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</si>
  <si>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</si>
  <si>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</si>
  <si>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</si>
  <si>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</si>
  <si>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</si>
  <si>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</si>
  <si>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</si>
  <si>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</si>
  <si>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</si>
  <si>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</si>
  <si>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</si>
  <si>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</si>
  <si>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</si>
  <si>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</si>
  <si>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</si>
  <si>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</si>
  <si>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</si>
  <si>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</si>
  <si>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</si>
  <si>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</si>
  <si>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</si>
  <si>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</si>
  <si>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</si>
  <si>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</si>
  <si>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</si>
  <si>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</si>
  <si>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</si>
  <si>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</si>
  <si>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</si>
  <si>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</si>
  <si>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</si>
  <si>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</si>
  <si>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</si>
  <si>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</si>
  <si>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</si>
  <si>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</si>
  <si>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</si>
  <si>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</si>
  <si>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</si>
  <si>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</si>
  <si>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</si>
  <si>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</si>
  <si>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</si>
  <si>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</si>
  <si>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</si>
  <si>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</si>
  <si>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</si>
  <si>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</si>
  <si>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</si>
  <si>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</si>
  <si>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</si>
  <si>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</si>
  <si>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</si>
  <si>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</si>
  <si>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</si>
  <si>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</si>
  <si>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</si>
  <si>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</si>
  <si>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</si>
  <si>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</si>
  <si>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</si>
  <si>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</si>
  <si>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</si>
  <si>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</si>
  <si>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</si>
  <si>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</si>
  <si>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</si>
  <si>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</si>
  <si>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</si>
  <si>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</si>
  <si>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</si>
  <si>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</si>
  <si>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</si>
  <si>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</si>
  <si>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</si>
  <si>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</si>
  <si>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</si>
  <si>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</si>
  <si>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</si>
  <si>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</si>
  <si>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</si>
  <si>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</si>
  <si>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</si>
  <si>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</si>
  <si>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</si>
  <si>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</si>
  <si>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</si>
  <si>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</si>
  <si>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</si>
  <si>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</si>
  <si>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</si>
  <si>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</si>
  <si>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</si>
  <si>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</si>
  <si>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</si>
  <si>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</si>
  <si>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</si>
  <si>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</si>
  <si>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</si>
  <si>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</si>
  <si>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</si>
  <si>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</si>
  <si>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</si>
  <si>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</si>
  <si>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</si>
  <si>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</si>
  <si>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</si>
  <si>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</si>
  <si>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</si>
  <si>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</si>
  <si>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</si>
  <si>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</si>
  <si>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</si>
  <si>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</si>
  <si>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</si>
  <si>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</si>
  <si>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</si>
  <si>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</si>
  <si>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</si>
  <si>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</si>
  <si>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</si>
  <si>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</si>
  <si>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</si>
  <si>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</si>
  <si>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</si>
  <si>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</si>
  <si>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</si>
  <si>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</si>
  <si>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</si>
  <si>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</si>
  <si>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</si>
  <si>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</si>
  <si>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</si>
  <si>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</si>
  <si>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</si>
  <si>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</si>
  <si>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</si>
  <si>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</si>
  <si>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</si>
  <si>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</si>
  <si>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</si>
  <si>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</si>
  <si>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</si>
  <si>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</si>
  <si>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</si>
  <si>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</si>
  <si>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</si>
  <si>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</si>
  <si>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</si>
  <si>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</si>
  <si>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</si>
  <si>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</si>
  <si>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</si>
  <si>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</si>
  <si>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</si>
  <si>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</si>
  <si>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</si>
  <si>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</si>
  <si>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</si>
  <si>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</si>
  <si>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</si>
  <si>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</si>
  <si>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</si>
  <si>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</si>
  <si>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</si>
  <si>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</si>
  <si>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</si>
  <si>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</si>
  <si>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</si>
  <si>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</si>
  <si>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</si>
  <si>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</si>
  <si>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</si>
  <si>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</si>
  <si>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</si>
  <si>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</si>
  <si>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</si>
  <si>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</si>
  <si>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</si>
  <si>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</si>
  <si>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</si>
  <si>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</si>
  <si>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</si>
  <si>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</si>
  <si>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</si>
  <si>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</si>
  <si>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</si>
  <si>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</si>
  <si>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</si>
  <si>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</si>
  <si>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</si>
  <si>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</si>
  <si>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</si>
  <si>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</si>
  <si>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</si>
  <si>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</si>
  <si>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</si>
  <si>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</si>
  <si>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</si>
  <si>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</si>
  <si>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</si>
  <si>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</si>
  <si>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</si>
  <si>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</si>
  <si>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</si>
  <si>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</si>
  <si>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</si>
  <si>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</si>
  <si>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</si>
  <si>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</si>
  <si>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</si>
  <si>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</si>
  <si>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</si>
  <si>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</si>
  <si>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</si>
  <si>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</si>
  <si>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</si>
  <si>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</si>
  <si>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</si>
  <si>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</si>
  <si>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</si>
  <si>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</si>
  <si>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</si>
  <si>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</si>
  <si>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</si>
  <si>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</si>
  <si>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</si>
  <si>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</si>
  <si>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</si>
  <si>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</si>
  <si>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</si>
  <si>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</si>
  <si>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</si>
  <si>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</si>
  <si>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</si>
  <si>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</si>
  <si>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</si>
  <si>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</si>
  <si>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</si>
  <si>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</si>
  <si>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</si>
  <si>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</si>
  <si>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</si>
  <si>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</si>
  <si>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</si>
  <si>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</si>
  <si>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</si>
  <si>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</si>
  <si>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</si>
  <si>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</si>
  <si>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</si>
  <si>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</si>
  <si>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</si>
  <si>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</si>
  <si>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</si>
  <si>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</si>
  <si>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</si>
  <si>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</si>
  <si>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</si>
  <si>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</si>
  <si>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</si>
  <si>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</si>
  <si>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</si>
  <si>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</si>
  <si>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</si>
  <si>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</si>
  <si>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</si>
  <si>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</si>
  <si>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</si>
  <si>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</si>
  <si>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</si>
  <si>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</si>
  <si>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</si>
  <si>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</si>
  <si>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</si>
  <si>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</si>
  <si>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</si>
  <si>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</si>
  <si>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</si>
  <si>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</si>
  <si>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</si>
  <si>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</si>
  <si>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</si>
  <si>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</si>
  <si>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</si>
  <si>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</si>
  <si>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</si>
  <si>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</si>
  <si>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</si>
  <si>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</si>
  <si>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</si>
  <si>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</si>
  <si>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</si>
  <si>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</si>
  <si>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</si>
  <si>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</si>
  <si>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</si>
  <si>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</si>
  <si>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</si>
  <si>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</si>
  <si>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</si>
  <si>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</si>
  <si>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</si>
  <si>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</si>
  <si>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</si>
  <si>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</si>
  <si>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</si>
  <si>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</si>
  <si>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</si>
  <si>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</si>
  <si>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</si>
  <si>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</si>
  <si>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</si>
  <si>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</si>
  <si>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</si>
  <si>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</si>
  <si>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</si>
  <si>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</si>
  <si>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</si>
  <si>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</si>
  <si>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</si>
  <si>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</si>
  <si>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</si>
  <si>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</si>
  <si>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</si>
  <si>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</si>
  <si>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</si>
  <si>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</si>
  <si>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</si>
  <si>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</si>
  <si>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</si>
  <si>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</si>
  <si>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</si>
  <si>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</si>
  <si>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</si>
  <si>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</si>
  <si>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</si>
  <si>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</si>
  <si>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</si>
  <si>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</si>
  <si>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</si>
  <si>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</si>
  <si>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</si>
  <si>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</si>
  <si>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</si>
  <si>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</si>
  <si>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</si>
  <si>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</si>
  <si>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</si>
  <si>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</si>
  <si>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</si>
  <si>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</si>
  <si>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</si>
  <si>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</si>
  <si>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</si>
  <si>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</si>
  <si>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</si>
  <si>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</si>
  <si>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</si>
  <si>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</si>
  <si>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</si>
  <si>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</si>
  <si>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</si>
  <si>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</si>
  <si>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</si>
  <si>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</si>
  <si>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</si>
  <si>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</si>
  <si>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</si>
  <si>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</si>
  <si>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</si>
  <si>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</si>
  <si>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</si>
  <si>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</si>
  <si>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</si>
  <si>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</si>
  <si>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</si>
  <si>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</si>
  <si>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</si>
  <si>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</si>
  <si>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</si>
  <si>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</si>
  <si>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</si>
  <si>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</si>
  <si>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</si>
  <si>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</si>
  <si>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</si>
  <si>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</si>
  <si>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</si>
  <si>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</si>
  <si>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</si>
  <si>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</si>
  <si>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</si>
  <si>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</si>
  <si>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</si>
  <si>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</si>
  <si>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</si>
  <si>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</si>
  <si>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</si>
  <si>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</si>
  <si>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</si>
  <si>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</si>
  <si>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</si>
  <si>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</si>
  <si>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</si>
  <si>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</si>
  <si>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</si>
  <si>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</si>
  <si>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</si>
  <si>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</si>
  <si>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</si>
  <si>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</si>
  <si>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</si>
  <si>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</si>
  <si>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</si>
  <si>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</si>
  <si>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</si>
  <si>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</si>
  <si>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</si>
  <si>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</si>
  <si>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</si>
  <si>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</si>
  <si>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</si>
  <si>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</si>
  <si>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</si>
  <si>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</si>
  <si>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</si>
  <si>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</si>
  <si>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</si>
  <si>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</si>
  <si>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</si>
  <si>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</si>
  <si>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</si>
  <si>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</si>
  <si>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</si>
  <si>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</si>
  <si>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</si>
  <si>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</si>
  <si>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</si>
  <si>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</si>
  <si>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</si>
  <si>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</si>
  <si>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</si>
  <si>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</si>
  <si>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</si>
  <si>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</si>
  <si>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</si>
  <si>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</si>
  <si>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</si>
  <si>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</si>
  <si>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</si>
  <si>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</si>
  <si>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</si>
  <si>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</si>
  <si>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</si>
  <si>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</si>
  <si>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</si>
  <si>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</si>
  <si>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</si>
  <si>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</si>
  <si>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</si>
  <si>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</si>
  <si>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</si>
  <si>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</si>
  <si>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</si>
  <si>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</si>
  <si>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</si>
  <si>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</si>
  <si>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</si>
  <si>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</si>
  <si>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</si>
  <si>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</si>
  <si>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</si>
  <si>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</si>
  <si>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</si>
  <si>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</si>
  <si>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</si>
  <si>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</si>
  <si>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</si>
  <si>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</si>
  <si>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</si>
  <si>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</si>
  <si>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</si>
  <si>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</si>
  <si>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</si>
  <si>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</si>
  <si>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</si>
  <si>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</si>
  <si>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</si>
  <si>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</si>
  <si>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</si>
  <si>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</si>
  <si>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</si>
  <si>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</si>
  <si>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</si>
  <si>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</si>
  <si>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</si>
  <si>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</si>
  <si>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</si>
  <si>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</si>
  <si>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</si>
  <si>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</si>
  <si>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</si>
  <si>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</si>
  <si>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</si>
  <si>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</si>
  <si>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</si>
  <si>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</si>
  <si>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</si>
  <si>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</si>
  <si>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</si>
  <si>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</si>
  <si>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</si>
  <si>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</si>
  <si>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</si>
  <si>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</si>
  <si>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</si>
  <si>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</si>
  <si>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</si>
  <si>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</si>
  <si>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</si>
  <si>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</si>
  <si>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</si>
  <si>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</si>
  <si>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</si>
  <si>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</si>
  <si>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</si>
  <si>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</si>
  <si>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</si>
  <si>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</si>
  <si>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</si>
  <si>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</si>
  <si>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</si>
  <si>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</si>
  <si>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</si>
  <si>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</si>
  <si>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</si>
  <si>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</si>
  <si>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</si>
  <si>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</si>
  <si>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</si>
  <si>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</si>
  <si>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</si>
  <si>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</si>
  <si>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</si>
  <si>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</si>
  <si>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</si>
  <si>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</si>
  <si>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</si>
  <si>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</si>
  <si>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</si>
  <si>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</si>
  <si>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</si>
  <si>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</si>
  <si>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</si>
  <si>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</si>
  <si>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</si>
  <si>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</si>
  <si>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</si>
  <si>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</si>
  <si>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</si>
  <si>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</si>
  <si>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</si>
  <si>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</si>
  <si>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</si>
  <si>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</si>
  <si>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</si>
  <si>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</si>
  <si>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</si>
  <si>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</si>
  <si>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</si>
  <si>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</si>
  <si>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</si>
  <si>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</si>
  <si>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</si>
  <si>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</si>
  <si>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</si>
  <si>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</si>
  <si>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</si>
  <si>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</si>
  <si>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</si>
  <si>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</si>
  <si>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</si>
  <si>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</si>
  <si>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</si>
  <si>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</si>
  <si>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</si>
  <si>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</si>
  <si>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</si>
  <si>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</si>
  <si>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</si>
  <si>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</si>
  <si>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</si>
  <si>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</si>
  <si>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</si>
  <si>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</si>
  <si>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</si>
  <si>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</si>
  <si>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</si>
  <si>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</si>
  <si>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</si>
  <si>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</si>
  <si>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</si>
  <si>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</si>
  <si>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</si>
  <si>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</si>
  <si>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</si>
  <si>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</si>
  <si>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</si>
  <si>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</si>
  <si>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</si>
  <si>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</si>
  <si>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</si>
  <si>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</si>
  <si>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</si>
  <si>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</si>
  <si>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</si>
  <si>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</si>
  <si>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</si>
  <si>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</si>
  <si>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</si>
  <si>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</si>
  <si>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</si>
  <si>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</si>
  <si>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</si>
  <si>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</si>
  <si>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</si>
  <si>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</si>
  <si>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</si>
  <si>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</si>
  <si>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</si>
  <si>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</si>
  <si>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</si>
  <si>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</si>
  <si>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</si>
  <si>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</si>
  <si>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</si>
  <si>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</si>
  <si>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</si>
  <si>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</si>
  <si>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</si>
  <si>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</si>
  <si>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</si>
  <si>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</si>
  <si>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</si>
  <si>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</si>
  <si>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</si>
  <si>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</si>
  <si>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</si>
  <si>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</si>
  <si>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</si>
  <si>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</si>
  <si>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</si>
  <si>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</si>
  <si>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</si>
  <si>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</si>
  <si>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</si>
  <si>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</si>
  <si>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</si>
  <si>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</si>
  <si>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</si>
  <si>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</si>
  <si>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</si>
  <si>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</si>
  <si>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</si>
  <si>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</si>
  <si>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</si>
  <si>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</si>
  <si>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</si>
  <si>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</si>
  <si>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</si>
  <si>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</si>
  <si>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</si>
  <si>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</si>
  <si>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</si>
  <si>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</si>
  <si>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</si>
  <si>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</si>
  <si>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</si>
  <si>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</si>
  <si>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</si>
  <si>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</si>
  <si>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</si>
  <si>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</si>
  <si>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</si>
  <si>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</si>
  <si>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</si>
  <si>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</si>
  <si>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</si>
  <si>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</si>
  <si>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</si>
  <si>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</si>
  <si>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</si>
  <si>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</si>
  <si>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</si>
  <si>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</si>
  <si>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</si>
  <si>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</si>
  <si>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</si>
  <si>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</si>
  <si>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</si>
  <si>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</si>
  <si>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</si>
  <si>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</si>
  <si>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</si>
  <si>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</si>
  <si>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</si>
  <si>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</si>
  <si>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</si>
  <si>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</si>
  <si>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</si>
  <si>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</si>
  <si>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</si>
  <si>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</si>
  <si>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</si>
  <si>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</si>
  <si>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</si>
  <si>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</si>
  <si>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</si>
  <si>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</si>
  <si>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</si>
  <si>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</si>
  <si>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</si>
  <si>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</si>
  <si>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</si>
  <si>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</si>
  <si>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</si>
  <si>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</si>
  <si>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</si>
  <si>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</si>
  <si>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</si>
  <si>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</si>
  <si>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</si>
  <si>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</si>
  <si>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</si>
  <si>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</si>
  <si>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</si>
  <si>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</si>
  <si>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</si>
  <si>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</si>
  <si>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</si>
  <si>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</si>
  <si>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</si>
  <si>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</si>
  <si>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</si>
  <si>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</si>
  <si>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</si>
  <si>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</si>
  <si>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</si>
  <si>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</si>
  <si>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</si>
  <si>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</si>
  <si>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</si>
  <si>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</si>
  <si>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</si>
  <si>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</si>
  <si>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</si>
  <si>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</si>
  <si>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</si>
  <si>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</si>
  <si>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</si>
  <si>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</si>
  <si>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</si>
  <si>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</si>
  <si>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</si>
  <si>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</si>
  <si>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</si>
  <si>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</si>
  <si>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</si>
  <si>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</si>
  <si>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</si>
  <si>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</si>
  <si>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</si>
  <si>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</si>
  <si>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</si>
  <si>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</si>
  <si>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</si>
  <si>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</si>
  <si>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</si>
  <si>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</si>
  <si>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</si>
  <si>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</si>
  <si>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</si>
  <si>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</si>
  <si>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</si>
  <si>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</si>
  <si>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</si>
  <si>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</si>
  <si>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</si>
  <si>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</si>
  <si>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</si>
  <si>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</si>
  <si>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</si>
  <si>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</si>
  <si>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</si>
  <si>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</si>
  <si>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</si>
  <si>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</si>
  <si>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</si>
  <si>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</si>
  <si>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</si>
  <si>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</si>
  <si>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</si>
  <si>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</si>
  <si>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</si>
  <si>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</si>
  <si>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</si>
  <si>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</si>
  <si>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</si>
  <si>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</si>
  <si>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</si>
  <si>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</si>
  <si>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</si>
  <si>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</si>
  <si>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</si>
  <si>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</si>
  <si>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</si>
  <si>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</si>
  <si>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</si>
  <si>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</si>
  <si>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</si>
  <si>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</si>
  <si>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</si>
  <si>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</si>
  <si>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</si>
  <si>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</si>
  <si>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</si>
  <si>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</si>
  <si>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</si>
  <si>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</si>
  <si>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</si>
  <si>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</si>
  <si>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</si>
  <si>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</si>
  <si>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</si>
  <si>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</si>
  <si>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</si>
  <si>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</si>
  <si>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</si>
  <si>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</si>
  <si>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</si>
  <si>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</si>
  <si>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</si>
  <si>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</si>
  <si>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</si>
  <si>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</si>
  <si>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</si>
  <si>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</si>
  <si>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</si>
  <si>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</si>
  <si>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</si>
  <si>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</si>
  <si>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</si>
  <si>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</si>
  <si>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</si>
  <si>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</si>
  <si>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</si>
  <si>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</si>
  <si>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</si>
  <si>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</si>
  <si>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</si>
  <si>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</si>
  <si>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</si>
  <si>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</si>
  <si>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</si>
  <si>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</si>
  <si>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</si>
  <si>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</si>
  <si>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</si>
  <si>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</si>
  <si>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</si>
  <si>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</si>
  <si>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</si>
  <si>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</si>
  <si>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</si>
  <si>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</si>
  <si>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</si>
  <si>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</si>
  <si>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</si>
  <si>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</si>
  <si>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</si>
  <si>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</si>
  <si>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</si>
  <si>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</si>
  <si>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</si>
  <si>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</si>
  <si>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</si>
  <si>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</si>
  <si>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</si>
  <si>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</si>
  <si>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</si>
  <si>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</si>
  <si>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</si>
  <si>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</si>
  <si>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</si>
  <si>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</si>
  <si>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</si>
  <si>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</si>
  <si>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</si>
  <si>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</si>
  <si>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</si>
  <si>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</si>
  <si>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</si>
  <si>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</si>
  <si>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</si>
  <si>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</si>
  <si>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</si>
  <si>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</si>
  <si>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</si>
  <si>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</si>
  <si>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</si>
  <si>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</si>
  <si>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</si>
  <si>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</si>
  <si>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</si>
  <si>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</si>
  <si>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</si>
  <si>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</si>
  <si>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</si>
  <si>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</si>
  <si>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</si>
  <si>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</si>
  <si>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</si>
  <si>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</si>
  <si>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</si>
  <si>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</si>
  <si>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</si>
  <si>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</si>
  <si>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</si>
  <si>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</si>
  <si>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</si>
  <si>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</si>
  <si>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</si>
  <si>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</si>
  <si>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</si>
  <si>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</si>
  <si>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</si>
  <si>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</si>
  <si>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</si>
  <si>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</si>
  <si>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</si>
  <si>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</si>
  <si>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</si>
  <si>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</si>
  <si>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</si>
  <si>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</si>
  <si>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</si>
  <si>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</si>
  <si>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</si>
  <si>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</si>
  <si>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</si>
  <si>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</si>
  <si>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</si>
  <si>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</si>
  <si>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</si>
  <si>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</si>
  <si>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</si>
  <si>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</si>
  <si>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</si>
  <si>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</si>
  <si>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</si>
  <si>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</si>
  <si>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</si>
  <si>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</si>
  <si>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</si>
  <si>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</si>
  <si>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</si>
  <si>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</si>
  <si>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</si>
  <si>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</si>
  <si>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</si>
  <si>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</si>
  <si>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</si>
  <si>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</si>
  <si>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</si>
  <si>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</si>
  <si>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</si>
  <si>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</si>
  <si>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</si>
  <si>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</si>
  <si>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</si>
  <si>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</si>
  <si>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</si>
  <si>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</si>
  <si>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</si>
  <si>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</si>
  <si>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</si>
  <si>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</si>
  <si>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</si>
  <si>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</si>
  <si>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</si>
  <si>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</si>
  <si>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</si>
  <si>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</si>
  <si>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</si>
  <si>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</si>
  <si>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</si>
  <si>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</si>
  <si>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</si>
  <si>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</si>
  <si>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</si>
  <si>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</si>
  <si>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</si>
  <si>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</si>
  <si>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</si>
  <si>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</si>
  <si>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</si>
  <si>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</si>
  <si>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</si>
  <si>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</si>
  <si>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</si>
  <si>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</si>
  <si>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</si>
  <si>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</si>
  <si>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</si>
  <si>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</si>
  <si>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</si>
  <si>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</si>
  <si>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</si>
  <si>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</si>
  <si>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</si>
  <si>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</si>
  <si>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</si>
  <si>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</si>
  <si>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</si>
  <si>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</si>
  <si>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</si>
  <si>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</si>
  <si>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</si>
  <si>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</si>
  <si>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</si>
  <si>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</si>
  <si>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</si>
  <si>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</si>
  <si>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</si>
  <si>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</si>
  <si>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</si>
  <si>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</si>
  <si>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</si>
  <si>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</si>
  <si>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</si>
  <si>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</si>
  <si>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</si>
  <si>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</si>
  <si>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</si>
  <si>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</si>
  <si>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</si>
  <si>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</si>
  <si>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</si>
  <si>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</si>
  <si>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</si>
  <si>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</si>
  <si>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</si>
  <si>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</si>
  <si>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</si>
  <si>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</si>
  <si>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</si>
  <si>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</si>
  <si>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</si>
  <si>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</si>
  <si>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</si>
  <si>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</si>
  <si>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</si>
  <si>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</si>
  <si>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</si>
  <si>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</si>
  <si>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</si>
  <si>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</si>
  <si>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</si>
  <si>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</si>
  <si>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</si>
  <si>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</si>
  <si>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</si>
  <si>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</si>
  <si>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</si>
  <si>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</si>
  <si>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</si>
  <si>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</si>
  <si>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</si>
  <si>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</si>
  <si>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</si>
  <si>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</si>
  <si>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</si>
  <si>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</si>
  <si>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</si>
  <si>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</si>
  <si>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</si>
  <si>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</si>
  <si>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</si>
  <si>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</si>
  <si>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</si>
  <si>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</si>
  <si>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</si>
  <si>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</si>
  <si>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</si>
  <si>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</si>
  <si>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</si>
  <si>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</si>
  <si>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</si>
  <si>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</si>
  <si>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</si>
  <si>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</si>
  <si>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</si>
  <si>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</si>
  <si>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</si>
  <si>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</si>
  <si>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</si>
  <si>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</si>
  <si>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</si>
  <si>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</si>
  <si>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</si>
  <si>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</si>
  <si>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</si>
  <si>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</si>
  <si>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</si>
  <si>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</si>
  <si>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</si>
  <si>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</si>
  <si>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</si>
  <si>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</si>
  <si>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</si>
  <si>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</si>
  <si>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</si>
  <si>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</si>
  <si>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</si>
  <si>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</si>
  <si>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</si>
  <si>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</si>
  <si>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</si>
  <si>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</si>
  <si>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</si>
  <si>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</si>
  <si>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</si>
  <si>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</si>
  <si>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</si>
  <si>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</si>
  <si>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</si>
  <si>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</si>
  <si>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</si>
  <si>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</si>
  <si>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</si>
  <si>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</si>
  <si>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</si>
  <si>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</si>
  <si>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</si>
  <si>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</si>
  <si>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</si>
  <si>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</si>
  <si>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</si>
  <si>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</si>
  <si>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</si>
  <si>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</si>
  <si>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</si>
  <si>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</si>
  <si>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</si>
  <si>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</si>
  <si>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</si>
  <si>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</si>
  <si>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</si>
  <si>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</si>
  <si>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</si>
  <si>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</si>
  <si>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</si>
  <si>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</si>
  <si>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</si>
  <si>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</si>
  <si>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</si>
  <si>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</si>
  <si>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</si>
  <si>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</si>
  <si>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</si>
  <si>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</si>
  <si>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</si>
  <si>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</si>
  <si>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</si>
  <si>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</si>
  <si>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</si>
  <si>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</si>
  <si>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</si>
  <si>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</si>
  <si>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</si>
  <si>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</si>
  <si>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</si>
  <si>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</si>
  <si>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</si>
  <si>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</si>
  <si>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</si>
  <si>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</si>
  <si>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</si>
  <si>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</si>
  <si>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</si>
  <si>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</si>
  <si>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</si>
  <si>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</si>
  <si>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</si>
  <si>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</si>
  <si>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</si>
  <si>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</si>
  <si>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</si>
  <si>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</si>
  <si>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</si>
  <si>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</si>
  <si>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</si>
  <si>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</si>
  <si>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</si>
  <si>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</si>
  <si>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</si>
  <si>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</si>
  <si>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</si>
  <si>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</si>
  <si>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</si>
  <si>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</si>
  <si>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</si>
  <si>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</si>
  <si>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</si>
  <si>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</si>
  <si>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</si>
  <si>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</si>
  <si>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</si>
  <si>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</si>
  <si>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</si>
  <si>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</si>
  <si>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</si>
  <si>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</si>
  <si>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</si>
  <si>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</si>
  <si>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</si>
  <si>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</si>
  <si>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</si>
  <si>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</si>
  <si>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</si>
  <si>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</si>
  <si>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</si>
  <si>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</si>
  <si>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</si>
  <si>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</si>
  <si>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</si>
  <si>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</si>
  <si>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</si>
  <si>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</si>
  <si>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</si>
  <si>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</si>
  <si>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</si>
  <si>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</si>
  <si>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</si>
  <si>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</si>
  <si>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</si>
  <si>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</si>
  <si>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</si>
  <si>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</si>
  <si>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</si>
  <si>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</si>
  <si>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</si>
  <si>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</si>
  <si>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</si>
  <si>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</si>
  <si>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</si>
  <si>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</si>
  <si>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</si>
  <si>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</si>
  <si>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</si>
  <si>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</si>
  <si>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</si>
  <si>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</si>
  <si>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</si>
  <si>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</si>
  <si>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</si>
  <si>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</si>
  <si>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</si>
  <si>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</si>
  <si>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</si>
  <si>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</si>
  <si>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</si>
  <si>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</si>
  <si>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</si>
  <si>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</si>
  <si>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</si>
  <si>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</si>
  <si>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</si>
  <si>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</si>
  <si>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</si>
  <si>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</si>
  <si>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</si>
  <si>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</si>
  <si>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</si>
  <si>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</si>
  <si>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</si>
  <si>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</si>
  <si>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</si>
  <si>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</si>
  <si>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</si>
  <si>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</si>
  <si>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</si>
  <si>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</si>
  <si>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</si>
  <si>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</si>
  <si>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</si>
  <si>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</si>
  <si>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</si>
  <si>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</si>
  <si>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</si>
  <si>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</si>
  <si>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</si>
  <si>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</si>
  <si>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</si>
  <si>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</si>
  <si>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</si>
  <si>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</si>
  <si>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</si>
  <si>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</si>
  <si>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</si>
  <si>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</si>
  <si>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</si>
  <si>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</si>
  <si>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</si>
  <si>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</si>
  <si>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</si>
  <si>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</si>
  <si>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</si>
  <si>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</si>
  <si>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</si>
  <si>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</si>
  <si>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</si>
  <si>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</si>
  <si>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</si>
  <si>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</si>
  <si>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</si>
  <si>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</si>
  <si>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</si>
  <si>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</si>
  <si>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</si>
  <si>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</si>
  <si>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</si>
  <si>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</si>
  <si>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</si>
  <si>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</si>
  <si>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</si>
  <si>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</si>
  <si>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</si>
  <si>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</si>
  <si>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</si>
  <si>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</si>
  <si>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</si>
  <si>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</si>
  <si>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</si>
  <si>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</si>
  <si>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</si>
  <si>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</si>
  <si>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</si>
  <si>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</si>
  <si>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</si>
  <si>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</si>
  <si>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</si>
  <si>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</si>
  <si>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</si>
  <si>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</si>
  <si>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</si>
  <si>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</si>
  <si>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</si>
  <si>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</si>
  <si>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</si>
  <si>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</si>
  <si>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</si>
  <si>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</si>
  <si>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</si>
  <si>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</si>
  <si>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</si>
  <si>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</si>
  <si>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</si>
  <si>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</si>
  <si>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</si>
  <si>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</si>
  <si>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</si>
  <si>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</si>
  <si>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</si>
  <si>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</si>
  <si>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</si>
  <si>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</si>
  <si>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</si>
  <si>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</si>
  <si>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</si>
  <si>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</si>
  <si>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</si>
  <si>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</si>
  <si>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</si>
  <si>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</si>
  <si>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</si>
  <si>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</si>
  <si>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</si>
  <si>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</si>
  <si>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</si>
  <si>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</si>
  <si>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</si>
  <si>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</si>
  <si>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</si>
  <si>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</si>
  <si>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</si>
  <si>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</si>
  <si>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</si>
  <si>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</si>
  <si>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</si>
  <si>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</si>
  <si>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</si>
  <si>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</si>
  <si>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</si>
  <si>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</si>
  <si>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</si>
  <si>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</si>
  <si>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</si>
  <si>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</si>
  <si>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</si>
  <si>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</si>
  <si>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</si>
  <si>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</si>
  <si>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</si>
  <si>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</si>
  <si>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</si>
  <si>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</si>
  <si>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</si>
  <si>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</si>
  <si>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</si>
  <si>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</si>
  <si>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</si>
  <si>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</si>
  <si>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</si>
  <si>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</si>
  <si>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</si>
  <si>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</si>
  <si>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</si>
  <si>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</si>
  <si>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</si>
  <si>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</si>
  <si>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</si>
  <si>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</si>
  <si>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</si>
  <si>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</si>
  <si>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</si>
  <si>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</si>
  <si>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</si>
  <si>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</si>
  <si>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</si>
  <si>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</si>
  <si>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</si>
  <si>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</si>
  <si>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</si>
  <si>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</si>
  <si>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</si>
  <si>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</si>
  <si>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</si>
  <si>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</si>
  <si>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</si>
  <si>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</si>
  <si>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</si>
  <si>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</si>
  <si>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</si>
  <si>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</si>
  <si>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</si>
  <si>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</si>
  <si>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</si>
  <si>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</si>
  <si>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</si>
  <si>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</si>
  <si>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</si>
  <si>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</si>
  <si>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</si>
  <si>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</si>
  <si>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</si>
  <si>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</si>
  <si>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</si>
  <si>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</si>
  <si>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</si>
  <si>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</si>
  <si>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</si>
  <si>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</si>
  <si>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</si>
  <si>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</si>
  <si>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</si>
  <si>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</si>
  <si>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</si>
  <si>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</si>
  <si>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</si>
  <si>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</si>
  <si>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</si>
  <si>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</si>
  <si>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</si>
  <si>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</si>
  <si>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</si>
  <si>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</si>
  <si>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</si>
  <si>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</si>
  <si>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</si>
  <si>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</si>
  <si>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</si>
  <si>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</si>
  <si>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</si>
  <si>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</si>
  <si>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</si>
  <si>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</si>
  <si>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</si>
  <si>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</si>
  <si>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</si>
  <si>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</si>
  <si>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</si>
  <si>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</si>
  <si>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</si>
  <si>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</si>
  <si>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</si>
  <si>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</si>
  <si>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</si>
  <si>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</si>
  <si>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</si>
  <si>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</si>
  <si>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</si>
  <si>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</si>
  <si>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</si>
  <si>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</si>
  <si>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</si>
  <si>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</si>
  <si>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</si>
  <si>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</si>
  <si>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</si>
  <si>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</si>
  <si>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</si>
  <si>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</si>
  <si>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</si>
  <si>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</si>
  <si>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</si>
  <si>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</si>
  <si>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</si>
  <si>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</si>
  <si>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</si>
  <si>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</si>
  <si>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</si>
  <si>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</si>
  <si>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</si>
  <si>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</si>
  <si>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</si>
  <si>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</si>
  <si>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</si>
  <si>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</si>
  <si>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</si>
  <si>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</si>
  <si>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</si>
  <si>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</si>
  <si>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</si>
  <si>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</si>
  <si>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</si>
  <si>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</si>
  <si>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</si>
  <si>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</si>
  <si>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</si>
  <si>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</si>
  <si>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</si>
  <si>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</si>
  <si>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</si>
  <si>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</si>
  <si>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</si>
  <si>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</si>
  <si>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</si>
  <si>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</si>
  <si>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</si>
  <si>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</si>
  <si>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</si>
  <si>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</si>
  <si>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</si>
  <si>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</si>
  <si>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</si>
  <si>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</si>
  <si>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</si>
  <si>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</si>
  <si>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</si>
  <si>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</si>
  <si>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</si>
  <si>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</si>
  <si>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</si>
  <si>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</si>
  <si>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</si>
  <si>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</si>
  <si>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</si>
  <si>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</si>
  <si>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</si>
  <si>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</si>
  <si>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</si>
  <si>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</si>
  <si>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</si>
  <si>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</si>
  <si>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</si>
  <si>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</si>
  <si>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</si>
  <si>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</si>
  <si>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</si>
  <si>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</si>
  <si>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</si>
  <si>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</si>
  <si>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</si>
  <si>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</si>
  <si>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</si>
  <si>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</si>
  <si>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</si>
  <si>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</si>
  <si>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</si>
  <si>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</si>
  <si>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</si>
  <si>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</si>
  <si>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</si>
  <si>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</si>
  <si>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</si>
  <si>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</si>
  <si>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</si>
  <si>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</si>
  <si>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</si>
  <si>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</si>
  <si>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</si>
  <si>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</si>
  <si>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</si>
  <si>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</si>
  <si>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</si>
  <si>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</si>
  <si>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</si>
  <si>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</si>
  <si>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</si>
  <si>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</si>
  <si>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</si>
  <si>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</si>
  <si>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</si>
  <si>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</si>
  <si>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</si>
  <si>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</si>
  <si>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</si>
  <si>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</si>
  <si>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</si>
  <si>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</si>
  <si>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</si>
  <si>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</si>
  <si>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</si>
  <si>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</si>
  <si>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</si>
  <si>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</si>
  <si>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</si>
  <si>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</si>
  <si>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</si>
  <si>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</si>
  <si>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</si>
  <si>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</si>
  <si>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</si>
  <si>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</si>
  <si>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</si>
  <si>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</si>
  <si>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</si>
  <si>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</si>
  <si>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</si>
  <si>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</si>
  <si>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</si>
  <si>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</si>
  <si>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</si>
  <si>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</si>
  <si>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</si>
  <si>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</si>
  <si>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</si>
  <si>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</si>
  <si>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</si>
  <si>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</si>
  <si>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</si>
  <si>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</si>
  <si>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</si>
  <si>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</si>
  <si>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</si>
  <si>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</si>
  <si>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</si>
  <si>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</si>
  <si>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</si>
  <si>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</si>
  <si>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</si>
  <si>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</si>
  <si>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</si>
  <si>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</si>
  <si>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</si>
  <si>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</si>
  <si>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</si>
  <si>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</si>
  <si>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</si>
  <si>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</si>
  <si>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</si>
  <si>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</si>
  <si>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</si>
  <si>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</si>
  <si>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</si>
  <si>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</si>
  <si>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</si>
  <si>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</si>
  <si>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</si>
  <si>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</si>
  <si>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</si>
  <si>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</si>
  <si>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</si>
  <si>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</si>
  <si>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</si>
  <si>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</si>
  <si>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</si>
  <si>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</si>
  <si>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</si>
  <si>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</si>
  <si>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</si>
  <si>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</si>
  <si>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</si>
  <si>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</si>
  <si>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</si>
  <si>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</si>
  <si>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</si>
  <si>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</si>
  <si>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</si>
  <si>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</si>
  <si>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</si>
  <si>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</si>
  <si>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</si>
  <si>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</si>
  <si>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</si>
  <si>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</si>
  <si>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</si>
  <si>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</si>
  <si>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</si>
  <si>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</si>
  <si>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</si>
  <si>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</si>
  <si>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</si>
  <si>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</si>
  <si>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</si>
  <si>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</si>
  <si>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</si>
  <si>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</si>
  <si>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</si>
  <si>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</si>
  <si>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</si>
  <si>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</si>
  <si>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</si>
  <si>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</si>
  <si>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</si>
  <si>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</si>
  <si>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</si>
  <si>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</si>
  <si>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</si>
  <si>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</si>
  <si>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</si>
  <si>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</si>
  <si>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</si>
  <si>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</si>
  <si>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</si>
  <si>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</si>
  <si>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</si>
  <si>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</si>
  <si>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</si>
  <si>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</si>
  <si>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</si>
  <si>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</si>
  <si>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</si>
  <si>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</si>
  <si>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</si>
  <si>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</si>
  <si>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</si>
  <si>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</si>
  <si>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</si>
  <si>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</si>
  <si>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</si>
  <si>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</si>
  <si>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</si>
  <si>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</si>
  <si>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</si>
  <si>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</si>
  <si>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</si>
  <si>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</si>
  <si>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</si>
  <si>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</si>
  <si>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</si>
  <si>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</si>
  <si>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</si>
  <si>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</si>
  <si>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</si>
  <si>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</si>
  <si>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</si>
  <si>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</si>
  <si>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</si>
  <si>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</si>
  <si>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</si>
  <si>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</si>
  <si>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</si>
  <si>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</si>
  <si>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</si>
  <si>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</si>
  <si>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</si>
  <si>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</si>
  <si>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</si>
  <si>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</si>
  <si>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</si>
  <si>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</si>
  <si>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</si>
  <si>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</si>
  <si>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</si>
  <si>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</si>
  <si>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</si>
  <si>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</si>
  <si>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</si>
  <si>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</si>
  <si>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</si>
  <si>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</si>
  <si>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</si>
  <si>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</si>
  <si>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</si>
  <si>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</si>
  <si>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</si>
  <si>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</si>
  <si>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</si>
  <si>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</si>
  <si>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</si>
  <si>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</si>
  <si>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</si>
  <si>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</si>
  <si>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</si>
  <si>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</si>
  <si>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</si>
  <si>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</si>
  <si>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</si>
  <si>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</si>
  <si>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</si>
  <si>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</si>
  <si>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</si>
  <si>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</si>
  <si>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</si>
  <si>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</si>
  <si>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</si>
  <si>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</si>
  <si>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</si>
  <si>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</si>
  <si>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</si>
  <si>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</si>
  <si>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</si>
  <si>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</si>
  <si>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</si>
  <si>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</si>
  <si>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</si>
  <si>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</si>
  <si>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</si>
  <si>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</si>
  <si>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</si>
  <si>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</si>
  <si>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</si>
  <si>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</si>
  <si>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</si>
  <si>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</si>
  <si>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</si>
  <si>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</si>
  <si>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</si>
  <si>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</si>
  <si>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</si>
  <si>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</si>
  <si>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</si>
  <si>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</si>
  <si>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</si>
  <si>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</si>
  <si>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</si>
  <si>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</si>
  <si>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</si>
  <si>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</si>
  <si>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</si>
  <si>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</si>
  <si>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</si>
  <si>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</si>
  <si>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</si>
  <si>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</si>
  <si>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</si>
  <si>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</si>
  <si>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</si>
  <si>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</si>
  <si>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</si>
  <si>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</si>
  <si>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</si>
  <si>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</si>
  <si>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</si>
  <si>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</si>
  <si>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</si>
  <si>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</si>
  <si>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</si>
  <si>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</si>
  <si>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</si>
  <si>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</si>
  <si>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</si>
  <si>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</si>
  <si>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</si>
  <si>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</si>
  <si>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</si>
  <si>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</si>
  <si>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</si>
  <si>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</si>
  <si>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</si>
  <si>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</si>
  <si>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</si>
  <si>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</si>
  <si>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</si>
  <si>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</si>
  <si>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</si>
  <si>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</si>
  <si>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</si>
  <si>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</si>
  <si>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</si>
  <si>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</si>
  <si>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</si>
  <si>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</si>
  <si>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</si>
  <si>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</si>
  <si>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</si>
  <si>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</si>
  <si>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</si>
  <si>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</si>
  <si>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</si>
  <si>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</si>
  <si>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</si>
  <si>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</si>
  <si>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</si>
  <si>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</si>
  <si>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</si>
  <si>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</si>
  <si>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</si>
  <si>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</si>
  <si>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</si>
  <si>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</si>
  <si>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</si>
  <si>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</si>
  <si>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</si>
  <si>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</si>
  <si>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</si>
  <si>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</si>
  <si>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</si>
  <si>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</si>
  <si>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</si>
  <si>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</si>
  <si>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</si>
  <si>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</si>
  <si>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</si>
  <si>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</si>
  <si>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</si>
  <si>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</si>
  <si>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</si>
  <si>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</si>
  <si>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</si>
  <si>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</si>
  <si>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</si>
  <si>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</si>
  <si>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</si>
  <si>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</si>
  <si>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</si>
  <si>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</si>
  <si>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</si>
  <si>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</si>
  <si>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</si>
  <si>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</si>
  <si>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</si>
  <si>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</si>
  <si>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</si>
  <si>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</si>
  <si>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</si>
  <si>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</si>
  <si>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</si>
  <si>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</si>
  <si>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</si>
  <si>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</si>
  <si>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</si>
  <si>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</si>
  <si>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</si>
  <si>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</si>
  <si>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</si>
  <si>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</si>
  <si>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</si>
  <si>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</si>
  <si>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</si>
  <si>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</si>
  <si>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</si>
  <si>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</si>
  <si>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</si>
  <si>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</si>
  <si>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</si>
  <si>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</si>
  <si>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</si>
  <si>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</si>
  <si>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</si>
  <si>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</si>
  <si>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</si>
  <si>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</si>
  <si>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</si>
  <si>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</si>
  <si>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</si>
  <si>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</si>
  <si>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</si>
  <si>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</si>
  <si>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</si>
  <si>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</si>
  <si>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</si>
  <si>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</si>
  <si>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</si>
  <si>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</si>
  <si>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</si>
  <si>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</si>
  <si>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</si>
  <si>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</si>
  <si>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</si>
  <si>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</si>
  <si>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</si>
  <si>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</si>
  <si>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</si>
  <si>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</si>
  <si>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</si>
  <si>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</si>
  <si>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</si>
  <si>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</si>
  <si>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</si>
  <si>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</si>
  <si>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</si>
  <si>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</si>
  <si>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</si>
  <si>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</si>
  <si>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</si>
  <si>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</si>
  <si>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</si>
  <si>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</si>
  <si>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</si>
  <si>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</si>
  <si>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</si>
  <si>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</si>
  <si>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</si>
  <si>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</si>
  <si>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</si>
  <si>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</si>
  <si>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</si>
  <si>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</si>
  <si>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</si>
  <si>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</si>
  <si>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</si>
  <si>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</si>
  <si>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</si>
  <si>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</si>
  <si>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</si>
  <si>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</si>
  <si>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</si>
  <si>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</si>
  <si>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</si>
  <si>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</si>
  <si>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</si>
  <si>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</si>
  <si>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</si>
  <si>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</si>
  <si>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</si>
  <si>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</si>
  <si>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</si>
  <si>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</si>
  <si>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</si>
  <si>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</si>
  <si>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</si>
  <si>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</si>
  <si>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</si>
  <si>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</si>
  <si>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</si>
  <si>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</si>
  <si>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</si>
  <si>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</si>
  <si>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</si>
  <si>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</si>
  <si>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</si>
  <si>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</si>
  <si>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</si>
  <si>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</si>
  <si>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</si>
  <si>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</si>
  <si>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</si>
  <si>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</si>
  <si>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</si>
  <si>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</si>
  <si>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</si>
  <si>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</si>
  <si>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</si>
  <si>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</si>
  <si>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</si>
  <si>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</si>
  <si>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</si>
  <si>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</si>
  <si>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</si>
  <si>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</si>
  <si>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</si>
  <si>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</si>
  <si>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</si>
  <si>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</si>
  <si>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</si>
  <si>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</si>
  <si>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</si>
  <si>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</si>
  <si>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</si>
  <si>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</si>
  <si>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</si>
  <si>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</si>
  <si>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</si>
  <si>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</si>
  <si>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</si>
  <si>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</si>
  <si>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</si>
  <si>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</si>
  <si>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</si>
  <si>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</si>
  <si>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</si>
  <si>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</si>
  <si>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</si>
  <si>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</si>
  <si>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</si>
  <si>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</si>
  <si>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</si>
  <si>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</si>
  <si>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</si>
  <si>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</si>
  <si>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</si>
  <si>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</si>
  <si>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</si>
  <si>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</si>
  <si>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</si>
  <si>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</si>
  <si>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</si>
  <si>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</si>
  <si>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</si>
  <si>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</si>
  <si>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</si>
  <si>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</si>
  <si>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</si>
  <si>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</si>
  <si>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</si>
  <si>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</si>
  <si>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</si>
  <si>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</si>
  <si>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</si>
  <si>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</si>
  <si>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</si>
  <si>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</si>
  <si>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</si>
  <si>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</si>
  <si>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</si>
  <si>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</si>
  <si>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</si>
  <si>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</si>
  <si>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</si>
  <si>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</si>
  <si>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</si>
  <si>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</si>
  <si>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</si>
  <si>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</si>
  <si>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</si>
  <si>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</si>
  <si>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</si>
  <si>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</si>
  <si>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</si>
  <si>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</si>
  <si>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</si>
  <si>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</si>
  <si>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</si>
  <si>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</si>
  <si>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</si>
  <si>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</si>
  <si>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</si>
  <si>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</si>
  <si>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</si>
  <si>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</si>
  <si>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</si>
  <si>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</si>
  <si>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</si>
  <si>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</si>
  <si>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</si>
  <si>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</si>
  <si>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</si>
  <si>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</si>
  <si>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</si>
  <si>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</si>
  <si>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</si>
  <si>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</si>
  <si>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</si>
  <si>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</si>
  <si>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</si>
  <si>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</si>
  <si>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</si>
  <si>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</si>
  <si>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</si>
  <si>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</si>
  <si>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</si>
  <si>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</si>
  <si>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</si>
  <si>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</si>
  <si>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</si>
  <si>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</si>
  <si>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</si>
  <si>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</si>
  <si>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</si>
  <si>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</si>
  <si>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</si>
  <si>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</si>
  <si>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</si>
  <si>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</si>
  <si>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</si>
  <si>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</si>
  <si>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</si>
  <si>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</si>
  <si>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</si>
  <si>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</si>
  <si>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</si>
  <si>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</si>
  <si>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</si>
  <si>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</si>
  <si>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</si>
  <si>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</si>
  <si>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</si>
  <si>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</si>
  <si>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</si>
  <si>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</si>
  <si>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</si>
  <si>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</si>
  <si>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</si>
  <si>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</si>
  <si>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</si>
  <si>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</si>
  <si>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</si>
  <si>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</si>
  <si>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</si>
  <si>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</si>
  <si>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</si>
  <si>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</si>
  <si>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</si>
  <si>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</si>
  <si>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</si>
  <si>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</si>
  <si>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</si>
  <si>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</si>
  <si>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</si>
  <si>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</si>
  <si>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</si>
  <si>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</si>
  <si>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</si>
  <si>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</si>
  <si>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</si>
  <si>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</si>
  <si>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</si>
  <si>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</si>
  <si>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</si>
  <si>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</si>
  <si>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</si>
  <si>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</si>
  <si>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</si>
  <si>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</si>
  <si>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</si>
  <si>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</si>
  <si>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</si>
  <si>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</si>
  <si>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</si>
  <si>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</si>
  <si>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</si>
  <si>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</si>
  <si>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</si>
  <si>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</si>
  <si>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</si>
  <si>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</si>
  <si>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</si>
  <si>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</si>
  <si>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</si>
  <si>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</si>
  <si>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</si>
  <si>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</si>
  <si>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</si>
  <si>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</si>
  <si>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</si>
  <si>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</si>
  <si>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</si>
  <si>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</si>
  <si>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</si>
  <si>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</si>
  <si>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</si>
  <si>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</si>
  <si>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</si>
  <si>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</si>
  <si>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</si>
  <si>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</si>
  <si>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</si>
  <si>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</si>
  <si>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</si>
  <si>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</si>
  <si>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</si>
  <si>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</si>
  <si>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</si>
  <si>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</si>
  <si>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</si>
  <si>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</si>
  <si>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</si>
  <si>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</si>
  <si>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</si>
  <si>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</si>
  <si>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</si>
  <si>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</si>
  <si>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</si>
  <si>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</si>
  <si>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</si>
  <si>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</si>
  <si>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</si>
  <si>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</si>
  <si>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</si>
  <si>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</si>
  <si>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</si>
  <si>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</si>
  <si>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</si>
  <si>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</si>
  <si>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</si>
  <si>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</si>
  <si>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</si>
  <si>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</si>
  <si>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</si>
  <si>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</si>
  <si>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</si>
  <si>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</si>
  <si>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</si>
  <si>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</si>
  <si>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</si>
  <si>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</si>
  <si>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</si>
  <si>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</si>
  <si>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</si>
  <si>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</si>
  <si>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</si>
  <si>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</si>
  <si>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</si>
  <si>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</si>
  <si>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</si>
  <si>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</si>
  <si>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</si>
  <si>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</si>
  <si>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</si>
  <si>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</si>
  <si>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</si>
  <si>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</si>
  <si>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</si>
  <si>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</si>
  <si>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</si>
  <si>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</si>
  <si>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</si>
  <si>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</si>
  <si>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</si>
  <si>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</si>
  <si>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</si>
  <si>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</si>
  <si>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</si>
  <si>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</si>
  <si>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</si>
  <si>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</si>
  <si>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</si>
  <si>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</si>
  <si>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</si>
  <si>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</si>
  <si>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</si>
  <si>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</si>
  <si>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</si>
  <si>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</si>
  <si>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</si>
  <si>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</si>
  <si>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</si>
  <si>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</si>
  <si>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</si>
  <si>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</si>
  <si>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</si>
  <si>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</si>
  <si>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</si>
  <si>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</si>
  <si>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</si>
  <si>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</si>
  <si>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</si>
  <si>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</si>
  <si>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</si>
  <si>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</si>
  <si>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</si>
  <si>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</si>
  <si>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</si>
  <si>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</si>
  <si>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</si>
  <si>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</si>
  <si>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</si>
  <si>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</si>
  <si>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</si>
  <si>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</si>
  <si>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</si>
  <si>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</si>
  <si>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</si>
  <si>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</si>
  <si>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</si>
  <si>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</si>
  <si>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</si>
  <si>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</si>
  <si>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</si>
  <si>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</si>
  <si>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</si>
  <si>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</si>
  <si>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</si>
  <si>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</si>
  <si>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</si>
  <si>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</si>
  <si>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</si>
  <si>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</si>
  <si>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</si>
  <si>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</si>
  <si>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</si>
  <si>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</si>
  <si>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</si>
  <si>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</si>
  <si>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</si>
  <si>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</si>
  <si>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</si>
  <si>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</si>
  <si>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</si>
  <si>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</si>
  <si>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</si>
  <si>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</si>
  <si>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</si>
  <si>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</si>
  <si>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</si>
  <si>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</si>
  <si>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</si>
  <si>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</si>
  <si>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</si>
  <si>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</si>
  <si>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</si>
  <si>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</si>
  <si>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</si>
  <si>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</si>
  <si>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</si>
  <si>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</si>
  <si>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</si>
  <si>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</si>
  <si>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</si>
  <si>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</si>
  <si>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</si>
  <si>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</si>
  <si>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</si>
  <si>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</si>
  <si>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</si>
  <si>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</si>
  <si>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</si>
  <si>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</si>
  <si>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</si>
  <si>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</si>
  <si>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</si>
  <si>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</si>
  <si>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</si>
  <si>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</si>
  <si>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</si>
  <si>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</si>
  <si>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</si>
  <si>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</si>
  <si>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</si>
  <si>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</si>
  <si>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</si>
  <si>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</si>
  <si>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</si>
  <si>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</si>
  <si>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</si>
  <si>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</si>
  <si>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</si>
  <si>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</si>
  <si>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</si>
  <si>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</si>
  <si>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</si>
  <si>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</si>
  <si>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</si>
  <si>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</si>
  <si>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</si>
  <si>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</si>
  <si>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</si>
  <si>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</si>
  <si>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</si>
  <si>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</si>
  <si>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</si>
  <si>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</si>
  <si>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</si>
  <si>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</si>
  <si>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</si>
  <si>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</si>
  <si>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</si>
  <si>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</si>
  <si>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</si>
  <si>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</si>
  <si>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</si>
  <si>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</si>
  <si>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</si>
  <si>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</si>
  <si>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</si>
  <si>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</si>
  <si>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</si>
  <si>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</si>
  <si>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</si>
  <si>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</si>
  <si>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</si>
  <si>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</si>
  <si>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</si>
  <si>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</si>
  <si>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</si>
  <si>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</si>
  <si>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</si>
  <si>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</si>
  <si>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</si>
  <si>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</si>
  <si>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</si>
  <si>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</si>
  <si>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</si>
  <si>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</si>
  <si>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</si>
  <si>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</si>
  <si>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</si>
  <si>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</si>
  <si>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</si>
  <si>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</si>
  <si>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</si>
  <si>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</si>
  <si>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</si>
  <si>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</si>
  <si>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</si>
  <si>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</si>
  <si>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</si>
  <si>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</si>
  <si>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</si>
  <si>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</si>
  <si>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</si>
  <si>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</si>
  <si>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</si>
  <si>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</si>
  <si>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</si>
  <si>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</si>
  <si>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</si>
  <si>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</si>
  <si>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</si>
  <si>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</si>
  <si>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</si>
  <si>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</si>
  <si>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</si>
  <si>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</si>
  <si>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</si>
  <si>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</si>
  <si>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</si>
  <si>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</si>
  <si>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</si>
  <si>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</si>
  <si>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</si>
  <si>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</si>
  <si>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</si>
  <si>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</si>
  <si>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</si>
  <si>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</si>
  <si>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</si>
  <si>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</si>
  <si>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</si>
  <si>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</si>
  <si>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</si>
  <si>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</si>
  <si>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</si>
  <si>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</si>
  <si>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</si>
  <si>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</si>
  <si>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</si>
  <si>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</si>
  <si>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</si>
  <si>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</si>
  <si>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</si>
  <si>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</si>
  <si>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</si>
  <si>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</si>
  <si>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</si>
  <si>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</si>
  <si>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</si>
  <si>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</si>
  <si>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</si>
  <si>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</si>
  <si>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</si>
  <si>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</si>
  <si>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</si>
  <si>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</si>
  <si>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</si>
  <si>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</si>
  <si>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</si>
  <si>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</si>
  <si>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</si>
  <si>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</si>
  <si>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</si>
  <si>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</si>
  <si>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</si>
  <si>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</si>
  <si>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</si>
  <si>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</si>
  <si>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</si>
  <si>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</si>
  <si>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</si>
  <si>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</si>
  <si>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</si>
  <si>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</si>
  <si>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</si>
  <si>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</si>
  <si>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</si>
  <si>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</si>
  <si>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</si>
  <si>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</si>
  <si>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</si>
  <si>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</si>
  <si>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</si>
  <si>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</si>
  <si>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</si>
  <si>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</si>
  <si>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</si>
  <si>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</si>
  <si>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</si>
  <si>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</si>
  <si>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</si>
  <si>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</si>
  <si>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</si>
  <si>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</si>
  <si>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</si>
  <si>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</si>
  <si>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</si>
  <si>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</si>
  <si>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</si>
  <si>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</si>
  <si>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</si>
  <si>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</si>
  <si>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</si>
  <si>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</si>
  <si>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</si>
  <si>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</si>
  <si>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</si>
  <si>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</si>
  <si>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</si>
  <si>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</si>
  <si>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</si>
  <si>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</si>
  <si>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</si>
  <si>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</si>
  <si>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</si>
  <si>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</si>
  <si>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</si>
  <si>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</si>
  <si>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</si>
  <si>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</si>
  <si>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</si>
  <si>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</si>
  <si>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</si>
  <si>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</si>
  <si>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</si>
  <si>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</si>
  <si>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</si>
  <si>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</si>
  <si>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</si>
  <si>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</si>
  <si>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</si>
  <si>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</si>
  <si>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</si>
  <si>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</si>
  <si>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</si>
  <si>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</si>
  <si>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</si>
  <si>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</si>
  <si>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</si>
  <si>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</si>
  <si>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</si>
  <si>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</si>
  <si>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</si>
  <si>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</si>
  <si>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</si>
  <si>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</si>
  <si>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</si>
  <si>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</si>
  <si>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</si>
  <si>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</si>
  <si>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</si>
  <si>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</si>
  <si>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</si>
  <si>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</si>
  <si>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</si>
  <si>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</si>
  <si>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</si>
  <si>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</si>
  <si>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</si>
  <si>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</si>
  <si>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</si>
  <si>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</si>
  <si>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</si>
  <si>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</si>
  <si>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</si>
  <si>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</si>
  <si>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</si>
  <si>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</si>
  <si>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</si>
  <si>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</si>
  <si>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</si>
  <si>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</si>
  <si>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</si>
  <si>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</si>
  <si>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</si>
  <si>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</si>
  <si>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</si>
  <si>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</si>
  <si>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</si>
  <si>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</si>
  <si>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</si>
  <si>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</si>
  <si>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</si>
  <si>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</si>
  <si>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</si>
  <si>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</si>
  <si>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</si>
  <si>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</si>
  <si>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</si>
  <si>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</si>
  <si>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</si>
  <si>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</si>
  <si>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</si>
  <si>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</si>
  <si>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</si>
  <si>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</si>
  <si>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</si>
  <si>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</si>
  <si>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</si>
  <si>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</si>
  <si>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</si>
  <si>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</si>
  <si>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</si>
  <si>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</si>
  <si>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</si>
  <si>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</si>
  <si>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</si>
  <si>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</si>
  <si>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</si>
  <si>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</si>
  <si>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</si>
  <si>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</si>
  <si>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</si>
  <si>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</si>
  <si>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</si>
  <si>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</si>
  <si>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</si>
  <si>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</si>
  <si>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</si>
  <si>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</si>
  <si>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</si>
  <si>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</si>
  <si>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</si>
  <si>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</si>
  <si>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</si>
  <si>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</si>
  <si>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</si>
  <si>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</si>
  <si>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</si>
  <si>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</si>
  <si>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</si>
  <si>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</si>
  <si>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</si>
  <si>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</si>
  <si>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</si>
  <si>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</si>
  <si>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</si>
  <si>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</si>
  <si>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</si>
  <si>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</si>
  <si>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</si>
  <si>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</si>
  <si>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</si>
  <si>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</si>
  <si>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</si>
  <si>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</si>
  <si>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</si>
  <si>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</si>
  <si>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</si>
  <si>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</si>
  <si>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</si>
  <si>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</si>
  <si>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</si>
  <si>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</si>
  <si>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</si>
  <si>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</si>
  <si>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</si>
  <si>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</si>
  <si>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</si>
  <si>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</si>
  <si>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</si>
  <si>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</si>
  <si>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</si>
  <si>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</si>
  <si>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</si>
  <si>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</si>
  <si>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</si>
  <si>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</si>
  <si>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</si>
  <si>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</si>
  <si>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</si>
  <si>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</si>
  <si>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</si>
  <si>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</si>
  <si>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</si>
  <si>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</si>
  <si>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</si>
  <si>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</si>
  <si>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</si>
  <si>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</si>
  <si>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</si>
  <si>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</si>
  <si>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</si>
  <si>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</si>
  <si>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</si>
  <si>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</si>
  <si>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</si>
  <si>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</si>
  <si>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</si>
  <si>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</si>
  <si>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</si>
  <si>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</si>
  <si>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</si>
  <si>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</si>
  <si>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</si>
  <si>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</si>
  <si>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</si>
  <si>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</si>
  <si>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</si>
  <si>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</si>
  <si>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</si>
  <si>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</si>
  <si>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</si>
  <si>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</si>
  <si>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</si>
  <si>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</si>
  <si>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</si>
  <si>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</si>
  <si>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</si>
  <si>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</si>
  <si>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</si>
  <si>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</si>
  <si>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</si>
  <si>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</si>
  <si>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</si>
  <si>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</si>
  <si>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</si>
  <si>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</si>
  <si>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</si>
  <si>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</si>
  <si>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</si>
  <si>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</si>
  <si>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</si>
  <si>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</si>
  <si>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</si>
  <si>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</si>
  <si>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</si>
  <si>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</si>
  <si>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</si>
  <si>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</si>
  <si>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</si>
  <si>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</si>
  <si>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</si>
  <si>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</si>
  <si>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</si>
  <si>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</si>
  <si>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</si>
  <si>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</si>
  <si>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</si>
  <si>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</si>
  <si>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</si>
  <si>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</si>
  <si>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</si>
  <si>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</si>
  <si>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</si>
  <si>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</si>
  <si>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</si>
  <si>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</si>
  <si>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</si>
  <si>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</si>
  <si>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</si>
  <si>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</si>
  <si>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</si>
  <si>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</si>
  <si>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</si>
  <si>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</si>
  <si>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</si>
  <si>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</si>
  <si>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</si>
  <si>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</si>
  <si>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</si>
  <si>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</si>
  <si>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</si>
  <si>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</si>
  <si>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</si>
  <si>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</si>
  <si>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</si>
  <si>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</si>
  <si>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</si>
  <si>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</si>
  <si>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</si>
  <si>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</si>
  <si>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</si>
  <si>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</si>
  <si>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</si>
  <si>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</si>
  <si>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</si>
  <si>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</si>
  <si>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</si>
  <si>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</si>
  <si>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</si>
  <si>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</si>
  <si>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</si>
  <si>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</si>
  <si>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</si>
  <si>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</si>
  <si>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</si>
  <si>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</si>
  <si>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</si>
  <si>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</si>
  <si>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</si>
  <si>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</si>
  <si>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</si>
  <si>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</si>
  <si>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</si>
  <si>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</si>
  <si>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</si>
  <si>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</si>
  <si>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</si>
  <si>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</si>
  <si>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</si>
  <si>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</si>
  <si>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</si>
  <si>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</si>
  <si>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</si>
  <si>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</si>
  <si>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</si>
  <si>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</si>
  <si>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</si>
  <si>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</si>
  <si>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</si>
  <si>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</si>
  <si>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</si>
  <si>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</si>
  <si>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</si>
  <si>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</si>
  <si>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</si>
  <si>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</si>
  <si>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</si>
  <si>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</si>
  <si>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</si>
  <si>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</si>
  <si>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</si>
  <si>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</si>
  <si>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</si>
  <si>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</si>
  <si>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</si>
  <si>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</si>
  <si>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</si>
  <si>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</si>
  <si>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</si>
  <si>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</si>
  <si>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</si>
  <si>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</si>
  <si>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</si>
  <si>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</si>
  <si>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</si>
  <si>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</si>
  <si>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</si>
  <si>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</si>
  <si>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</si>
  <si>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</si>
  <si>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</si>
  <si>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</si>
  <si>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</si>
  <si>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</si>
  <si>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</si>
  <si>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</si>
  <si>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</si>
  <si>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</si>
  <si>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</si>
  <si>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</si>
  <si>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</si>
  <si>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</si>
  <si>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</si>
  <si>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</si>
  <si>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</si>
  <si>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</si>
  <si>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</si>
  <si>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</si>
  <si>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</si>
  <si>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</si>
  <si>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</si>
  <si>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</si>
  <si>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</si>
  <si>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</si>
  <si>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</si>
  <si>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</si>
  <si>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</si>
  <si>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</si>
  <si>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</si>
  <si>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</si>
  <si>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</si>
  <si>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</si>
  <si>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</si>
  <si>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</si>
  <si>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</si>
  <si>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</si>
  <si>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</si>
  <si>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</si>
  <si>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</si>
  <si>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</si>
  <si>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</si>
  <si>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</si>
  <si>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</si>
  <si>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</si>
  <si>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</si>
  <si>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</si>
  <si>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</si>
  <si>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</si>
  <si>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</si>
  <si>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</si>
  <si>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</si>
  <si>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</si>
  <si>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</si>
  <si>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</si>
  <si>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</si>
  <si>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</si>
  <si>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</si>
  <si>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</si>
  <si>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</si>
  <si>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</si>
  <si>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</si>
  <si>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</si>
  <si>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</si>
  <si>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</si>
  <si>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</si>
  <si>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</si>
  <si>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</si>
  <si>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</si>
  <si>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</si>
  <si>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</si>
  <si>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</si>
  <si>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</si>
  <si>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</si>
  <si>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</si>
  <si>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</si>
  <si>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</si>
  <si>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</si>
  <si>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</si>
  <si>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</si>
  <si>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</si>
  <si>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</si>
  <si>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</si>
  <si>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</si>
  <si>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</si>
  <si>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</si>
  <si>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</si>
  <si>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</si>
  <si>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</si>
  <si>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</si>
  <si>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</si>
  <si>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</si>
  <si>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</si>
  <si>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</si>
  <si>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</si>
  <si>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</si>
  <si>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</si>
  <si>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</si>
  <si>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</si>
  <si>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</si>
  <si>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</si>
  <si>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</si>
  <si>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</si>
  <si>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</si>
  <si>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</si>
  <si>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</si>
  <si>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</si>
  <si>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</si>
  <si>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</si>
  <si>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</si>
  <si>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</si>
  <si>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</si>
  <si>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</si>
  <si>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</si>
  <si>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</si>
  <si>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</si>
  <si>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</si>
  <si>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</si>
  <si>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</si>
  <si>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</si>
  <si>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</si>
  <si>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</si>
  <si>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</si>
  <si>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</si>
  <si>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</si>
  <si>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</si>
  <si>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</si>
  <si>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</si>
  <si>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</si>
  <si>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</si>
  <si>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</si>
  <si>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</si>
  <si>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</si>
  <si>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</si>
  <si>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</si>
  <si>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</si>
  <si>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</si>
  <si>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</si>
  <si>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</si>
  <si>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</si>
  <si>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</si>
  <si>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</si>
  <si>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</si>
  <si>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</si>
  <si>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</si>
  <si>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</si>
  <si>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</si>
  <si>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</si>
  <si>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</si>
  <si>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</si>
  <si>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</si>
  <si>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</si>
  <si>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</si>
  <si>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</si>
  <si>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</si>
  <si>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</si>
  <si>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</si>
  <si>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</si>
  <si>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</si>
  <si>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</si>
  <si>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</si>
  <si>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</si>
  <si>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</si>
  <si>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</si>
  <si>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</si>
  <si>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</si>
  <si>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</si>
  <si>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</si>
  <si>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</si>
  <si>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</si>
  <si>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</si>
  <si>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</si>
  <si>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</si>
  <si>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</si>
  <si>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</si>
  <si>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</si>
  <si>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</si>
  <si>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</si>
  <si>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</si>
  <si>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</si>
  <si>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</si>
  <si>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</si>
  <si>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</si>
  <si>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</si>
  <si>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</si>
  <si>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</si>
  <si>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</si>
  <si>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</si>
  <si>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</si>
  <si>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</si>
  <si>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</si>
  <si>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</si>
  <si>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</si>
  <si>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</si>
  <si>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</si>
  <si>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</si>
  <si>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</si>
  <si>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</si>
  <si>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</si>
  <si>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</si>
  <si>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</si>
  <si>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</si>
  <si>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</si>
  <si>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</si>
  <si>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</si>
  <si>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</si>
  <si>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</si>
  <si>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</si>
  <si>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</si>
  <si>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</si>
  <si>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</si>
  <si>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</si>
  <si>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</si>
  <si>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</si>
  <si>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</si>
  <si>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</si>
  <si>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</si>
  <si>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</si>
  <si>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</si>
  <si>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</si>
  <si>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</si>
  <si>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</si>
  <si>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</si>
  <si>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</si>
  <si>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</si>
  <si>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</si>
  <si>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</si>
  <si>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</si>
  <si>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</si>
  <si>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</si>
  <si>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</si>
  <si>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</si>
  <si>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</si>
  <si>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</si>
  <si>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</si>
  <si>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</si>
  <si>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</si>
  <si>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</si>
  <si>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</si>
  <si>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</si>
  <si>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</si>
  <si>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</si>
  <si>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</si>
  <si>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</si>
  <si>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</si>
  <si>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</si>
  <si>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</si>
  <si>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</si>
  <si>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</si>
  <si>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</si>
  <si>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</si>
  <si>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</si>
  <si>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</si>
  <si>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</si>
  <si>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</si>
  <si>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</si>
  <si>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</si>
  <si>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</si>
  <si>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</si>
  <si>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</si>
  <si>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</si>
  <si>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</si>
  <si>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</si>
  <si>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</si>
  <si>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</si>
  <si>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</si>
  <si>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</si>
  <si>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</si>
  <si>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</si>
  <si>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</si>
  <si>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</si>
  <si>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</si>
  <si>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</si>
  <si>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</si>
  <si>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</si>
  <si>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</si>
  <si>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</si>
  <si>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</si>
  <si>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</si>
  <si>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</si>
  <si>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</si>
  <si>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</si>
  <si>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</si>
  <si>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</si>
  <si>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</si>
  <si>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</si>
  <si>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</si>
  <si>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</si>
  <si>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</si>
  <si>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</si>
  <si>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</si>
  <si>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</si>
  <si>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</si>
  <si>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</si>
  <si>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</si>
  <si>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</si>
  <si>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</si>
  <si>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</si>
  <si>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</si>
  <si>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</si>
  <si>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</si>
  <si>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</si>
  <si>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</si>
  <si>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</si>
  <si>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</si>
  <si>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</si>
  <si>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</si>
  <si>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</si>
  <si>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</si>
  <si>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</si>
  <si>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</si>
  <si>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</si>
  <si>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</si>
  <si>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</si>
  <si>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</si>
  <si>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</si>
  <si>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</si>
  <si>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</si>
  <si>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</si>
  <si>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</si>
  <si>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</si>
  <si>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</si>
  <si>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</si>
  <si>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</si>
  <si>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</si>
  <si>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</si>
  <si>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</si>
  <si>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</si>
  <si>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</si>
  <si>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</si>
  <si>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</si>
  <si>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</si>
  <si>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</si>
  <si>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</si>
  <si>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</si>
  <si>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</si>
  <si>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</si>
  <si>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</si>
  <si>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</si>
  <si>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</si>
  <si>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</si>
  <si>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</si>
  <si>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</si>
  <si>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</si>
  <si>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</si>
  <si>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</si>
  <si>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</si>
  <si>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</si>
  <si>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</si>
  <si>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</si>
  <si>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</si>
  <si>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</si>
  <si>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</si>
  <si>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</si>
  <si>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</si>
  <si>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</si>
  <si>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</si>
  <si>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</si>
  <si>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</si>
  <si>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</si>
  <si>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</si>
  <si>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</si>
  <si>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</si>
  <si>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</si>
  <si>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</si>
  <si>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</si>
  <si>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</si>
  <si>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</si>
  <si>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</si>
  <si>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</si>
  <si>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</si>
  <si>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</si>
  <si>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</si>
  <si>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</si>
  <si>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</si>
  <si>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</si>
  <si>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</si>
  <si>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</si>
  <si>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</si>
  <si>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</si>
  <si>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</si>
  <si>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</si>
  <si>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</si>
  <si>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</si>
  <si>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</si>
  <si>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</si>
  <si>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</si>
  <si>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</si>
  <si>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</si>
  <si>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</si>
  <si>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</si>
  <si>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</si>
  <si>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</si>
  <si>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</si>
  <si>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</si>
  <si>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</si>
  <si>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</si>
  <si>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</si>
  <si>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</si>
  <si>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</si>
  <si>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</si>
  <si>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</si>
  <si>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</si>
  <si>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</si>
  <si>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</si>
  <si>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</si>
  <si>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</si>
  <si>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</si>
  <si>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</si>
  <si>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</si>
  <si>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</si>
  <si>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</si>
  <si>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</si>
  <si>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</si>
  <si>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</si>
  <si>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</si>
  <si>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</si>
  <si>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</si>
  <si>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</si>
  <si>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</si>
  <si>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</si>
  <si>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</si>
  <si>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</si>
  <si>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</si>
  <si>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</si>
  <si>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</si>
  <si>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</si>
  <si>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</si>
  <si>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</si>
  <si>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</si>
  <si>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</si>
  <si>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</si>
  <si>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</si>
  <si>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</si>
  <si>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</si>
  <si>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</si>
  <si>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</si>
  <si>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</si>
  <si>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</si>
  <si>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</si>
  <si>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</si>
  <si>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</si>
  <si>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</si>
  <si>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</si>
  <si>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</si>
  <si>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</si>
  <si>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</si>
  <si>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</si>
  <si>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</si>
  <si>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</si>
  <si>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</si>
  <si>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</si>
  <si>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</si>
  <si>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</si>
  <si>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</si>
  <si>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</si>
  <si>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</si>
  <si>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</si>
  <si>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</si>
  <si>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</si>
  <si>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</si>
  <si>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</si>
  <si>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</si>
  <si>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</si>
  <si>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</si>
  <si>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</si>
  <si>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</si>
  <si>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</si>
  <si>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</si>
  <si>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</si>
  <si>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</si>
  <si>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</si>
  <si>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</si>
  <si>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</si>
  <si>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</si>
  <si>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</si>
  <si>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</si>
  <si>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</si>
  <si>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</si>
  <si>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</si>
  <si>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</si>
  <si>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</si>
  <si>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</si>
  <si>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</si>
  <si>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</si>
  <si>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</si>
  <si>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</si>
  <si>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</si>
  <si>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</si>
  <si>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</si>
  <si>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</si>
  <si>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</si>
  <si>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</si>
  <si>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</si>
  <si>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</si>
  <si>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</si>
  <si>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</si>
  <si>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</si>
  <si>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</si>
  <si>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</si>
  <si>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</si>
  <si>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</si>
  <si>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</si>
  <si>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</si>
  <si>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</si>
  <si>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</si>
  <si>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</si>
  <si>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</si>
  <si>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</si>
  <si>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</si>
  <si>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</si>
  <si>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</si>
  <si>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</si>
  <si>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</si>
  <si>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</si>
  <si>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</si>
  <si>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</si>
  <si>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</si>
  <si>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</si>
  <si>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</si>
  <si>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</si>
  <si>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</si>
  <si>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</si>
  <si>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</si>
  <si>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</si>
  <si>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</si>
  <si>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</si>
  <si>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</si>
  <si>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</si>
  <si>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</si>
  <si>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</si>
  <si>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</si>
  <si>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</si>
  <si>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</si>
  <si>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</si>
  <si>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</si>
  <si>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</si>
  <si>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</si>
  <si>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</si>
  <si>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</si>
  <si>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</si>
  <si>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</si>
  <si>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</si>
  <si>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</si>
  <si>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</si>
  <si>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</si>
  <si>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</si>
  <si>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</si>
  <si>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</si>
  <si>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</si>
  <si>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</si>
  <si>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</si>
  <si>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</si>
  <si>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</si>
  <si>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</si>
  <si>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</si>
  <si>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</si>
  <si>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</si>
  <si>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</si>
  <si>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</si>
  <si>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</si>
  <si>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</si>
  <si>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</si>
  <si>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</si>
  <si>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</si>
  <si>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</si>
  <si>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</si>
  <si>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</si>
  <si>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</si>
  <si>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</si>
  <si>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</si>
  <si>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</si>
  <si>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</si>
  <si>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</si>
  <si>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</si>
  <si>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</si>
  <si>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</si>
  <si>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</si>
  <si>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</si>
  <si>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</si>
  <si>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</si>
  <si>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</si>
  <si>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</si>
  <si>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</si>
  <si>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</si>
  <si>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</si>
  <si>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</si>
  <si>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</si>
  <si>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</si>
  <si>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</si>
  <si>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</si>
  <si>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</si>
  <si>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</si>
  <si>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</si>
  <si>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</si>
  <si>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</si>
  <si>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</si>
  <si>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</si>
  <si>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</si>
  <si>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</si>
  <si>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</si>
  <si>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</si>
  <si>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</si>
  <si>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</si>
  <si>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</si>
  <si>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</si>
  <si>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</si>
  <si>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</si>
  <si>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</si>
  <si>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</si>
  <si>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</si>
  <si>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</si>
  <si>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</si>
  <si>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</si>
  <si>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</si>
  <si>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</si>
  <si>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</si>
  <si>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</si>
  <si>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</si>
  <si>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</si>
  <si>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</si>
  <si>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</si>
  <si>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</si>
  <si>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</si>
  <si>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</si>
  <si>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</si>
  <si>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</si>
  <si>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</si>
  <si>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</si>
  <si>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</si>
  <si>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</si>
  <si>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</si>
  <si>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</si>
  <si>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</si>
  <si>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</si>
  <si>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</si>
  <si>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</si>
  <si>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</si>
  <si>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</si>
  <si>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</si>
  <si>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</si>
  <si>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</si>
  <si>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</si>
  <si>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</si>
  <si>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</si>
  <si>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</si>
  <si>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</si>
  <si>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</si>
  <si>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</si>
  <si>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</si>
  <si>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</si>
  <si>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</si>
  <si>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</si>
  <si>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</si>
  <si>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</si>
  <si>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</si>
  <si>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</si>
  <si>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</si>
  <si>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</si>
  <si>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</si>
  <si>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</si>
  <si>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</si>
  <si>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</si>
  <si>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</si>
  <si>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</si>
  <si>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</si>
  <si>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</si>
  <si>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</si>
  <si>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</si>
  <si>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</si>
  <si>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</si>
  <si>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</si>
  <si>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</si>
  <si>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</si>
  <si>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</si>
  <si>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</si>
  <si>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</si>
  <si>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</si>
  <si>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</si>
  <si>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</si>
  <si>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</si>
  <si>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</si>
  <si>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</si>
  <si>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</si>
  <si>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</si>
  <si>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</si>
  <si>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</si>
  <si>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</si>
  <si>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</si>
  <si>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</si>
  <si>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</si>
  <si>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</si>
  <si>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</si>
  <si>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</si>
  <si>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</si>
  <si>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</si>
  <si>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</si>
  <si>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</si>
  <si>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</si>
  <si>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</si>
  <si>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</si>
  <si>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</si>
  <si>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</si>
  <si>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</si>
  <si>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</si>
  <si>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</si>
  <si>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</si>
  <si>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</si>
  <si>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</si>
  <si>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</si>
  <si>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</si>
  <si>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</si>
  <si>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</si>
  <si>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</si>
  <si>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</si>
  <si>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</si>
  <si>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</si>
  <si>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</si>
  <si>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</si>
  <si>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</si>
  <si>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</si>
  <si>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</si>
  <si>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</si>
  <si>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</si>
  <si>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</si>
  <si>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</si>
  <si>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</si>
  <si>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</si>
  <si>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</si>
  <si>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</si>
  <si>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</si>
  <si>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</si>
  <si>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</si>
  <si>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</si>
  <si>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</si>
  <si>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</si>
  <si>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</si>
  <si>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</si>
  <si>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</si>
  <si>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</si>
  <si>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</si>
  <si>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</si>
  <si>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</si>
  <si>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</si>
  <si>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</si>
  <si>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</si>
  <si>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</si>
  <si>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</si>
  <si>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</si>
  <si>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</si>
  <si>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</si>
  <si>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</si>
  <si>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</si>
  <si>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</si>
  <si>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</si>
  <si>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</si>
  <si>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</si>
  <si>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</si>
  <si>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</si>
  <si>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</si>
  <si>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</si>
  <si>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</si>
  <si>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</si>
  <si>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</si>
  <si>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</si>
  <si>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</si>
  <si>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</si>
  <si>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</si>
  <si>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</si>
  <si>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</si>
  <si>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</si>
  <si>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</si>
  <si>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</si>
  <si>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</si>
  <si>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</si>
  <si>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</si>
  <si>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</si>
  <si>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</si>
  <si>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</si>
  <si>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</si>
  <si>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</si>
  <si>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</si>
  <si>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</si>
  <si>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</si>
  <si>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</si>
  <si>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</si>
  <si>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</si>
  <si>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</si>
  <si>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</si>
  <si>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</si>
  <si>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</si>
  <si>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</si>
  <si>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</si>
  <si>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</si>
  <si>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</si>
  <si>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</si>
  <si>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</si>
  <si>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</si>
  <si>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</si>
  <si>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</si>
  <si>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</si>
  <si>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</si>
  <si>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</si>
  <si>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</si>
  <si>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</si>
  <si>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</si>
  <si>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</si>
  <si>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</si>
  <si>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</si>
  <si>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</si>
  <si>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</si>
  <si>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</si>
  <si>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</si>
  <si>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</si>
  <si>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</si>
  <si>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</si>
  <si>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</si>
  <si>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</si>
  <si>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</si>
  <si>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</si>
  <si>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</si>
  <si>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</si>
  <si>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</si>
  <si>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</si>
  <si>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</si>
  <si>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</si>
  <si>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</si>
  <si>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</si>
  <si>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</si>
  <si>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</si>
  <si>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</si>
  <si>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</si>
  <si>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</si>
  <si>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</si>
  <si>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</si>
  <si>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</si>
  <si>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</si>
  <si>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</si>
  <si>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</si>
  <si>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</si>
  <si>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</si>
  <si>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</si>
  <si>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</si>
  <si>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</si>
  <si>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</si>
  <si>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</si>
  <si>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</si>
  <si>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</si>
  <si>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</si>
  <si>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</si>
  <si>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</si>
  <si>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</si>
  <si>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</si>
  <si>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</si>
  <si>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</si>
  <si>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</si>
  <si>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</si>
  <si>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</si>
  <si>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</si>
  <si>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</si>
  <si>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</si>
  <si>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</si>
  <si>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</si>
  <si>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</si>
  <si>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</si>
  <si>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</si>
  <si>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</si>
  <si>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</si>
  <si>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</si>
  <si>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</si>
  <si>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</si>
  <si>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</si>
  <si>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</si>
  <si>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</si>
  <si>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</si>
  <si>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</si>
  <si>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</si>
  <si>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</si>
  <si>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</si>
  <si>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</si>
  <si>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</si>
  <si>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</si>
  <si>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</si>
  <si>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</si>
  <si>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</si>
  <si>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</si>
  <si>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</si>
  <si>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</si>
  <si>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</si>
  <si>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</si>
  <si>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</si>
  <si>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</si>
  <si>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</si>
  <si>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</si>
  <si>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</si>
  <si>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</si>
  <si>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</si>
  <si>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</si>
  <si>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</si>
  <si>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</si>
  <si>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</si>
  <si>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</si>
  <si>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</si>
  <si>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</si>
  <si>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</si>
  <si>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</si>
  <si>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</si>
  <si>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</si>
  <si>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</si>
  <si>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</si>
  <si>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</si>
  <si>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</si>
  <si>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</si>
  <si>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</si>
  <si>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</si>
  <si>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</si>
  <si>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</si>
  <si>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</si>
  <si>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</si>
  <si>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</si>
  <si>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</si>
  <si>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</si>
  <si>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</si>
  <si>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</si>
  <si>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</si>
  <si>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</si>
  <si>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</si>
  <si>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</si>
  <si>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</si>
  <si>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</si>
  <si>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</si>
  <si>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</si>
  <si>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</si>
  <si>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</si>
  <si>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</si>
  <si>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</si>
  <si>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</si>
  <si>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</si>
  <si>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</si>
  <si>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</si>
  <si>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</si>
  <si>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</si>
  <si>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</si>
  <si>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</si>
  <si>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</si>
  <si>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</si>
  <si>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</si>
  <si>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</si>
  <si>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</si>
  <si>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</si>
  <si>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</si>
  <si>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</si>
  <si>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</si>
  <si>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</si>
  <si>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</si>
  <si>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</si>
  <si>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</si>
  <si>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</si>
  <si>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</si>
  <si>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</si>
  <si>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</si>
  <si>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</si>
  <si>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</si>
  <si>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</si>
  <si>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</si>
  <si>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</si>
  <si>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</si>
  <si>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</si>
  <si>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</si>
  <si>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</si>
  <si>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</si>
  <si>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</si>
  <si>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</si>
  <si>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</si>
  <si>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</si>
  <si>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</si>
  <si>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</si>
  <si>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</si>
  <si>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</si>
  <si>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</si>
  <si>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</si>
  <si>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</si>
  <si>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</si>
  <si>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</si>
  <si>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</si>
  <si>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</si>
  <si>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</si>
  <si>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</si>
  <si>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</si>
  <si>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</si>
  <si>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</si>
  <si>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</si>
  <si>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</si>
  <si>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</si>
  <si>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</si>
  <si>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</si>
  <si>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</si>
  <si>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</si>
  <si>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</si>
  <si>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</si>
  <si>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</si>
  <si>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</si>
  <si>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</si>
  <si>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</si>
  <si>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</si>
  <si>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</si>
  <si>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</si>
  <si>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</si>
  <si>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</si>
  <si>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</si>
  <si>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</si>
  <si>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</si>
  <si>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</si>
  <si>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</si>
  <si>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</si>
  <si>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</si>
  <si>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</si>
  <si>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</si>
  <si>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</si>
  <si>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</si>
  <si>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</si>
  <si>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</si>
  <si>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</si>
  <si>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</si>
  <si>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</si>
  <si>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</si>
  <si>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</si>
  <si>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</si>
  <si>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</si>
  <si>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</si>
  <si>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</si>
  <si>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</si>
  <si>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</si>
  <si>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</si>
  <si>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</si>
  <si>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</si>
  <si>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</si>
  <si>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</si>
  <si>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</si>
  <si>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</si>
  <si>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</si>
  <si>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</si>
  <si>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</si>
  <si>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</si>
  <si>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</si>
  <si>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</si>
  <si>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</si>
  <si>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</si>
  <si>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</si>
  <si>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</si>
  <si>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</si>
  <si>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</si>
  <si>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</si>
  <si>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</si>
  <si>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</si>
  <si>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</si>
  <si>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</si>
  <si>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</si>
  <si>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</si>
  <si>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</si>
  <si>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</si>
  <si>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</si>
  <si>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</si>
  <si>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</si>
  <si>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</si>
  <si>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</si>
  <si>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</si>
  <si>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</si>
  <si>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</si>
  <si>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</si>
  <si>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</si>
  <si>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</si>
  <si>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</si>
  <si>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</si>
  <si>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</si>
  <si>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</si>
  <si>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</si>
  <si>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</si>
  <si>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</si>
  <si>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</si>
  <si>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</si>
  <si>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</si>
  <si>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</si>
  <si>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</si>
  <si>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</si>
  <si>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</si>
  <si>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</si>
  <si>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</si>
  <si>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</si>
  <si>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</si>
  <si>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</si>
  <si>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</si>
  <si>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</si>
  <si>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</si>
  <si>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</si>
  <si>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</si>
  <si>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</si>
  <si>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</si>
  <si>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</si>
  <si>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</si>
  <si>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</si>
  <si>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</si>
  <si>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</si>
  <si>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</si>
  <si>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</si>
  <si>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Records</t>
  </si>
  <si>
    <t>Total Sales</t>
  </si>
  <si>
    <t>Total Quantity</t>
  </si>
  <si>
    <t>Total Profit</t>
  </si>
  <si>
    <t>Total Unique Customer Types</t>
  </si>
  <si>
    <t>No. OF Unique Cities</t>
  </si>
  <si>
    <t>No. Of Unique Payment Modes</t>
  </si>
  <si>
    <t>Profit City-Wise</t>
  </si>
  <si>
    <t>Unique City Names</t>
  </si>
  <si>
    <t>Total Unique Regions</t>
  </si>
  <si>
    <t>Total Unique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</si>
</sst>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[$INR]\ * #,##0.00_);_([$INR]\ * \(#,##0.00\);_([$INR]\ * &quot;-&quot;??_);_(@_)"/>
  </numFmts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/>
    <xf numFmtId="0" fontId="4" fillId="0" borderId="2" xfId="0" applyFont="1" applyFill="1" applyBorder="1" applyAlignment="1"/>
    <xf numFmtId="164" fontId="0" fillId="0" borderId="2" xfId="0" applyNumberFormat="1" applyFont="1" applyBorder="1" applyAlignment="1">
      <alignment horizontal="center"/>
    </xf>
    <xf numFmtId="164" fontId="0" fillId="0" borderId="2" xfId="0" applyNumberFormat="1" applyFont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6"/>
  <sheetViews>
    <sheetView tabSelected="1" topLeftCell="J1" zoomScale="91" zoomScaleNormal="73" workbookViewId="0">
      <selection activeCell="P22" sqref="P22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26.1796875" customWidth="1"/>
    <col min="16" max="16" width="25.7265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N7" s="8" t="s">
        <v>15378</v>
      </c>
      <c r="O7" s="8" t="s">
        <v>15387</v>
      </c>
      <c r="P7" s="8" t="s">
        <v>15388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N8" s="7">
        <v>15346</v>
      </c>
      <c r="O8" s="7">
        <v>4</v>
      </c>
      <c r="P8" s="7">
        <v>5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s="8" t="s">
        <v>15379</v>
      </c>
      <c r="O10" s="8" t="s">
        <v>15383</v>
      </c>
      <c r="P10" s="8" t="s">
        <v>15384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N11" s="9">
        <f>SUM(D2:D15346)</f>
        <v>39262877.519999973</v>
      </c>
      <c r="O11" s="7">
        <v>6</v>
      </c>
      <c r="P11" s="7">
        <v>3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N13" s="8" t="s">
        <v>15382</v>
      </c>
      <c r="O13" s="10" t="s">
        <v>15380</v>
      </c>
      <c r="P13" s="8" t="s">
        <v>15381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N14" s="7">
        <v>3</v>
      </c>
      <c r="O14" s="7">
        <f>SUM(F2:F15346)</f>
        <v>76831</v>
      </c>
      <c r="P14" s="11">
        <f>SUM(K2:K15346)</f>
        <v>6872139.8099999921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O16" s="10" t="s">
        <v>15386</v>
      </c>
      <c r="P16" s="8" t="s">
        <v>15385</v>
      </c>
    </row>
    <row r="17" spans="1:16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  <c r="O17" s="12" t="s">
        <v>28</v>
      </c>
      <c r="P17" s="14">
        <f>SUMIFS(K2:K15346,L2:L15346,"Bangalore")</f>
        <v>1149752.9899999995</v>
      </c>
    </row>
    <row r="18" spans="1:16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O18" s="12" t="s">
        <v>34</v>
      </c>
      <c r="P18" s="15">
        <f>SUMIFS(K2:K15346,L2:L15346,"Mumbai")</f>
        <v>1158155.7799999998</v>
      </c>
    </row>
    <row r="19" spans="1:16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O19" s="13" t="s">
        <v>48</v>
      </c>
      <c r="P19" s="15">
        <f>SUMIFS(K2:K15346,L2:L15346,"Chennai")</f>
        <v>1164840.7000000007</v>
      </c>
    </row>
    <row r="20" spans="1:16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  <c r="O20" s="13" t="s">
        <v>39</v>
      </c>
      <c r="P20" s="15">
        <f>SUMIFS(K2:K15346,L2:L15346,"Delhi")</f>
        <v>1158781.5900000005</v>
      </c>
    </row>
    <row r="21" spans="1:16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  <c r="O21" s="13" t="s">
        <v>23</v>
      </c>
      <c r="P21" s="15">
        <f>SUMIFS(K2:K15346,L2:L15346,"Hyderabad")</f>
        <v>1121344.8300000019</v>
      </c>
    </row>
    <row r="22" spans="1:16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  <c r="O22" s="13" t="s">
        <v>17</v>
      </c>
      <c r="P22" s="15">
        <f>SUMIFS(K2:K15346,L2:L15346,"Pune")</f>
        <v>1119263.9200000009</v>
      </c>
    </row>
    <row r="23" spans="1:16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6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6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6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6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6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6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6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6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6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windows 12</cp:lastModifiedBy>
  <dcterms:created xsi:type="dcterms:W3CDTF">2026-04-18T06:02:34Z</dcterms:created>
  <dcterms:modified xsi:type="dcterms:W3CDTF">2026-08-06T10:12:28Z</dcterms:modified>
</cp:coreProperties>
</file>