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micha\Desktop\"/>
    </mc:Choice>
  </mc:AlternateContent>
  <xr:revisionPtr revIDLastSave="0" documentId="13_ncr:1_{585DB604-D118-4DAD-8882-13E13905A326}" xr6:coauthVersionLast="47" xr6:coauthVersionMax="47" xr10:uidLastSave="{00000000-0000-0000-0000-000000000000}"/>
  <bookViews>
    <workbookView xWindow="-98" yWindow="-98" windowWidth="20715" windowHeight="13276" xr2:uid="{00000000-000D-0000-FFFF-FFFF00000000}"/>
  </bookViews>
  <sheets>
    <sheet name="Data"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9" i="3" l="1"/>
  <c r="E48" i="3"/>
  <c r="E47" i="3"/>
  <c r="E46" i="3"/>
  <c r="E45" i="3"/>
  <c r="E44" i="3"/>
  <c r="J143" i="3"/>
  <c r="J144" i="3"/>
  <c r="J142" i="3"/>
  <c r="B180" i="3"/>
  <c r="B168" i="3"/>
  <c r="B156" i="3"/>
</calcChain>
</file>

<file path=xl/sharedStrings.xml><?xml version="1.0" encoding="utf-8"?>
<sst xmlns="http://schemas.openxmlformats.org/spreadsheetml/2006/main" count="631" uniqueCount="462">
  <si>
    <t>Savings Category</t>
  </si>
  <si>
    <t>Energy Cost Savings</t>
  </si>
  <si>
    <t>Waste Disposal Savings</t>
  </si>
  <si>
    <t>Operational Efficiency Savings</t>
  </si>
  <si>
    <t>Compliance Savings</t>
  </si>
  <si>
    <t>Reputational Savings (Customer Retention)</t>
  </si>
  <si>
    <t>Attrition Cost Reduction</t>
  </si>
  <si>
    <t>Business Loss Mitigation</t>
  </si>
  <si>
    <t>SMEs</t>
  </si>
  <si>
    <t>KPI/Area of Impact</t>
  </si>
  <si>
    <t>Global Standard Benchmark</t>
  </si>
  <si>
    <t>Pre-Training (Current Scenario in Kenya)</t>
  </si>
  <si>
    <t>Post-Training (With Carbon Literacy Training)</t>
  </si>
  <si>
    <t>Estimated Carbon Footprint Reduction (%)</t>
  </si>
  <si>
    <t>Potential Impact on Revenue &amp; Sustainability</t>
  </si>
  <si>
    <t>Waste Management and Zero-Waste Initiatives (focus on food waste and)</t>
  </si>
  <si>
    <t>High food waste and reliance on single-use plastics.</t>
  </si>
  <si>
    <r>
      <rPr>
        <b/>
        <sz val="11"/>
        <color theme="1"/>
        <rFont val="Calibri"/>
        <family val="2"/>
        <scheme val="minor"/>
      </rPr>
      <t>Technology Carbon Footprints</t>
    </r>
    <r>
      <rPr>
        <sz val="11"/>
        <color theme="1"/>
        <rFont val="Calibri"/>
        <family val="2"/>
        <scheme val="minor"/>
      </rPr>
      <t xml:space="preserve"> (from digital operations, bookings, and IT systems)</t>
    </r>
  </si>
  <si>
    <r>
      <rPr>
        <b/>
        <sz val="11"/>
        <color theme="1"/>
        <rFont val="Calibri"/>
        <family val="2"/>
        <scheme val="minor"/>
      </rPr>
      <t>Hotels globally use low-carbon tech</t>
    </r>
    <r>
      <rPr>
        <sz val="11"/>
        <color theme="1"/>
        <rFont val="Calibri"/>
        <family val="2"/>
        <scheme val="minor"/>
      </rPr>
      <t xml:space="preserve"> (e.g., cloud-based services, energy-efficient IT infrastructure).</t>
    </r>
  </si>
  <si>
    <r>
      <rPr>
        <b/>
        <sz val="11"/>
        <color theme="1"/>
        <rFont val="Calibri"/>
        <family val="2"/>
        <scheme val="minor"/>
      </rPr>
      <t>High carbon footprints from outdated tech</t>
    </r>
    <r>
      <rPr>
        <sz val="11"/>
        <color theme="1"/>
        <rFont val="Calibri"/>
        <family val="2"/>
        <scheme val="minor"/>
      </rPr>
      <t xml:space="preserve"> (servers,inefficient IT systems, low use of cloud services).</t>
    </r>
  </si>
  <si>
    <r>
      <rPr>
        <b/>
        <sz val="11"/>
        <color theme="1"/>
        <rFont val="Calibri"/>
        <family val="2"/>
        <scheme val="minor"/>
      </rPr>
      <t>20%-30% reduction</t>
    </r>
    <r>
      <rPr>
        <sz val="11"/>
        <color theme="1"/>
        <rFont val="Calibri"/>
        <family val="2"/>
        <scheme val="minor"/>
      </rPr>
      <t xml:space="preserve"> (Shift to energy-efficient IT systems, cloud-based infrastructure, and green data centers).</t>
    </r>
  </si>
  <si>
    <r>
      <rPr>
        <b/>
        <sz val="11"/>
        <color theme="1"/>
        <rFont val="Calibri"/>
        <family val="2"/>
        <scheme val="minor"/>
      </rPr>
      <t>20%-30%</t>
    </r>
    <r>
      <rPr>
        <sz val="11"/>
        <color theme="1"/>
        <rFont val="Calibri"/>
        <family val="2"/>
        <scheme val="minor"/>
      </rPr>
      <t xml:space="preserve"> (Reduced power consumption from efficient servers and IT systems).</t>
    </r>
  </si>
  <si>
    <r>
      <rPr>
        <b/>
        <sz val="11"/>
        <color theme="1"/>
        <rFont val="Calibri"/>
        <family val="2"/>
        <scheme val="minor"/>
      </rPr>
      <t xml:space="preserve">Cost savings and improved revenue: </t>
    </r>
    <r>
      <rPr>
        <sz val="11"/>
        <color theme="1"/>
        <rFont val="Calibri"/>
        <family val="2"/>
        <scheme val="minor"/>
      </rPr>
      <t>Energy-efficient IT systems reduce operational costs and can be marketed as part of the hotel's sustainability efforts, attracting tech-savvy, eco-conscious travelers.</t>
    </r>
  </si>
  <si>
    <r>
      <rPr>
        <b/>
        <sz val="11"/>
        <color theme="1"/>
        <rFont val="Calibri"/>
        <family val="2"/>
        <scheme val="minor"/>
      </rPr>
      <t>Green Procurement Practices</t>
    </r>
    <r>
      <rPr>
        <sz val="11"/>
        <color theme="1"/>
        <rFont val="Calibri"/>
        <family val="2"/>
        <scheme val="minor"/>
      </rPr>
      <t xml:space="preserve"> (sustainable sourcing of supplies, local and eco-friendly products)</t>
    </r>
  </si>
  <si>
    <r>
      <rPr>
        <b/>
        <sz val="11"/>
        <color theme="1"/>
        <rFont val="Calibri"/>
        <family val="2"/>
        <scheme val="minor"/>
      </rPr>
      <t>Hotels globally</t>
    </r>
    <r>
      <rPr>
        <sz val="11"/>
        <color theme="1"/>
        <rFont val="Calibri"/>
        <family val="2"/>
        <scheme val="minor"/>
      </rPr>
      <t xml:space="preserve"> are adopting </t>
    </r>
    <r>
      <rPr>
        <b/>
        <sz val="11"/>
        <color theme="1"/>
        <rFont val="Calibri"/>
        <family val="2"/>
        <scheme val="minor"/>
      </rPr>
      <t>green procurement</t>
    </r>
    <r>
      <rPr>
        <sz val="11"/>
        <color theme="1"/>
        <rFont val="Calibri"/>
        <family val="2"/>
        <scheme val="minor"/>
      </rPr>
      <t xml:space="preserve"> policies (e.g., sourcing locally to reduce transport emissions).</t>
    </r>
  </si>
  <si>
    <r>
      <rPr>
        <b/>
        <sz val="11"/>
        <color theme="1"/>
        <rFont val="Calibri"/>
        <family val="2"/>
        <scheme val="minor"/>
      </rPr>
      <t>Limited adoption</t>
    </r>
    <r>
      <rPr>
        <sz val="11"/>
        <color theme="1"/>
        <rFont val="Calibri"/>
        <family val="2"/>
        <scheme val="minor"/>
      </rPr>
      <t xml:space="preserve"> of green procurement practices (high carbon footprint from sourcing non-local or non-sustainable products).</t>
    </r>
  </si>
  <si>
    <r>
      <rPr>
        <b/>
        <sz val="11"/>
        <color theme="1"/>
        <rFont val="Calibri"/>
        <family val="2"/>
        <scheme val="minor"/>
      </rPr>
      <t>20%-30% reduction</t>
    </r>
    <r>
      <rPr>
        <sz val="11"/>
        <color theme="1"/>
        <rFont val="Calibri"/>
        <family val="2"/>
        <scheme val="minor"/>
      </rPr>
      <t xml:space="preserve"> in emissions (shift to local, sustainable suppliers)</t>
    </r>
  </si>
  <si>
    <r>
      <rPr>
        <b/>
        <sz val="11"/>
        <color theme="1"/>
        <rFont val="Calibri"/>
        <family val="2"/>
        <scheme val="minor"/>
      </rPr>
      <t xml:space="preserve">20%-30% </t>
    </r>
    <r>
      <rPr>
        <sz val="11"/>
        <color theme="1"/>
        <rFont val="Calibri"/>
        <family val="2"/>
        <scheme val="minor"/>
      </rPr>
      <t>(less carbon from transporting goods, especially food and guest supplies).</t>
    </r>
    <r>
      <rPr>
        <b/>
        <sz val="11"/>
        <color theme="1"/>
        <rFont val="Calibri"/>
        <family val="2"/>
        <scheme val="minor"/>
      </rPr>
      <t xml:space="preserve"> </t>
    </r>
  </si>
  <si>
    <r>
      <rPr>
        <b/>
        <sz val="11"/>
        <color theme="1"/>
        <rFont val="Calibri"/>
        <family val="2"/>
        <scheme val="minor"/>
      </rPr>
      <t>Revenue growth from eco-conscious guests</t>
    </r>
    <r>
      <rPr>
        <sz val="11"/>
        <color theme="1"/>
        <rFont val="Calibri"/>
        <family val="2"/>
        <scheme val="minor"/>
      </rPr>
      <t>: Marketing eco-friendly sourcing and local partnerships builds a more sustainable brand, attracting travelers who prioritize supporting local economies and green initiatives.</t>
    </r>
  </si>
  <si>
    <r>
      <rPr>
        <b/>
        <sz val="11"/>
        <color theme="1"/>
        <rFont val="Calibri"/>
        <family val="2"/>
        <scheme val="minor"/>
      </rPr>
      <t>Water Recycling Systems</t>
    </r>
    <r>
      <rPr>
        <sz val="11"/>
        <color theme="1"/>
        <rFont val="Calibri"/>
        <family val="2"/>
        <scheme val="minor"/>
      </rPr>
      <t xml:space="preserve"> (greywater recycling for non-potable uses)</t>
    </r>
  </si>
  <si>
    <r>
      <rPr>
        <b/>
        <sz val="11"/>
        <color theme="1"/>
        <rFont val="Calibri"/>
        <family val="2"/>
        <scheme val="minor"/>
      </rPr>
      <t>10%-30% reduction</t>
    </r>
    <r>
      <rPr>
        <sz val="11"/>
        <color theme="1"/>
        <rFont val="Calibri"/>
        <family val="2"/>
        <scheme val="minor"/>
      </rPr>
      <t xml:space="preserve"> in water consumption in leading global hotels with greywater recycling systems.</t>
    </r>
  </si>
  <si>
    <r>
      <rPr>
        <b/>
        <sz val="11"/>
        <color theme="1"/>
        <rFont val="Calibri"/>
        <family val="2"/>
        <scheme val="minor"/>
      </rPr>
      <t>Minimal or no water recycling systems</t>
    </r>
    <r>
      <rPr>
        <sz val="11"/>
        <color theme="1"/>
        <rFont val="Calibri"/>
        <family val="2"/>
        <scheme val="minor"/>
      </rPr>
      <t xml:space="preserve"> in place (high water wastage).</t>
    </r>
  </si>
  <si>
    <r>
      <rPr>
        <b/>
        <sz val="11"/>
        <color theme="1"/>
        <rFont val="Calibri"/>
        <family val="2"/>
        <scheme val="minor"/>
      </rPr>
      <t>20%-25% reduction</t>
    </r>
    <r>
      <rPr>
        <sz val="11"/>
        <color theme="1"/>
        <rFont val="Calibri"/>
        <family val="2"/>
        <scheme val="minor"/>
      </rPr>
      <t xml:space="preserve"> in water usage (introduction of greywater recycling for landscaping and cleaning).</t>
    </r>
  </si>
  <si>
    <r>
      <rPr>
        <b/>
        <sz val="11"/>
        <color theme="1"/>
        <rFont val="Calibri"/>
        <family val="2"/>
        <scheme val="minor"/>
      </rPr>
      <t>15%-20% reduction</t>
    </r>
    <r>
      <rPr>
        <sz val="11"/>
        <color theme="1"/>
        <rFont val="Calibri"/>
        <family val="2"/>
        <scheme val="minor"/>
      </rPr>
      <t xml:space="preserve"> in water-related carbon footprint.</t>
    </r>
  </si>
  <si>
    <r>
      <rPr>
        <b/>
        <sz val="11"/>
        <color theme="1"/>
        <rFont val="Calibri"/>
        <family val="2"/>
        <scheme val="minor"/>
      </rPr>
      <t>Lower water costs, higher revenue</t>
    </r>
    <r>
      <rPr>
        <sz val="11"/>
        <color theme="1"/>
        <rFont val="Calibri"/>
        <family val="2"/>
        <scheme val="minor"/>
      </rPr>
      <t>: Sustainability-conscious guests appreciate water-saving initiatives, enhancing.</t>
    </r>
  </si>
  <si>
    <r>
      <rPr>
        <b/>
        <sz val="11"/>
        <color theme="1"/>
        <rFont val="Calibri"/>
        <family val="2"/>
        <scheme val="minor"/>
      </rPr>
      <t>Solar Energy Integration</t>
    </r>
    <r>
      <rPr>
        <sz val="11"/>
        <color theme="1"/>
        <rFont val="Calibri"/>
        <family val="2"/>
        <scheme val="minor"/>
      </rPr>
      <t xml:space="preserve"> (using solar panels for energy)</t>
    </r>
  </si>
  <si>
    <r>
      <rPr>
        <b/>
        <sz val="11"/>
        <color theme="1"/>
        <rFont val="Calibri"/>
        <family val="2"/>
        <scheme val="minor"/>
      </rPr>
      <t>30%-50% energy sourced from renewables</t>
    </r>
    <r>
      <rPr>
        <sz val="11"/>
        <color theme="1"/>
        <rFont val="Calibri"/>
        <family val="2"/>
        <scheme val="minor"/>
      </rPr>
      <t xml:space="preserve"> in leading global hotels.</t>
    </r>
  </si>
  <si>
    <r>
      <rPr>
        <b/>
        <sz val="11"/>
        <color theme="1"/>
        <rFont val="Calibri"/>
        <family val="2"/>
        <scheme val="minor"/>
      </rPr>
      <t xml:space="preserve">Low use of solar energy </t>
    </r>
    <r>
      <rPr>
        <sz val="11"/>
        <color theme="1"/>
        <rFont val="Calibri"/>
        <family val="2"/>
        <scheme val="minor"/>
      </rPr>
      <t>(high dependence on grid energy, fossil fuels).</t>
    </r>
  </si>
  <si>
    <r>
      <rPr>
        <b/>
        <sz val="11"/>
        <color theme="1"/>
        <rFont val="Calibri"/>
        <family val="2"/>
        <scheme val="minor"/>
      </rPr>
      <t>20%-40% energy sourced from solar</t>
    </r>
    <r>
      <rPr>
        <sz val="11"/>
        <color theme="1"/>
        <rFont val="Calibri"/>
        <family val="2"/>
        <scheme val="minor"/>
      </rPr>
      <t xml:space="preserve"> (after installation of solar panels).</t>
    </r>
  </si>
  <si>
    <r>
      <rPr>
        <b/>
        <sz val="11"/>
        <color theme="1"/>
        <rFont val="Calibri"/>
        <family val="2"/>
        <scheme val="minor"/>
      </rPr>
      <t>30%-40% reduction</t>
    </r>
    <r>
      <rPr>
        <sz val="11"/>
        <color theme="1"/>
        <rFont val="Calibri"/>
        <family val="2"/>
        <scheme val="minor"/>
      </rPr>
      <t xml:space="preserve"> in carbon emissions from energy use.</t>
    </r>
  </si>
  <si>
    <r>
      <rPr>
        <b/>
        <sz val="11"/>
        <color theme="1"/>
        <rFont val="Calibri"/>
        <family val="2"/>
        <scheme val="minor"/>
      </rPr>
      <t>Increased operational efficiency</t>
    </r>
    <r>
      <rPr>
        <sz val="11"/>
        <color theme="1"/>
        <rFont val="Calibri"/>
        <family val="2"/>
        <scheme val="minor"/>
      </rPr>
      <t>: Savings from reduced grid energy use can be re-invested in other operations, and solar energy adoption appeals to eco-conscious travelers and businesses, driving higher occupancy rates and long-term revenue.</t>
    </r>
  </si>
  <si>
    <r>
      <rPr>
        <b/>
        <sz val="11"/>
        <color theme="1"/>
        <rFont val="Calibri"/>
        <family val="2"/>
        <scheme val="minor"/>
      </rPr>
      <t>Hotels globally</t>
    </r>
    <r>
      <rPr>
        <sz val="11"/>
        <color theme="1"/>
        <rFont val="Calibri"/>
        <family val="2"/>
        <scheme val="minor"/>
      </rPr>
      <t xml:space="preserve"> are aiming for </t>
    </r>
    <r>
      <rPr>
        <b/>
        <sz val="11"/>
        <color theme="1"/>
        <rFont val="Calibri"/>
        <family val="2"/>
        <scheme val="minor"/>
      </rPr>
      <t xml:space="preserve">zero-waste </t>
    </r>
    <r>
      <rPr>
        <sz val="11"/>
        <color theme="1"/>
        <rFont val="Calibri"/>
        <family val="2"/>
        <scheme val="minor"/>
      </rPr>
      <t>through recycling and composting.</t>
    </r>
  </si>
  <si>
    <r>
      <rPr>
        <b/>
        <sz val="11"/>
        <color theme="1"/>
        <rFont val="Calibri"/>
        <family val="2"/>
        <scheme val="minor"/>
      </rPr>
      <t>50%-80% reduction</t>
    </r>
    <r>
      <rPr>
        <sz val="11"/>
        <color theme="1"/>
        <rFont val="Calibri"/>
        <family val="2"/>
        <scheme val="minor"/>
      </rPr>
      <t xml:space="preserve"> in food waste and single-use plastics (implementing composting).</t>
    </r>
  </si>
  <si>
    <r>
      <rPr>
        <b/>
        <sz val="11"/>
        <color theme="1"/>
        <rFont val="Calibri"/>
        <family val="2"/>
        <scheme val="minor"/>
      </rPr>
      <t>40%-50% reduction</t>
    </r>
    <r>
      <rPr>
        <sz val="11"/>
        <color theme="1"/>
        <rFont val="Calibri"/>
        <family val="2"/>
        <scheme val="minor"/>
      </rPr>
      <t xml:space="preserve"> in waste-related carbon emissions.</t>
    </r>
  </si>
  <si>
    <r>
      <rPr>
        <b/>
        <sz val="11"/>
        <color theme="1"/>
        <rFont val="Calibri"/>
        <family val="2"/>
        <scheme val="minor"/>
      </rPr>
      <t>Revenue growth from eco-conscious events</t>
    </r>
    <r>
      <rPr>
        <sz val="11"/>
        <color theme="1"/>
        <rFont val="Calibri"/>
        <family val="2"/>
        <scheme val="minor"/>
      </rPr>
      <t>: Zero-waste policies can be marketed to</t>
    </r>
  </si>
  <si>
    <t>Metric</t>
  </si>
  <si>
    <t>NSE Listed Companies</t>
  </si>
  <si>
    <t>Large but Non-NSE Listed Companies</t>
  </si>
  <si>
    <t>Global Benchmark/Standards</t>
  </si>
  <si>
    <t>Total Carbon Emissions (Scopes 1, 2, 3)</t>
  </si>
  <si>
    <t>60,000 – 150,000 metric tons CO2e</t>
  </si>
  <si>
    <t>20,000 – 60,000 metric tons CO2e</t>
  </si>
  <si>
    <t>500 – 2,000 metric tons CO2e</t>
  </si>
  <si>
    <t>Large companies: &gt; 100,000 metric tons CO2e; Small companies: 1,000-50,000 metric tons CO2e</t>
  </si>
  <si>
    <t>Carbon Intensity per Unit of Revenue/Product</t>
  </si>
  <si>
    <t>0.07 metric tons CO2e per $10,000 revenue</t>
  </si>
  <si>
    <t>0.1 metric tons CO2e per $10,000 revenue</t>
  </si>
  <si>
    <t>0.05 metric tons CO2e per $10,000 revenue</t>
  </si>
  <si>
    <t>0.1 – 0.15 metric tons CO2e per $10,000 revenue</t>
  </si>
  <si>
    <t>Year-over-Year Emissions Reduction (Alignment with Kenya's NDC Goals)</t>
  </si>
  <si>
    <t>10 – 15% per year</t>
  </si>
  <si>
    <t>8 – 10% per year</t>
  </si>
  <si>
    <t>5 – 7% per year</t>
  </si>
  <si>
    <t>Kenya's NDC: 32% emissions reduction by 2030</t>
  </si>
  <si>
    <t>Contribution to NSE ESG Disclosures</t>
  </si>
  <si>
    <t>70% of companies reporting on emissions post-training</t>
  </si>
  <si>
    <t>55% reporting post-training</t>
  </si>
  <si>
    <t>40% reporting post-training</t>
  </si>
  <si>
    <t>NSE ESG Guidelines require companies to disclose emissions and sustainability actions</t>
  </si>
  <si>
    <t>Contribution to Paris Agreement</t>
  </si>
  <si>
    <t>30% emissions reductions linked to carbon literacy</t>
  </si>
  <si>
    <t>20% emissions reductions linked to carbon literacy</t>
  </si>
  <si>
    <t>15% linked to carbon literacy</t>
  </si>
  <si>
    <t>Paris Agreement targets: Limit global warming to well below 2°C by 2050</t>
  </si>
  <si>
    <t>Contribution to UN Global Compact (Principle 7 - Environmental Responsibility)</t>
  </si>
  <si>
    <t>80% of companies adopting environmental management systems</t>
  </si>
  <si>
    <t>60% of companies adopting carbon literacy</t>
  </si>
  <si>
    <t>40% adopting carbon literacy</t>
  </si>
  <si>
    <t>UN Global Compact: Encourages businesses to support environmental stewardship</t>
  </si>
  <si>
    <t>Contribution to SDG 13 (Climate Action)</t>
  </si>
  <si>
    <t>20% of carbon reduction from carbon literacy training</t>
  </si>
  <si>
    <t>15% of carbon reduction from carbon literacy</t>
  </si>
  <si>
    <t>10% of carbon reduction from carbon literacy</t>
  </si>
  <si>
    <t>10 – 30% contribution to SDG initiatives globally</t>
  </si>
  <si>
    <t>Contribution to SDG 7 (Affordable and Clean Energy)</t>
  </si>
  <si>
    <t>Renewable energy use increases from 40% to 60% post-training</t>
  </si>
  <si>
    <t>Renewable energy use increases from 20% to 40%</t>
  </si>
  <si>
    <t>Renewable energy use increases from 10% to 25%</t>
  </si>
  <si>
    <t>Aim for 50 – 70% renewable energy by 2030</t>
  </si>
  <si>
    <t>Contribution to SDG 12 (Responsible Consumption and Production)</t>
  </si>
  <si>
    <t>Waste reduction: 30% post-training</t>
  </si>
  <si>
    <t>Waste reduction: 25% post-training</t>
  </si>
  <si>
    <t>Waste reduction: 10% post-training</t>
  </si>
  <si>
    <t>Global target: 30% waste reduction by 2030</t>
  </si>
  <si>
    <t>NEMA Compliance Score (Post-Carbon Literacy Training)</t>
  </si>
  <si>
    <t>85 – 95% compliance</t>
  </si>
  <si>
    <t>70 – 85% compliance</t>
  </si>
  <si>
    <t>50 – 75% compliance</t>
  </si>
  <si>
    <t>Kenya's environmental compliance targets aligned with NEMA</t>
  </si>
  <si>
    <t>GRI (Global Reporting Initiative) Compliance</t>
  </si>
  <si>
    <t>70 – 90% post-carbon literacy program</t>
  </si>
  <si>
    <t>60 – 80% post-carbon literacy program</t>
  </si>
  <si>
    <t>30 – 70% post-carbon literacy program</t>
  </si>
  <si>
    <t>Large companies: 70 – 90% compliance with GRI standards</t>
  </si>
  <si>
    <t>Kenya NDC Alignment Post-Training</t>
  </si>
  <si>
    <t>20 – 30% reduction in emissions from carbon literacy</t>
  </si>
  <si>
    <t>15 – 20% reduction in emissions</t>
  </si>
  <si>
    <t>10% reduction in emissions</t>
  </si>
  <si>
    <t>Kenya's NDC commitment: 32% reduction in emissions by 2030</t>
  </si>
  <si>
    <t>Hospitality Data Set</t>
  </si>
  <si>
    <t>KPI</t>
  </si>
  <si>
    <t>Post-Training (With Carbon Literacy Training in Kenya)</t>
  </si>
  <si>
    <t>Potential Impact on Business &amp; Eco-Conscious Guests (including Marketing and Business Development)</t>
  </si>
  <si>
    <t>$100-$300 globally.</t>
  </si>
  <si>
    <t>$60-$200 globally.</t>
  </si>
  <si>
    <t>80%-90% satisfaction in top-rated global hotels.</t>
  </si>
  <si>
    <t>30%-50% turnover globally.</t>
  </si>
  <si>
    <t>15%-25% globally.</t>
  </si>
  <si>
    <t>30%-50% direct bookings globally.</t>
  </si>
  <si>
    <t>10%-15% (Lower carbon footprint from digital booking channels and energy-efficient operations).</t>
  </si>
  <si>
    <t>10%-15% of total hotel revenue globally.</t>
  </si>
  <si>
    <t>20%-30% of total revenue from eco-conscious segments globally.</t>
  </si>
  <si>
    <t>Assuming 50 delegates per organization type:</t>
  </si>
  <si>
    <t>NSE Listed Companies:</t>
  </si>
  <si>
    <t>Large Non-NSE Companies:</t>
  </si>
  <si>
    <t>SMEs:</t>
  </si>
  <si>
    <t>Number of Trained Delegates</t>
  </si>
  <si>
    <t>Carbon Savings per Delegate (tonnes CO2/year)</t>
  </si>
  <si>
    <t>Total Estimated Carbon Savings (tonnes CO2/year)</t>
  </si>
  <si>
    <t xml:space="preserve">Carbon Savings Based on Number of Trained Delegates
</t>
  </si>
  <si>
    <t>1. NSE Listed Companies</t>
  </si>
  <si>
    <t>Total Delegates Trained: 50</t>
  </si>
  <si>
    <t>Total Carbon Reduction Target: 50 tonnes (50,000 kg CO₂e)</t>
  </si>
  <si>
    <t>Initiative Name</t>
  </si>
  <si>
    <t>Q1 Target (kg CO₂e)</t>
  </si>
  <si>
    <t>Q2 Target (kg CO₂e)</t>
  </si>
  <si>
    <t>Q3 Target (kg CO₂e)</t>
  </si>
  <si>
    <t>Q4 Target (kg CO₂e)</t>
  </si>
  <si>
    <t>Total Target (kg CO₂e)</t>
  </si>
  <si>
    <t>No. of Delegates Trained</t>
  </si>
  <si>
    <t>Example Projects</t>
  </si>
  <si>
    <t>Sustainability Milestones</t>
  </si>
  <si>
    <t>Energy Optimization &amp; Efficiency</t>
  </si>
  <si>
    <t>Implementing smart metering systems, upgrading to LED lighting systems</t>
  </si>
  <si>
    <t>10% increase in energy efficiency by Q4</t>
  </si>
  <si>
    <t>Sustainable Waste Management</t>
  </si>
  <si>
    <t>Waste segregation, digitalization to reduce paper waste</t>
  </si>
  <si>
    <t>Achieve 75% waste diversion by Q4</t>
  </si>
  <si>
    <t>Process Automation</t>
  </si>
  <si>
    <t>Automating repetitive tasks, process digitization</t>
  </si>
  <si>
    <t>Reduce process time by 20% by Q3</t>
  </si>
  <si>
    <t>Regulatory Compliance</t>
  </si>
  <si>
    <t>Adopting sustainable practices to meet NEMA regulations</t>
  </si>
  <si>
    <t>Milestone 4:12: trained by Q4</t>
  </si>
  <si>
    <t>Compliance fines reduced by 25% by Q4</t>
  </si>
  <si>
    <t>Ethical Marketing Campaigns</t>
  </si>
  <si>
    <t>Greenwashing avoidance, sustainable products promotion</t>
  </si>
  <si>
    <t>Milestone 5:12: trained by Q4</t>
  </si>
  <si>
    <t>Customer loyalty increased by 30% by Q4</t>
  </si>
  <si>
    <t>Employee Engagement Programs</t>
  </si>
  <si>
    <t>Employee well-being, training on sustainability policies</t>
  </si>
  <si>
    <t>Milestone 6:12: trained by Q4</t>
  </si>
  <si>
    <t>Attrition rates decreased by 20% by Q4</t>
  </si>
  <si>
    <t>Risk Management Initiatives</t>
  </si>
  <si>
    <t>Risk assessments, business continuity planning</t>
  </si>
  <si>
    <t>Milestone 7:12: trained by Q4</t>
  </si>
  <si>
    <t>Business losses mitigated by 15% by Q4</t>
  </si>
  <si>
    <t>2. Large Non-NSE Companies</t>
  </si>
  <si>
    <t>Training Milestones</t>
  </si>
  <si>
    <t>Solar Power Adoption</t>
  </si>
  <si>
    <t>Installing solar panels, adopting green energy sources</t>
  </si>
  <si>
    <t>Milestone 1: Train 12 staff by Q1</t>
  </si>
  <si>
    <t>Energy costs reduced by 30% by Q3</t>
  </si>
  <si>
    <t>Zero-waste policies, composting initiatives</t>
  </si>
  <si>
    <t>Milestone 2: 12 trained by Q2</t>
  </si>
  <si>
    <t>25% reduction in waste management costs by Q4</t>
  </si>
  <si>
    <t>Automation of repetitive tasks to improve productivity</t>
  </si>
  <si>
    <t>Milestone 3: 12 trained by Q3</t>
  </si>
  <si>
    <t>Operational inefficiencies reduced by 20% by Q4</t>
  </si>
  <si>
    <t>NEMA and Global Compliance Standards</t>
  </si>
  <si>
    <t>Ensuring compliance with both local (NEMA) and global environmental standards</t>
  </si>
  <si>
    <t>100% compliance with global standards by Q4</t>
  </si>
  <si>
    <t xml:space="preserve">Green Marketing Initiatives </t>
  </si>
  <si>
    <t>Promoting brand authenticity through sustainable marketing strategies</t>
  </si>
  <si>
    <t>Achieve a 20% increase in customer loyalty by Q4</t>
  </si>
  <si>
    <t>Employee Retention Programs</t>
  </si>
  <si>
    <t>Engaging employees through sustainability-focused training</t>
  </si>
  <si>
    <t>Reduce employee turnover by 15% by Q4</t>
  </si>
  <si>
    <t>Risk Management for Operations</t>
  </si>
  <si>
    <t>Risk management strategies to mitigate operational risk</t>
  </si>
  <si>
    <t>Develop and implement a risk management plan by Q3</t>
  </si>
  <si>
    <t>3. Small and Medium Enterprises (SMEs)</t>
  </si>
  <si>
    <t>Energy Optimization Initiatives</t>
  </si>
  <si>
    <t>Switching to efficient energy-efficient lighting, conducting energy audits</t>
  </si>
  <si>
    <t>Improve energy efficiency by 15% by Q4</t>
  </si>
  <si>
    <t>Reducing Waste in Operations</t>
  </si>
  <si>
    <t>Implementing recycling, waste reduction programs</t>
  </si>
  <si>
    <t>Achieve 60% waste diversion by Q4</t>
  </si>
  <si>
    <t>Process Improvement for SME Efficiency</t>
  </si>
  <si>
    <t>Streamlining supply chain and internal processes for better efficiency</t>
  </si>
  <si>
    <t>Increase operational efficiency by 20% by Q3</t>
  </si>
  <si>
    <t>Compliance with Environmental Standards</t>
  </si>
  <si>
    <t>Adhering to NEMA environmental regulations</t>
  </si>
  <si>
    <t>100% compliance with NEMA regulations by Q4</t>
  </si>
  <si>
    <t xml:space="preserve">Green Consumer Engagement </t>
  </si>
  <si>
    <t>Engaging customers with green product offerings and ethical campaigns</t>
  </si>
  <si>
    <t>Increase customer engagement by 30% by Q4</t>
  </si>
  <si>
    <t>Employee Engagement for Retention</t>
  </si>
  <si>
    <t>Sustainability training for employees, improving workplace environment</t>
  </si>
  <si>
    <t>Improve employee satisfaction score by 25% by Q4</t>
  </si>
  <si>
    <t>SME Risk Mitigation Initiatives</t>
  </si>
  <si>
    <t>Developing risk management frameworks to mitigate financial and environmental risk</t>
  </si>
  <si>
    <t>Implement risk assessment processes by Q3</t>
  </si>
  <si>
    <t>Large companies: &gt;100,000 metric tons CO2e; Small companies: 1,000-50,000 metric tons CO2e</t>
  </si>
  <si>
    <t>Year-over-Year Emissions Reduction (Alignment with Kenya’s NDC Goals)</t>
  </si>
  <si>
    <t>Kenya’s NDC: 32% emissions reduction by 2030</t>
  </si>
  <si>
    <t>10 - 30% contribution to SDG initiatives globally</t>
  </si>
  <si>
    <t>Aim for 50 — 70% renewable energy by 2030</t>
  </si>
  <si>
    <t>85 - 95% compliance</t>
  </si>
  <si>
    <t>70 - 85% compliance</t>
  </si>
  <si>
    <t>50 - 75% compliance</t>
  </si>
  <si>
    <t>70 - 90% post-carbon literacy program</t>
  </si>
  <si>
    <t>60 - 80% post-carbon literacy program</t>
  </si>
  <si>
    <t>30 - 70% post-carbon literacy program</t>
  </si>
  <si>
    <t>Large companies: 70 - 90% compliance with GRI standards</t>
  </si>
  <si>
    <t>20 - 30% reduction in emissions from carbon literacy</t>
  </si>
  <si>
    <t>15 - 20% reduction in emissions</t>
  </si>
  <si>
    <t>Kenya’s NDC commitment: 32% reduction in emissions by 2030</t>
  </si>
  <si>
    <r>
      <rPr>
        <b/>
        <sz val="11"/>
        <color theme="1"/>
        <rFont val="Calibri"/>
        <family val="2"/>
        <scheme val="minor"/>
      </rPr>
      <t>Smart Energy Management Systems</t>
    </r>
    <r>
      <rPr>
        <sz val="11"/>
        <color theme="1"/>
        <rFont val="Calibri"/>
        <family val="2"/>
        <scheme val="minor"/>
      </rPr>
      <t xml:space="preserve"> (automated controls for lighting, HVAC, etc.)</t>
    </r>
  </si>
  <si>
    <r>
      <rPr>
        <b/>
        <sz val="11"/>
        <color theme="1"/>
        <rFont val="Calibri"/>
        <family val="2"/>
        <scheme val="minor"/>
      </rPr>
      <t>50%-70% energy savings globally through smart systems</t>
    </r>
    <r>
      <rPr>
        <sz val="11"/>
        <color theme="1"/>
        <rFont val="Calibri"/>
        <family val="2"/>
        <scheme val="minor"/>
      </rPr>
      <t xml:space="preserve"> (motion-sensor lights, smart thermostats).</t>
    </r>
  </si>
  <si>
    <r>
      <rPr>
        <b/>
        <sz val="11"/>
        <color theme="1"/>
        <rFont val="Calibri"/>
        <family val="2"/>
        <scheme val="minor"/>
      </rPr>
      <t>Low adoption of smart systems</t>
    </r>
    <r>
      <rPr>
        <sz val="11"/>
        <color theme="1"/>
        <rFont val="Calibri"/>
        <family val="2"/>
        <scheme val="minor"/>
      </rPr>
      <t xml:space="preserve"> (manually controlled HVAC, lighting).</t>
    </r>
  </si>
  <si>
    <r>
      <rPr>
        <b/>
        <sz val="11"/>
        <color theme="1"/>
        <rFont val="Calibri"/>
        <family val="2"/>
        <scheme val="minor"/>
      </rPr>
      <t>30%-50% energy savings</t>
    </r>
    <r>
      <rPr>
        <sz val="11"/>
        <color theme="1"/>
        <rFont val="Calibri"/>
        <family val="2"/>
        <scheme val="minor"/>
      </rPr>
      <t xml:space="preserve"> (Post-training adoption of smart energy management).</t>
    </r>
  </si>
  <si>
    <r>
      <rPr>
        <b/>
        <sz val="11"/>
        <color theme="1"/>
        <rFont val="Calibri"/>
        <family val="2"/>
        <scheme val="minor"/>
      </rPr>
      <t>30%-40%</t>
    </r>
    <r>
      <rPr>
        <sz val="11"/>
        <color theme="1"/>
        <rFont val="Calibri"/>
        <family val="2"/>
        <scheme val="minor"/>
      </rPr>
      <t xml:space="preserve"> (Less energy wasted on unoccupied rooms, optimized lighting and HVAC use).</t>
    </r>
  </si>
  <si>
    <r>
      <rPr>
        <b/>
        <sz val="11"/>
        <color theme="1"/>
        <rFont val="Calibri"/>
        <family val="2"/>
        <scheme val="minor"/>
      </rPr>
      <t xml:space="preserve">Increased profitability </t>
    </r>
    <r>
      <rPr>
        <sz val="11"/>
        <color theme="1"/>
        <rFont val="Calibri"/>
        <family val="2"/>
        <scheme val="minor"/>
      </rPr>
      <t>through cost reduction: Marketing energy-efficient rooms with automated systems attracts eco-conscious guests willing to pay premium rates for eco-friendly stays.</t>
    </r>
  </si>
  <si>
    <r>
      <rPr>
        <b/>
        <sz val="11"/>
        <color theme="1"/>
        <rFont val="Calibri"/>
        <family val="2"/>
        <scheme val="minor"/>
      </rPr>
      <t xml:space="preserve">Electric Vehicle (EV) Charging Stations </t>
    </r>
    <r>
      <rPr>
        <sz val="11"/>
        <color theme="1"/>
        <rFont val="Calibri"/>
        <family val="2"/>
        <scheme val="minor"/>
      </rPr>
      <t>(for guest use)</t>
    </r>
  </si>
  <si>
    <r>
      <rPr>
        <b/>
        <sz val="11"/>
        <color theme="1"/>
        <rFont val="Calibri"/>
        <family val="2"/>
        <scheme val="minor"/>
      </rPr>
      <t>EV charging available</t>
    </r>
    <r>
      <rPr>
        <sz val="11"/>
        <color theme="1"/>
        <rFont val="Calibri"/>
        <family val="2"/>
        <scheme val="minor"/>
      </rPr>
      <t xml:space="preserve"> in 30%-40% of top hotels globally.</t>
    </r>
  </si>
  <si>
    <r>
      <rPr>
        <b/>
        <sz val="11"/>
        <color theme="1"/>
        <rFont val="Calibri"/>
        <family val="2"/>
        <scheme val="minor"/>
      </rPr>
      <t>Limited to no EV charging infrastructure</t>
    </r>
    <r>
      <rPr>
        <sz val="11"/>
        <color theme="1"/>
        <rFont val="Calibri"/>
        <family val="2"/>
        <scheme val="minor"/>
      </rPr>
      <t>.</t>
    </r>
  </si>
  <si>
    <r>
      <rPr>
        <b/>
        <sz val="11"/>
        <color theme="1"/>
        <rFont val="Calibri"/>
        <family val="2"/>
        <scheme val="minor"/>
      </rPr>
      <t>Install EV charging</t>
    </r>
    <r>
      <rPr>
        <sz val="11"/>
        <color theme="1"/>
        <rFont val="Calibri"/>
        <family val="2"/>
        <scheme val="minor"/>
      </rPr>
      <t xml:space="preserve"> (Post-training, introducing EV stations for guest use).</t>
    </r>
  </si>
  <si>
    <r>
      <rPr>
        <b/>
        <sz val="11"/>
        <color theme="1"/>
        <rFont val="Calibri"/>
        <family val="2"/>
        <scheme val="minor"/>
      </rPr>
      <t>5%-10% reduction</t>
    </r>
    <r>
      <rPr>
        <sz val="11"/>
        <color theme="1"/>
        <rFont val="Calibri"/>
        <family val="2"/>
        <scheme val="minor"/>
      </rPr>
      <t xml:space="preserve"> in emissions from guest transport if EVs are used</t>
    </r>
  </si>
  <si>
    <r>
      <rPr>
        <b/>
        <sz val="11"/>
        <color theme="1"/>
        <rFont val="Calibri"/>
        <family val="2"/>
        <scheme val="minor"/>
      </rPr>
      <t>New revenue stream</t>
    </r>
    <r>
      <rPr>
        <sz val="11"/>
        <color theme="1"/>
        <rFont val="Calibri"/>
        <family val="2"/>
        <scheme val="minor"/>
      </rPr>
      <t>: Charging fees for EV stations, as well as attracting eco-conscious travelers who prefer hotels with EV support, boosting occupancy and revenue.</t>
    </r>
  </si>
  <si>
    <r>
      <rPr>
        <b/>
        <sz val="11"/>
        <color theme="1"/>
        <rFont val="Calibri"/>
        <family val="2"/>
        <scheme val="minor"/>
      </rPr>
      <t>Occupancy Rate</t>
    </r>
    <r>
      <rPr>
        <sz val="11"/>
        <color theme="1"/>
        <rFont val="Calibri"/>
        <family val="2"/>
        <scheme val="minor"/>
      </rPr>
      <t xml:space="preserve"> (percentage of rooms occupied)</t>
    </r>
  </si>
  <si>
    <r>
      <rPr>
        <b/>
        <sz val="11"/>
        <color theme="1"/>
        <rFont val="Calibri"/>
        <family val="2"/>
        <scheme val="minor"/>
      </rPr>
      <t>60%-80%</t>
    </r>
    <r>
      <rPr>
        <sz val="11"/>
        <color theme="1"/>
        <rFont val="Calibri"/>
        <family val="2"/>
        <scheme val="minor"/>
      </rPr>
      <t xml:space="preserve"> (varies by region and seasonality).</t>
    </r>
  </si>
  <si>
    <r>
      <rPr>
        <b/>
        <sz val="11"/>
        <color theme="1"/>
        <rFont val="Calibri"/>
        <family val="2"/>
        <scheme val="minor"/>
      </rPr>
      <t>50%-70%</t>
    </r>
    <r>
      <rPr>
        <sz val="11"/>
        <color theme="1"/>
        <rFont val="Calibri"/>
        <family val="2"/>
        <scheme val="minor"/>
      </rPr>
      <t xml:space="preserve"> (Limited eco-conscious guest interest due to lack of sustainability branding).</t>
    </r>
  </si>
  <si>
    <r>
      <rPr>
        <b/>
        <sz val="11"/>
        <color theme="1"/>
        <rFont val="Calibri"/>
        <family val="2"/>
        <scheme val="minor"/>
      </rPr>
      <t xml:space="preserve">70%-85% </t>
    </r>
    <r>
      <rPr>
        <sz val="11"/>
        <color theme="1"/>
        <rFont val="Calibri"/>
        <family val="2"/>
        <scheme val="minor"/>
      </rPr>
      <t>(Attracts eco-conscious travelers, especially international guests, increasing occupancy).</t>
    </r>
  </si>
  <si>
    <r>
      <rPr>
        <b/>
        <sz val="11"/>
        <color theme="1"/>
        <rFont val="Calibri"/>
        <family val="2"/>
        <scheme val="minor"/>
      </rPr>
      <t xml:space="preserve">10%-20% </t>
    </r>
    <r>
      <rPr>
        <sz val="11"/>
        <color theme="1"/>
        <rFont val="Calibri"/>
        <family val="2"/>
        <scheme val="minor"/>
      </rPr>
      <t>(Improved energy efficiency, renewable energy use, and water conservation).</t>
    </r>
  </si>
  <si>
    <r>
      <rPr>
        <b/>
        <sz val="11"/>
        <color theme="1"/>
        <rFont val="Calibri"/>
        <family val="2"/>
        <scheme val="minor"/>
      </rPr>
      <t>Increased demand from eco-conscious travelers</t>
    </r>
    <r>
      <rPr>
        <sz val="11"/>
        <color theme="1"/>
        <rFont val="Calibri"/>
        <family val="2"/>
        <scheme val="minor"/>
      </rPr>
      <t>: Marketing efforts featuring carbon-literate staff and verified sustainability credentials reduce greenwashing risks and attract more eco-conscious.</t>
    </r>
  </si>
  <si>
    <r>
      <rPr>
        <b/>
        <sz val="11"/>
        <color theme="1"/>
        <rFont val="Calibri"/>
        <family val="2"/>
        <scheme val="minor"/>
      </rPr>
      <t>Average Daily Rate (ADR)</t>
    </r>
    <r>
      <rPr>
        <sz val="11"/>
        <color theme="1"/>
        <rFont val="Calibri"/>
        <family val="2"/>
        <scheme val="minor"/>
      </rPr>
      <t xml:space="preserve"> (average income per occupied room)</t>
    </r>
  </si>
  <si>
    <r>
      <rPr>
        <b/>
        <sz val="11"/>
        <color theme="1"/>
        <rFont val="Calibri"/>
        <family val="2"/>
        <scheme val="minor"/>
      </rPr>
      <t>Ksh 10,000-Ksh 17,000 per room/night</t>
    </r>
    <r>
      <rPr>
        <sz val="11"/>
        <color theme="1"/>
        <rFont val="Calibri"/>
        <family val="2"/>
        <scheme val="minor"/>
      </rPr>
      <t xml:space="preserve"> (Little differentiation in sustainability).</t>
    </r>
  </si>
  <si>
    <r>
      <rPr>
        <b/>
        <sz val="11"/>
        <color theme="1"/>
        <rFont val="Calibri"/>
        <family val="2"/>
        <scheme val="minor"/>
      </rPr>
      <t>Ksh 13,000-Ksh 22,000 per room/night</t>
    </r>
    <r>
      <rPr>
        <sz val="11"/>
        <color theme="1"/>
        <rFont val="Calibri"/>
        <family val="2"/>
        <scheme val="minor"/>
      </rPr>
      <t xml:space="preserve"> (Eco-friendly services attract premium rates from sustainable travelers).</t>
    </r>
  </si>
  <si>
    <r>
      <rPr>
        <b/>
        <sz val="11"/>
        <color theme="1"/>
        <rFont val="Calibri"/>
        <family val="2"/>
        <scheme val="minor"/>
      </rPr>
      <t>10%-15%</t>
    </r>
    <r>
      <rPr>
        <sz val="11"/>
        <color theme="1"/>
        <rFont val="Calibri"/>
        <family val="2"/>
        <scheme val="minor"/>
      </rPr>
      <t xml:space="preserve"> (Lower operational costs due to sustainable practices).</t>
    </r>
  </si>
  <si>
    <r>
      <rPr>
        <b/>
        <sz val="11"/>
        <color theme="1"/>
        <rFont val="Calibri"/>
        <family val="2"/>
        <scheme val="minor"/>
      </rPr>
      <t>Premium pricing from sustainable brand positioning</t>
    </r>
    <r>
      <rPr>
        <sz val="11"/>
        <color theme="1"/>
        <rFont val="Calibri"/>
        <family val="2"/>
        <scheme val="minor"/>
      </rPr>
      <t>: Authentic marketing highlighting green credentials allows hotels to charge higher rates and attract customers willing to pay more for eco-friendly services.</t>
    </r>
  </si>
  <si>
    <r>
      <rPr>
        <b/>
        <sz val="11"/>
        <color theme="1"/>
        <rFont val="Calibri"/>
        <family val="2"/>
        <scheme val="minor"/>
      </rPr>
      <t>Revenue Per Available Room (RevPAR)</t>
    </r>
    <r>
      <rPr>
        <sz val="11"/>
        <color theme="1"/>
        <rFont val="Calibri"/>
        <family val="2"/>
        <scheme val="minor"/>
      </rPr>
      <t xml:space="preserve"> (revenue generated per available room)</t>
    </r>
  </si>
  <si>
    <r>
      <rPr>
        <b/>
        <sz val="11"/>
        <color theme="1"/>
        <rFont val="Calibri"/>
        <family val="2"/>
        <scheme val="minor"/>
      </rPr>
      <t>Ksh 6,000-Ksh 12,000 per room</t>
    </r>
    <r>
      <rPr>
        <sz val="11"/>
        <color theme="1"/>
        <rFont val="Calibri"/>
        <family val="2"/>
        <scheme val="minor"/>
      </rPr>
      <t xml:space="preserve"> (No sustainability differentiation).</t>
    </r>
  </si>
  <si>
    <r>
      <rPr>
        <b/>
        <sz val="11"/>
        <color theme="1"/>
        <rFont val="Calibri"/>
        <family val="2"/>
        <scheme val="minor"/>
      </rPr>
      <t xml:space="preserve">Ksh 10,000-Ksh 18,000 per room </t>
    </r>
    <r>
      <rPr>
        <sz val="11"/>
        <color theme="1"/>
        <rFont val="Calibri"/>
        <family val="2"/>
        <scheme val="minor"/>
      </rPr>
      <t>(Higher occupancy and premium rates from sustainability practices).</t>
    </r>
  </si>
  <si>
    <r>
      <rPr>
        <b/>
        <sz val="11"/>
        <color theme="1"/>
        <rFont val="Calibri"/>
        <family val="2"/>
        <scheme val="minor"/>
      </rPr>
      <t>15%-25%</t>
    </r>
    <r>
      <rPr>
        <sz val="11"/>
        <color theme="1"/>
        <rFont val="Calibri"/>
        <family val="2"/>
        <scheme val="minor"/>
      </rPr>
      <t xml:space="preserve"> (Increased efficiency in energy, water, and waste use).</t>
    </r>
  </si>
  <si>
    <r>
      <rPr>
        <b/>
        <sz val="11"/>
        <color theme="1"/>
        <rFont val="Calibri"/>
        <family val="2"/>
        <scheme val="minor"/>
      </rPr>
      <t>RevPAR growth through sustainable branding</t>
    </r>
    <r>
      <rPr>
        <sz val="11"/>
        <color theme="1"/>
        <rFont val="Calibri"/>
        <family val="2"/>
        <scheme val="minor"/>
      </rPr>
      <t>: Marketing campaigns showcasing verifiable carbon reduction practices</t>
    </r>
  </si>
  <si>
    <r>
      <rPr>
        <b/>
        <sz val="11"/>
        <color theme="1"/>
        <rFont val="Calibri"/>
        <family val="2"/>
        <scheme val="minor"/>
      </rPr>
      <t>Customer Satisfaction</t>
    </r>
    <r>
      <rPr>
        <sz val="11"/>
        <color theme="1"/>
        <rFont val="Calibri"/>
        <family val="2"/>
        <scheme val="minor"/>
      </rPr>
      <t xml:space="preserve"> (reviews, surveys, repeat bookings)</t>
    </r>
  </si>
  <si>
    <r>
      <rPr>
        <b/>
        <sz val="11"/>
        <color theme="1"/>
        <rFont val="Calibri"/>
        <family val="2"/>
        <scheme val="minor"/>
      </rPr>
      <t xml:space="preserve">70%-80% </t>
    </r>
    <r>
      <rPr>
        <sz val="11"/>
        <color theme="1"/>
        <rFont val="Calibri"/>
        <family val="2"/>
        <scheme val="minor"/>
      </rPr>
      <t>(Guests not exposed to eco-friendly practices).</t>
    </r>
  </si>
  <si>
    <r>
      <rPr>
        <b/>
        <sz val="11"/>
        <color theme="1"/>
        <rFont val="Calibri"/>
        <family val="2"/>
        <scheme val="minor"/>
      </rPr>
      <t>85%-95%</t>
    </r>
    <r>
      <rPr>
        <sz val="11"/>
        <color theme="1"/>
        <rFont val="Calibri"/>
        <family val="2"/>
        <scheme val="minor"/>
      </rPr>
      <t xml:space="preserve"> (Guests appreciate sustainable initiatives, increasing repeat bookings and positive reviews).</t>
    </r>
  </si>
  <si>
    <r>
      <rPr>
        <b/>
        <sz val="11"/>
        <color theme="1"/>
        <rFont val="Calibri"/>
        <family val="2"/>
        <scheme val="minor"/>
      </rPr>
      <t>20%-30%</t>
    </r>
    <r>
      <rPr>
        <sz val="11"/>
        <color theme="1"/>
        <rFont val="Calibri"/>
        <family val="2"/>
        <scheme val="minor"/>
      </rPr>
      <t xml:space="preserve"> (Lower carbon emissions through efficient resource use).</t>
    </r>
  </si>
  <si>
    <r>
      <rPr>
        <b/>
        <sz val="11"/>
        <color theme="1"/>
        <rFont val="Calibri"/>
        <family val="2"/>
        <scheme val="minor"/>
      </rPr>
      <t>Improved customer loyalty through sustainable brand marketing</t>
    </r>
    <r>
      <rPr>
        <sz val="11"/>
        <color theme="1"/>
        <rFont val="Calibri"/>
        <family val="2"/>
        <scheme val="minor"/>
      </rPr>
      <t>: Carbon-literate staff improve brand reputation, transparency, and trust in sustainability claims, boosting satisfaction and repeat business.</t>
    </r>
  </si>
  <si>
    <r>
      <rPr>
        <b/>
        <sz val="11"/>
        <color theme="1"/>
        <rFont val="Calibri"/>
        <family val="2"/>
        <scheme val="minor"/>
      </rPr>
      <t>Employee Satisfaction and Retention</t>
    </r>
    <r>
      <rPr>
        <sz val="11"/>
        <color theme="1"/>
        <rFont val="Calibri"/>
        <family val="2"/>
        <scheme val="minor"/>
      </rPr>
      <t xml:space="preserve"> (employee turnover and engagement)</t>
    </r>
  </si>
  <si>
    <r>
      <rPr>
        <b/>
        <sz val="11"/>
        <color theme="1"/>
        <rFont val="Calibri"/>
        <family val="2"/>
        <scheme val="minor"/>
      </rPr>
      <t>30%-40% turnover</t>
    </r>
    <r>
      <rPr>
        <sz val="11"/>
        <color theme="1"/>
        <rFont val="Calibri"/>
        <family val="2"/>
        <scheme val="minor"/>
      </rPr>
      <t xml:space="preserve"> (Limited focus on sustainability culture).</t>
    </r>
  </si>
  <si>
    <r>
      <rPr>
        <b/>
        <sz val="11"/>
        <color theme="1"/>
        <rFont val="Calibri"/>
        <family val="2"/>
        <scheme val="minor"/>
      </rPr>
      <t>10%-20%</t>
    </r>
    <r>
      <rPr>
        <sz val="11"/>
        <color theme="1"/>
        <rFont val="Calibri"/>
        <family val="2"/>
        <scheme val="minor"/>
      </rPr>
      <t xml:space="preserve"> turnover (Carbon-literate staff engaged in meaningful work, improving retention).</t>
    </r>
  </si>
  <si>
    <r>
      <rPr>
        <b/>
        <sz val="11"/>
        <color theme="1"/>
        <rFont val="Calibri"/>
        <family val="2"/>
        <scheme val="minor"/>
      </rPr>
      <t>15%-20%</t>
    </r>
    <r>
      <rPr>
        <sz val="11"/>
        <color theme="1"/>
        <rFont val="Calibri"/>
        <family val="2"/>
        <scheme val="minor"/>
      </rPr>
      <t xml:space="preserve"> (Employee-led sustainability efforts reduce operational carbon emissions).</t>
    </r>
  </si>
  <si>
    <r>
      <rPr>
        <b/>
        <sz val="11"/>
        <color theme="1"/>
        <rFont val="Calibri"/>
        <family val="2"/>
        <scheme val="minor"/>
      </rPr>
      <t>Stronger employer brand</t>
    </r>
    <r>
      <rPr>
        <sz val="11"/>
        <color theme="1"/>
        <rFont val="Calibri"/>
        <family val="2"/>
        <scheme val="minor"/>
      </rPr>
      <t>: Marketing the hotel as a leader in sustainability enhances its attractiveness as an employer, boosting employee</t>
    </r>
  </si>
  <si>
    <r>
      <rPr>
        <b/>
        <sz val="11"/>
        <color theme="1"/>
        <rFont val="Calibri"/>
        <family val="2"/>
        <scheme val="minor"/>
      </rPr>
      <t>Operating Margins</t>
    </r>
    <r>
      <rPr>
        <sz val="11"/>
        <color theme="1"/>
        <rFont val="Calibri"/>
        <family val="2"/>
        <scheme val="minor"/>
      </rPr>
      <t xml:space="preserve"> (profitability after operating expenses)</t>
    </r>
  </si>
  <si>
    <r>
      <rPr>
        <b/>
        <sz val="11"/>
        <color theme="1"/>
        <rFont val="Calibri"/>
        <family val="2"/>
        <scheme val="minor"/>
      </rPr>
      <t>10%-18% margins</t>
    </r>
    <r>
      <rPr>
        <sz val="11"/>
        <color theme="1"/>
        <rFont val="Calibri"/>
        <family val="2"/>
        <scheme val="minor"/>
      </rPr>
      <t xml:space="preserve"> (Higher operational costs due to inefficient resource use).</t>
    </r>
  </si>
  <si>
    <r>
      <rPr>
        <b/>
        <sz val="11"/>
        <color theme="1"/>
        <rFont val="Calibri"/>
        <family val="2"/>
        <scheme val="minor"/>
      </rPr>
      <t>20%-28% margins</t>
    </r>
    <r>
      <rPr>
        <sz val="11"/>
        <color theme="1"/>
        <rFont val="Calibri"/>
        <family val="2"/>
        <scheme val="minor"/>
      </rPr>
      <t xml:space="preserve"> (Sustainability practices reduce operating expenses).</t>
    </r>
  </si>
  <si>
    <r>
      <rPr>
        <b/>
        <sz val="11"/>
        <color theme="1"/>
        <rFont val="Calibri"/>
        <family val="2"/>
        <scheme val="minor"/>
      </rPr>
      <t>20%-35%</t>
    </r>
    <r>
      <rPr>
        <sz val="11"/>
        <color theme="1"/>
        <rFont val="Calibri"/>
        <family val="2"/>
        <scheme val="minor"/>
      </rPr>
      <t xml:space="preserve"> (Operational savings through energy, water, and waste management).</t>
    </r>
  </si>
  <si>
    <r>
      <rPr>
        <b/>
        <sz val="11"/>
        <color theme="1"/>
        <rFont val="Calibri"/>
        <family val="2"/>
        <scheme val="minor"/>
      </rPr>
      <t>Increased profitability through eco-conscious guests and green business</t>
    </r>
    <r>
      <rPr>
        <sz val="11"/>
        <color theme="1"/>
        <rFont val="Calibri"/>
        <family val="2"/>
        <scheme val="minor"/>
      </rPr>
      <t>: Sustainable branding allows for new business from conferences, sustainable events, and eco-conscious travelers, improving both margins and revenue streams.</t>
    </r>
  </si>
  <si>
    <r>
      <rPr>
        <b/>
        <sz val="11"/>
        <color theme="1"/>
        <rFont val="Calibri"/>
        <family val="2"/>
        <scheme val="minor"/>
      </rPr>
      <t>Booking Source Performance</t>
    </r>
    <r>
      <rPr>
        <sz val="11"/>
        <color theme="1"/>
        <rFont val="Calibri"/>
        <family val="2"/>
        <scheme val="minor"/>
      </rPr>
      <t xml:space="preserve"> (effectiveness of booking channels)</t>
    </r>
  </si>
  <si>
    <r>
      <rPr>
        <b/>
        <sz val="11"/>
        <color theme="1"/>
        <rFont val="Calibri"/>
        <family val="2"/>
        <scheme val="minor"/>
      </rPr>
      <t>30%-50% through OTAs</t>
    </r>
    <r>
      <rPr>
        <sz val="11"/>
        <color theme="1"/>
        <rFont val="Calibri"/>
        <family val="2"/>
        <scheme val="minor"/>
      </rPr>
      <t xml:space="preserve"> (Limited focus on sustainability).</t>
    </r>
  </si>
  <si>
    <r>
      <rPr>
        <b/>
        <sz val="11"/>
        <color theme="1"/>
        <rFont val="Calibri"/>
        <family val="2"/>
        <scheme val="minor"/>
      </rPr>
      <t xml:space="preserve">50%-70% direct bookings </t>
    </r>
    <r>
      <rPr>
        <sz val="11"/>
        <color theme="1"/>
        <rFont val="Calibri"/>
        <family val="2"/>
        <scheme val="minor"/>
      </rPr>
      <t>(More direct bookings from eco-conscious travelers due to sustainability focus).</t>
    </r>
  </si>
  <si>
    <r>
      <rPr>
        <b/>
        <sz val="11"/>
        <color theme="1"/>
        <rFont val="Calibri"/>
        <family val="2"/>
        <scheme val="minor"/>
      </rPr>
      <t>Direct booking growth through sustainable marketing</t>
    </r>
    <r>
      <rPr>
        <sz val="11"/>
        <color theme="1"/>
        <rFont val="Calibri"/>
        <family val="2"/>
        <scheme val="minor"/>
      </rPr>
      <t>: Authentic green marketing helps build trust, leading to more</t>
    </r>
  </si>
  <si>
    <r>
      <rPr>
        <b/>
        <sz val="11"/>
        <color theme="1"/>
        <rFont val="Calibri"/>
        <family val="2"/>
        <scheme val="minor"/>
      </rPr>
      <t>Business Development and Sales</t>
    </r>
    <r>
      <rPr>
        <sz val="11"/>
        <color theme="1"/>
        <rFont val="Calibri"/>
        <family val="2"/>
        <scheme val="minor"/>
      </rPr>
      <t xml:space="preserve"> (conference and events revenue)</t>
    </r>
  </si>
  <si>
    <r>
      <rPr>
        <b/>
        <sz val="11"/>
        <color theme="1"/>
        <rFont val="Calibri"/>
        <family val="2"/>
        <scheme val="minor"/>
      </rPr>
      <t>Ksh 2M – Ksh 5M annually</t>
    </r>
    <r>
      <rPr>
        <sz val="11"/>
        <color theme="1"/>
        <rFont val="Calibri"/>
        <family val="2"/>
        <scheme val="minor"/>
      </rPr>
      <t xml:space="preserve"> (Conferences focus on general business, no sustainability).</t>
    </r>
  </si>
  <si>
    <r>
      <rPr>
        <b/>
        <sz val="11"/>
        <color theme="1"/>
        <rFont val="Calibri"/>
        <family val="2"/>
        <scheme val="minor"/>
      </rPr>
      <t>Ksh 5M – Ksh 10M annually</t>
    </r>
    <r>
      <rPr>
        <sz val="11"/>
        <color theme="1"/>
        <rFont val="Calibri"/>
        <family val="2"/>
        <scheme val="minor"/>
      </rPr>
      <t xml:space="preserve"> (Attracts eco-conscious clients and sustainable events).</t>
    </r>
  </si>
  <si>
    <r>
      <rPr>
        <b/>
        <sz val="11"/>
        <color theme="1"/>
        <rFont val="Calibri"/>
        <family val="2"/>
        <scheme val="minor"/>
      </rPr>
      <t>20%-30% carbon reduction per event</t>
    </r>
    <r>
      <rPr>
        <sz val="11"/>
        <color theme="1"/>
        <rFont val="Calibri"/>
        <family val="2"/>
        <scheme val="minor"/>
      </rPr>
      <t xml:space="preserve"> (Eco-friendly event practices).</t>
    </r>
  </si>
  <si>
    <t>New business from sustainable conferences and events: Carbon-literate staff enable hotels to attract conferences focused on climate action and sustainability, securing new revenue streams and boosting the hotel's reputation in the MICE (Meetings, Incentives, Conferences, and Exhibitions) sector.</t>
  </si>
  <si>
    <r>
      <rPr>
        <b/>
        <sz val="11"/>
        <color theme="1"/>
        <rFont val="Calibri"/>
        <family val="2"/>
        <scheme val="minor"/>
      </rPr>
      <t>Marketing Impact</t>
    </r>
    <r>
      <rPr>
        <sz val="11"/>
        <color theme="1"/>
        <rFont val="Calibri"/>
        <family val="2"/>
        <scheme val="minor"/>
      </rPr>
      <t xml:space="preserve"> (eco-conscious brand)</t>
    </r>
  </si>
  <si>
    <r>
      <rPr>
        <b/>
        <sz val="11"/>
        <color theme="1"/>
        <rFont val="Calibri"/>
        <family val="2"/>
        <scheme val="minor"/>
      </rPr>
      <t>Low visibility</t>
    </r>
    <r>
      <rPr>
        <sz val="11"/>
        <color theme="1"/>
        <rFont val="Calibri"/>
        <family val="2"/>
        <scheme val="minor"/>
      </rPr>
      <t xml:space="preserve"> in eco-conscious markets, with marketing campaigns focused on general travelers.</t>
    </r>
  </si>
  <si>
    <r>
      <rPr>
        <b/>
        <sz val="11"/>
        <color theme="1"/>
        <rFont val="Calibri"/>
        <family val="2"/>
        <scheme val="minor"/>
      </rPr>
      <t>Ksh 10M – Ksh 15M in annual revenue growth</t>
    </r>
    <r>
      <rPr>
        <sz val="11"/>
        <color theme="1"/>
        <rFont val="Calibri"/>
        <family val="2"/>
        <scheme val="minor"/>
      </rPr>
      <t xml:space="preserve"> (from eco-conscious travelers, conferences, and events).</t>
    </r>
  </si>
  <si>
    <r>
      <rPr>
        <b/>
        <sz val="11"/>
        <color theme="1"/>
        <rFont val="Calibri"/>
        <family val="2"/>
        <scheme val="minor"/>
      </rPr>
      <t>20%-30%</t>
    </r>
    <r>
      <rPr>
        <sz val="11"/>
        <color theme="1"/>
        <rFont val="Calibri"/>
        <family val="2"/>
        <scheme val="minor"/>
      </rPr>
      <t xml:space="preserve"> (from verified sustainability practices and avoidance of greenwashing).</t>
    </r>
  </si>
  <si>
    <t>Sustainable branding as a revenue driver: Leveraging carbon-literate staff, sustainable certifications, and transparent practices can drive 15%-20% annual growth in eco-conscious segments. Hotels can avoid greenwashing claims, building long-term trust with customers and businesses seeking eco-friendly venues.</t>
  </si>
  <si>
    <t>Column1</t>
  </si>
  <si>
    <r>
      <rPr>
        <b/>
        <sz val="16"/>
        <color theme="1"/>
        <rFont val="Calibri"/>
        <family val="2"/>
        <scheme val="minor"/>
      </rPr>
      <t>Total Delegates Trained</t>
    </r>
    <r>
      <rPr>
        <sz val="16"/>
        <color theme="1"/>
        <rFont val="Calibri"/>
        <family val="2"/>
        <scheme val="minor"/>
      </rPr>
      <t>: 50</t>
    </r>
  </si>
  <si>
    <r>
      <rPr>
        <b/>
        <sz val="16"/>
        <color theme="1"/>
        <rFont val="Calibri"/>
        <family val="2"/>
        <scheme val="minor"/>
      </rPr>
      <t>Total Carbon Reduction Target</t>
    </r>
    <r>
      <rPr>
        <sz val="16"/>
        <color theme="1"/>
        <rFont val="Calibri"/>
        <family val="2"/>
        <scheme val="minor"/>
      </rPr>
      <t>: 50 tonnes (50,000 kg CO₂e)</t>
    </r>
  </si>
  <si>
    <t>Category</t>
  </si>
  <si>
    <t>Total Employees</t>
  </si>
  <si>
    <t>Employees Trained (POC)</t>
  </si>
  <si>
    <t>Training Cost (Online)</t>
  </si>
  <si>
    <t>Training Cost (Offline)</t>
  </si>
  <si>
    <t>Annual Savings (Ksh)</t>
  </si>
  <si>
    <t>Savings per Employee (Online)</t>
  </si>
  <si>
    <t>Savings per Employee (Offline)</t>
  </si>
  <si>
    <t>Payback Period (Online, Months)</t>
  </si>
  <si>
    <t>Payback Period (Offline, Months)</t>
  </si>
  <si>
    <t>ARR (%) (Online)</t>
  </si>
  <si>
    <t>ARR (%) (Offline)</t>
  </si>
  <si>
    <t>ROI (%) (Online)</t>
  </si>
  <si>
    <t>ROI (%) (Offline)</t>
  </si>
  <si>
    <t>NSE Listed Company</t>
  </si>
  <si>
    <t>1,250,000 (25,000 * 50)</t>
  </si>
  <si>
    <t>1,750,000 (35,000 * 50)</t>
  </si>
  <si>
    <t>24,840,000 / 50 = 496,800</t>
  </si>
  <si>
    <t>Large Non-NSE Listed Company</t>
  </si>
  <si>
    <t>11,960,000 / 50 = 239,200</t>
  </si>
  <si>
    <t>Small Medium Enterprises (SMEs)</t>
  </si>
  <si>
    <t>1,062,000 / 50 = 21,240</t>
  </si>
  <si>
    <t>Estimated Employees</t>
  </si>
  <si>
    <t>Online Training Cost (Ksh)</t>
  </si>
  <si>
    <t>Offline Training Cost (Ksh)</t>
  </si>
  <si>
    <t>24,840,000 / 500 = 49,680</t>
  </si>
  <si>
    <t>11,960,000 / 300 = 39,867</t>
  </si>
  <si>
    <t>Estimated % Contribution</t>
  </si>
  <si>
    <t>Total Estimated Annual Savings (Ksh)</t>
  </si>
  <si>
    <t>Notes</t>
  </si>
  <si>
    <t>Ksh 7,452,000</t>
  </si>
  <si>
    <t>Significant reduction through efficiency</t>
  </si>
  <si>
    <t>Ksh 3,726,000</t>
  </si>
  <si>
    <t>Waste management improvements</t>
  </si>
  <si>
    <t>Ksh 4,968,000</t>
  </si>
  <si>
    <t>Streamlining operations</t>
  </si>
  <si>
    <t>Ksh 2,484,000</t>
  </si>
  <si>
    <t>Avoiding fines and legal issues</t>
  </si>
  <si>
    <t>Increased customer loyalty</t>
  </si>
  <si>
    <t>Ksh 1,242,000</t>
  </si>
  <si>
    <t>Lower turnover and training costs</t>
  </si>
  <si>
    <t>Reducing potential losses from business risks</t>
  </si>
  <si>
    <t>Total Annual Savings</t>
  </si>
  <si>
    <t>Ksh 24,840,000</t>
  </si>
  <si>
    <t>Based on an NSE Listed Company</t>
  </si>
  <si>
    <t>% Contribution</t>
  </si>
  <si>
    <t>NSE Listed Company (Ksh 24,840,000)</t>
  </si>
  <si>
    <t>Large Non-NSE Company (Ksh 11,960,000)</t>
  </si>
  <si>
    <t>SMEs (Ksh 1,062,000)</t>
  </si>
  <si>
    <t>Ksh 3,588,000</t>
  </si>
  <si>
    <t>Ksh 318,600</t>
  </si>
  <si>
    <t>Ksh 1,794,000</t>
  </si>
  <si>
    <t>Ksh 159,300</t>
  </si>
  <si>
    <t>Ksh 2,392,000</t>
  </si>
  <si>
    <t>Ksh 212,400</t>
  </si>
  <si>
    <t>Ksh 1,196,000</t>
  </si>
  <si>
    <t>Ksh 106,200</t>
  </si>
  <si>
    <t>Ksh 598,000</t>
  </si>
  <si>
    <t>Ksh 53,100</t>
  </si>
  <si>
    <t>Ksh 11,960,000</t>
  </si>
  <si>
    <t>Ksh 1,062,000</t>
  </si>
  <si>
    <t>Year</t>
  </si>
  <si>
    <t>Projected Total Savings (Ksh)</t>
  </si>
  <si>
    <t>Savings Summary Table</t>
  </si>
  <si>
    <t>Company Type</t>
  </si>
  <si>
    <t>Energy Costs Savings (Ksh)</t>
  </si>
  <si>
    <t>Waste Disposal Costs Savings (Ksh)</t>
  </si>
  <si>
    <t>Compliance Costs Savings (Ksh)</t>
  </si>
  <si>
    <t>Brand Reputation Management Savings (Ksh)</t>
  </si>
  <si>
    <t>Employee Attrition Costs Savings (Ksh)</t>
  </si>
  <si>
    <t>New Client Acquisition Costs Savings (Ksh)</t>
  </si>
  <si>
    <t>Marketing Costs Savings (Ksh)</t>
  </si>
  <si>
    <t>Business Loss Prevention Costs Savings (Ksh)</t>
  </si>
  <si>
    <t>Total Savings (Ksh)</t>
  </si>
  <si>
    <t>Large Non-NSE Companies</t>
  </si>
  <si>
    <t>156,000+3,000+39,000+3,000+200,000+30,000+100,000+531,000=1,062,000Ksh156,000+3,000+39,000+3,000+200,000+30,000+100,000+531,000=1,062,000Ksh</t>
  </si>
  <si>
    <t>Energy Costs Savings</t>
  </si>
  <si>
    <t>Waste Disposal Costs Savings</t>
  </si>
  <si>
    <t>Compliance Costs Savings</t>
  </si>
  <si>
    <t>Brand Reputation Management Savings</t>
  </si>
  <si>
    <t>Employee Attrition Costs Savings</t>
  </si>
  <si>
    <t>New Client Acquisition Costs Savings</t>
  </si>
  <si>
    <t>Marketing Costs Savings</t>
  </si>
  <si>
    <t>Business Loss Prevention Costs Savings</t>
  </si>
  <si>
    <t>Total Annual Savings (NSE Listed Companies)</t>
  </si>
  <si>
    <t>Total Annual Savings (Large Non-NSE Companies)</t>
  </si>
  <si>
    <t>Comparison Table for Training Impact</t>
  </si>
  <si>
    <t>Total Annual Savings (SMEs)</t>
  </si>
  <si>
    <t>Cost of Training Employees per Company Category</t>
  </si>
  <si>
    <t>Company Category</t>
  </si>
  <si>
    <t>Training Mode</t>
  </si>
  <si>
    <t>Cost per Delegate (Ksh)</t>
  </si>
  <si>
    <t>Delegate Cost</t>
  </si>
  <si>
    <t>Total Cost (Ksh)</t>
  </si>
  <si>
    <t>Online</t>
  </si>
  <si>
    <t>Offline</t>
  </si>
  <si>
    <t>Baseline (Pre-training) Measure</t>
  </si>
  <si>
    <t>Improvement Metric (Post-training)</t>
  </si>
  <si>
    <t>Strategic Contribution of Carbon Literacy</t>
  </si>
  <si>
    <t>Expected ROI</t>
  </si>
  <si>
    <t>Carbon Emissions (Scope 1 &amp; 2)</t>
  </si>
  <si>
    <t>120-150 metric tons of CO₂e/year for large firms</t>
  </si>
  <si>
    <t>15-20% reduction in CO₂e emissions per year post-training</t>
  </si>
  <si>
    <t>Carbon Literacy equips staff with strategies to reduce emissions (e.g., energy efficiency, lower transport emissions)</t>
  </si>
  <si>
    <t>Energy Consumption</t>
  </si>
  <si>
    <t>2,500-3,000 kWh/month per facility (30% higher for non-listed large companies)</t>
  </si>
  <si>
    <t>10-15% reduction in energy consumption post-training</t>
  </si>
  <si>
    <t>Raises awareness on energy conservation, leading to proactive energy management</t>
  </si>
  <si>
    <t>Waste Disposal</t>
  </si>
  <si>
    <t>250-500 kg/month to landfill</t>
  </si>
  <si>
    <t>20-30% reduction in waste sent to landfill</t>
  </si>
  <si>
    <t>Empowers employees to adopt waste-minimizing practices and promotes circular economy concepts</t>
  </si>
  <si>
    <t>Water Consumption</t>
  </si>
  <si>
    <t>10,000-15,000 liters/month in manufacturing sectors</t>
  </si>
  <si>
    <t>10% reduction in water consumption</t>
  </si>
  <si>
    <t>Encourages water-saving practices, improving resource use efficiency</t>
  </si>
  <si>
    <t>Paper Usage &amp; Printing Costs</t>
  </si>
  <si>
    <t>50-80 kg of paper per employee annually</t>
  </si>
  <si>
    <t>30-40% reduction in paper usage and associated printing costs</t>
  </si>
  <si>
    <t>Promotes digital alternatives and responsible usage policies</t>
  </si>
  <si>
    <t>Employee Retention Rate</t>
  </si>
  <si>
    <t>12-15% turnover for NSE-listed; 20% for large non-listed companies</t>
  </si>
  <si>
    <t>5-8% improvement in retention rate</t>
  </si>
  <si>
    <t>Enhances staff loyalty and retention by engaging employees in meaningful climate action and sustainability initiatives</t>
  </si>
  <si>
    <t>Employee Engagement in ESG</t>
  </si>
  <si>
    <t>Low participation (5-10%) in ESG initiatives</t>
  </si>
  <si>
    <t>30-40% increase in engagement</t>
  </si>
  <si>
    <t>Carbon Literacy fosters active employee participation in ESG initiatives, increasing commitment and morale</t>
  </si>
  <si>
    <t>Higher employee satisfaction, reducing attrition costs by KSH 250K</t>
  </si>
  <si>
    <t>Community Engagement</t>
  </si>
  <si>
    <t>10-20 hours/year per employee on average for NSE-listed companies</t>
  </si>
  <si>
    <t>50% increase in community engagement hours</t>
  </si>
  <si>
    <t>Equips employees with skills to represent the company’s climate goals, strengthening local communities</t>
  </si>
  <si>
    <t>Positive brand reputation, estimated at KSH 100K worth in goodwill</t>
  </si>
  <si>
    <t>Regulatory Compliance Costs</t>
  </si>
  <si>
    <t>2-3% of total operational costs for NSE-listed companies; significant penalties for non-compliance</t>
  </si>
  <si>
    <t>20% reduction in non-compliance incidents</t>
  </si>
  <si>
    <t>Increases understanding of regulations, lowering the risk of penalties and ensuring adherence to local and global standards</t>
  </si>
  <si>
    <t>Savings of KSH 1M-2M annually</t>
  </si>
  <si>
    <t>ESG Reporting Accuracy</t>
  </si>
  <si>
    <t>High rate of reporting omissions/errors (40-60%) for companies new to ESG standards</t>
  </si>
  <si>
    <t>30% reduction in errors and omissions</t>
  </si>
  <si>
    <t>Training improves knowledge and accuracy in reporting ESG metrics, boosting investor confidence</t>
  </si>
  <si>
    <t>Enhanced reporting compliance and investor confidence worth KSH 1M</t>
  </si>
  <si>
    <t>Board &amp; Leadership Training</t>
  </si>
  <si>
    <t>10-20% of board members with ESG or climate training</t>
  </si>
  <si>
    <t>30-40% increase in board ESG expertise</t>
  </si>
  <si>
    <t>Carbon Literacy training offers unique knowledge, helping leadership to integrate climate and sustainability into core strategy</t>
  </si>
  <si>
    <t>Strategic leadership advantage in sustainability, projected to save KSH 1M-3M</t>
  </si>
  <si>
    <t>Risk Management Preparedness</t>
  </si>
  <si>
    <t>Moderate preparedness (50%) in climate risk management, with reactive rather than proactive measures</t>
  </si>
  <si>
    <t>20% improvement in climate risk preparedness</t>
  </si>
  <si>
    <t>Equips risk management teams with climate-specific knowledge, enhancing proactive risk strategies and resilience</t>
  </si>
  <si>
    <t>Risk reduction valued at KSH 500K-1.5M</t>
  </si>
  <si>
    <t>ESG Awareness Score (Audit)</t>
  </si>
  <si>
    <t>Employee awareness score of 40-50/100 on climate and ESG matters</t>
  </si>
  <si>
    <t>25-30% increase in awareness scores</t>
  </si>
  <si>
    <t>Carbon Literacy uniquely emphasizes practical climate solutions, deepening company-wide understanding of sustainability and climate action</t>
  </si>
  <si>
    <t>Higher company reputation and staff engagement, valued at KSH 500K</t>
  </si>
  <si>
    <t>4. An additional data set for the hospitality sector</t>
  </si>
  <si>
    <t>ESG Pillar</t>
  </si>
  <si>
    <t>Environmental</t>
  </si>
  <si>
    <r>
      <rPr>
        <b/>
        <sz val="11"/>
        <color theme="1"/>
        <rFont val="Calibri"/>
        <family val="2"/>
        <scheme val="minor"/>
      </rPr>
      <t>KSH 1.8-2.5M</t>
    </r>
    <r>
      <rPr>
        <sz val="11"/>
        <color theme="1"/>
        <rFont val="Calibri"/>
        <family val="2"/>
        <scheme val="minor"/>
      </rPr>
      <t xml:space="preserve"> in avoided carbon tax penalties and enhanced brand equity</t>
    </r>
  </si>
  <si>
    <r>
      <rPr>
        <b/>
        <sz val="11"/>
        <color theme="1"/>
        <rFont val="Calibri"/>
        <family val="2"/>
        <scheme val="minor"/>
      </rPr>
      <t>KSH 500K-800K</t>
    </r>
    <r>
      <rPr>
        <sz val="11"/>
        <color theme="1"/>
        <rFont val="Calibri"/>
        <family val="2"/>
        <scheme val="minor"/>
      </rPr>
      <t xml:space="preserve"> annual savings from lower energy costs</t>
    </r>
  </si>
  <si>
    <r>
      <rPr>
        <b/>
        <sz val="11"/>
        <color theme="1"/>
        <rFont val="Calibri"/>
        <family val="2"/>
        <scheme val="minor"/>
      </rPr>
      <t xml:space="preserve">KSH 200K </t>
    </r>
    <r>
      <rPr>
        <sz val="11"/>
        <color theme="1"/>
        <rFont val="Calibri"/>
        <family val="2"/>
        <scheme val="minor"/>
      </rPr>
      <t>annually in waste disposal savings</t>
    </r>
  </si>
  <si>
    <r>
      <rPr>
        <b/>
        <sz val="11"/>
        <color theme="1"/>
        <rFont val="Calibri"/>
        <family val="2"/>
        <scheme val="minor"/>
      </rPr>
      <t>KSH 100K-150K</t>
    </r>
    <r>
      <rPr>
        <sz val="11"/>
        <color theme="1"/>
        <rFont val="Calibri"/>
        <family val="2"/>
        <scheme val="minor"/>
      </rPr>
      <t xml:space="preserve"> in reduced water bills</t>
    </r>
  </si>
  <si>
    <r>
      <rPr>
        <b/>
        <sz val="11"/>
        <color theme="1"/>
        <rFont val="Calibri"/>
        <family val="2"/>
        <scheme val="minor"/>
      </rPr>
      <t>KSH 50K-100K</t>
    </r>
    <r>
      <rPr>
        <sz val="11"/>
        <color theme="1"/>
        <rFont val="Calibri"/>
        <family val="2"/>
        <scheme val="minor"/>
      </rPr>
      <t xml:space="preserve"> annual savings in printing and paper costs</t>
    </r>
  </si>
  <si>
    <r>
      <rPr>
        <b/>
        <sz val="11"/>
        <color theme="1"/>
        <rFont val="Calibri"/>
        <family val="2"/>
        <scheme val="minor"/>
      </rPr>
      <t>KSH 500K-1M</t>
    </r>
    <r>
      <rPr>
        <sz val="11"/>
        <color theme="1"/>
        <rFont val="Calibri"/>
        <family val="2"/>
        <scheme val="minor"/>
      </rPr>
      <t xml:space="preserve"> in reduced hiring and training costs</t>
    </r>
  </si>
  <si>
    <t>Social</t>
  </si>
  <si>
    <t xml:space="preserve">Governance </t>
  </si>
  <si>
    <t>Carbon Literacy Impact on Local and Global Climate Objectives</t>
  </si>
  <si>
    <t>Carbon Projected Savings Over Time (Hypothetical Data)</t>
  </si>
  <si>
    <t>Online Training vs Offline Training Training Cost Comparison</t>
  </si>
  <si>
    <t>Carbon Literacy Training in Kenya's Hospitality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</si>
</sst>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2"/>
      <color rgb="FF000000"/>
      <name val="Calibri"/>
      <family val="2"/>
      <scheme val="minor"/>
    </font>
    <font>
      <b/>
      <sz val="22"/>
      <color rgb="FF000000"/>
      <name val="Times New Roman"/>
      <family val="1"/>
    </font>
    <font>
      <sz val="12"/>
      <color rgb="FF000000"/>
      <name val="Calibri"/>
      <family val="2"/>
      <scheme val="minor"/>
    </font>
    <font>
      <b/>
      <sz val="11"/>
      <color theme="1"/>
      <name val="Calibri"/>
      <family val="2"/>
      <scheme val="minor"/>
    </font>
    <font>
      <sz val="10"/>
      <color rgb="FF000000"/>
      <name val="Calibri"/>
      <family val="2"/>
      <scheme val="minor"/>
    </font>
    <font>
      <sz val="12"/>
      <color theme="1"/>
      <name val="Calibri"/>
      <family val="2"/>
      <scheme val="minor"/>
    </font>
    <font>
      <b/>
      <sz val="22"/>
      <color theme="1"/>
      <name val="Times New Roman"/>
      <family val="1"/>
    </font>
    <font>
      <b/>
      <sz val="16"/>
      <color theme="1"/>
      <name val="Calibri"/>
      <family val="2"/>
      <scheme val="minor"/>
    </font>
    <font>
      <sz val="16"/>
      <color theme="1"/>
      <name val="Calibri"/>
      <family val="2"/>
      <scheme val="minor"/>
    </font>
    <font>
      <sz val="16"/>
      <color rgb="FF000000"/>
      <name val="Calibri"/>
      <family val="2"/>
      <scheme val="minor"/>
    </font>
    <font>
      <sz val="14"/>
      <color rgb="FF000000"/>
      <name val="Calibri"/>
      <family val="2"/>
      <scheme val="minor"/>
    </font>
    <font>
      <b/>
      <sz val="16"/>
      <color rgb="FF000000"/>
      <name val="Calibri"/>
      <family val="2"/>
      <scheme val="minor"/>
    </font>
    <font>
      <b/>
      <sz val="16"/>
      <color theme="0"/>
      <name val="Calibri"/>
      <family val="2"/>
      <scheme val="minor"/>
    </font>
    <font>
      <sz val="16"/>
      <color theme="0"/>
      <name val="Calibri"/>
      <family val="2"/>
      <scheme val="minor"/>
    </font>
    <font>
      <sz val="16"/>
      <color theme="0"/>
      <name val="Times New Roman"/>
      <family val="1"/>
    </font>
    <font>
      <b/>
      <sz val="18"/>
      <color theme="1"/>
      <name val="Times New Roman"/>
      <family val="1"/>
    </font>
    <font>
      <b/>
      <sz val="11"/>
      <color theme="1"/>
      <name val="Times New Roman"/>
      <family val="1"/>
    </font>
    <font>
      <b/>
      <sz val="11"/>
      <color rgb="FF000000"/>
      <name val="Times New Roman"/>
      <family val="1"/>
    </font>
    <font>
      <sz val="11"/>
      <color rgb="FF000000"/>
      <name val="Times New Roman"/>
      <family val="1"/>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bgColor theme="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theme="0"/>
      </right>
      <top/>
      <bottom style="thick">
        <color theme="0"/>
      </bottom>
      <diagonal/>
    </border>
    <border>
      <left/>
      <right style="thin">
        <color theme="0"/>
      </right>
      <top style="thin">
        <color theme="0"/>
      </top>
      <bottom/>
      <diagonal/>
    </border>
    <border>
      <left style="thin">
        <color theme="0"/>
      </left>
      <right/>
      <top style="thin">
        <color theme="0"/>
      </top>
      <bottom/>
      <diagonal/>
    </border>
    <border>
      <left/>
      <right style="thin">
        <color theme="0"/>
      </right>
      <top/>
      <bottom style="thin">
        <color theme="0"/>
      </bottom>
      <diagonal/>
    </border>
    <border>
      <left style="thin">
        <color theme="0"/>
      </left>
      <right/>
      <top/>
      <bottom/>
      <diagonal/>
    </border>
    <border>
      <left style="thin">
        <color theme="0"/>
      </left>
      <right/>
      <top style="thick">
        <color theme="0"/>
      </top>
      <bottom/>
      <diagonal/>
    </border>
    <border>
      <left style="thin">
        <color theme="0"/>
      </left>
      <right style="thin">
        <color theme="0"/>
      </right>
      <top/>
      <bottom/>
      <diagonal/>
    </border>
    <border>
      <left/>
      <right style="thin">
        <color theme="0"/>
      </right>
      <top style="thick">
        <color theme="0"/>
      </top>
      <bottom/>
      <diagonal/>
    </border>
    <border>
      <left/>
      <right style="thin">
        <color theme="0"/>
      </right>
      <top/>
      <bottom/>
      <diagonal/>
    </border>
  </borders>
  <cellStyleXfs count="2">
    <xf numFmtId="0" fontId="0" fillId="0" borderId="0"/>
    <xf numFmtId="0" fontId="12" fillId="0" borderId="0"/>
  </cellStyleXfs>
  <cellXfs count="89">
    <xf numFmtId="0" fontId="0" fillId="0" borderId="0" xfId="0"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10" fillId="0" borderId="0" xfId="0" applyFont="1" applyAlignment="1">
      <alignment horizontal="left" vertical="top"/>
    </xf>
    <xf numFmtId="0" fontId="5" fillId="0" borderId="0" xfId="0" applyFont="1" applyAlignment="1">
      <alignment horizontal="left" vertical="top" wrapText="1"/>
    </xf>
    <xf numFmtId="0" fontId="5" fillId="0" borderId="0" xfId="0" applyFont="1" applyAlignment="1">
      <alignment horizontal="left" vertical="top"/>
    </xf>
    <xf numFmtId="0" fontId="5" fillId="0" borderId="0" xfId="1" applyFont="1" applyAlignment="1">
      <alignment horizontal="left" vertical="top" wrapText="1"/>
    </xf>
    <xf numFmtId="0" fontId="11" fillId="0" borderId="0" xfId="1" applyFont="1" applyAlignment="1">
      <alignment horizontal="left" vertical="top" wrapText="1"/>
    </xf>
    <xf numFmtId="0" fontId="11" fillId="0" borderId="0" xfId="0" applyFont="1" applyAlignment="1">
      <alignment horizontal="left" vertical="top" wrapText="1"/>
    </xf>
    <xf numFmtId="3" fontId="5" fillId="0" borderId="0" xfId="0" applyNumberFormat="1" applyFont="1" applyAlignment="1">
      <alignment horizontal="left" vertical="top" wrapText="1"/>
    </xf>
    <xf numFmtId="0" fontId="17" fillId="0" borderId="0" xfId="0" applyFont="1" applyAlignment="1">
      <alignment horizontal="left" vertical="top"/>
    </xf>
    <xf numFmtId="0" fontId="18" fillId="0" borderId="0" xfId="0" applyFont="1" applyAlignment="1">
      <alignment horizontal="left" vertical="top"/>
    </xf>
    <xf numFmtId="0" fontId="20" fillId="0" borderId="0" xfId="0" applyFont="1" applyAlignment="1">
      <alignment horizontal="left" vertical="top" wrapText="1"/>
    </xf>
    <xf numFmtId="0" fontId="21" fillId="0" borderId="0" xfId="0" applyFont="1" applyAlignment="1">
      <alignment horizontal="left" vertical="top"/>
    </xf>
    <xf numFmtId="0" fontId="20" fillId="0" borderId="0" xfId="0" applyFont="1" applyAlignment="1">
      <alignment horizontal="left" vertical="top"/>
    </xf>
    <xf numFmtId="0" fontId="21" fillId="0" borderId="0" xfId="0" applyFont="1" applyAlignment="1">
      <alignment horizontal="left" vertical="top" wrapText="1"/>
    </xf>
    <xf numFmtId="0" fontId="11" fillId="0" borderId="0" xfId="0" applyFont="1" applyAlignment="1">
      <alignment horizontal="left" vertical="top"/>
    </xf>
    <xf numFmtId="3" fontId="5" fillId="0" borderId="0" xfId="0" applyNumberFormat="1" applyFont="1" applyAlignment="1">
      <alignment horizontal="left" vertical="top"/>
    </xf>
    <xf numFmtId="3" fontId="4" fillId="0" borderId="0" xfId="0" applyNumberFormat="1" applyFont="1" applyAlignment="1">
      <alignment horizontal="left" vertical="top" wrapText="1"/>
    </xf>
    <xf numFmtId="3" fontId="7" fillId="0" borderId="0" xfId="0" applyNumberFormat="1" applyFont="1" applyAlignment="1">
      <alignment horizontal="left" vertical="top"/>
    </xf>
    <xf numFmtId="3" fontId="6" fillId="0" borderId="0" xfId="0" applyNumberFormat="1" applyFont="1" applyAlignment="1">
      <alignment horizontal="left" vertical="top"/>
    </xf>
    <xf numFmtId="3" fontId="11" fillId="0" borderId="0" xfId="0" applyNumberFormat="1" applyFont="1" applyAlignment="1">
      <alignment horizontal="left" vertical="top"/>
    </xf>
    <xf numFmtId="3" fontId="11" fillId="0" borderId="0" xfId="0" applyNumberFormat="1" applyFont="1" applyAlignment="1">
      <alignment horizontal="left" vertical="top" wrapText="1"/>
    </xf>
    <xf numFmtId="0" fontId="9" fillId="5" borderId="0" xfId="0" applyFont="1" applyFill="1" applyAlignment="1">
      <alignment horizontal="left" vertical="top"/>
    </xf>
    <xf numFmtId="0" fontId="6" fillId="5" borderId="0" xfId="0" applyFont="1" applyFill="1" applyAlignment="1">
      <alignment horizontal="left" vertical="top"/>
    </xf>
    <xf numFmtId="0" fontId="7" fillId="5" borderId="0" xfId="0" applyFont="1" applyFill="1"/>
    <xf numFmtId="0" fontId="7" fillId="5" borderId="0" xfId="0" applyFont="1" applyFill="1" applyAlignment="1">
      <alignment horizontal="left" vertical="top"/>
    </xf>
    <xf numFmtId="0" fontId="25" fillId="5" borderId="0" xfId="0" applyFont="1" applyFill="1" applyAlignment="1">
      <alignment horizontal="left" vertical="top"/>
    </xf>
    <xf numFmtId="0" fontId="5" fillId="5" borderId="0" xfId="1" applyFont="1" applyFill="1" applyAlignment="1">
      <alignment horizontal="left" vertical="top" wrapText="1"/>
    </xf>
    <xf numFmtId="0" fontId="11" fillId="5" borderId="0" xfId="1" applyFont="1" applyFill="1" applyAlignment="1">
      <alignment horizontal="left" vertical="top" wrapText="1"/>
    </xf>
    <xf numFmtId="0" fontId="5" fillId="5" borderId="0" xfId="0" applyFont="1" applyFill="1" applyAlignment="1">
      <alignment horizontal="left"/>
    </xf>
    <xf numFmtId="0" fontId="5" fillId="5" borderId="0" xfId="0" applyFont="1" applyFill="1" applyAlignment="1">
      <alignment horizontal="left" vertical="top"/>
    </xf>
    <xf numFmtId="0" fontId="14" fillId="5" borderId="0" xfId="0" applyFont="1" applyFill="1" applyAlignment="1">
      <alignment horizontal="left" vertical="top"/>
    </xf>
    <xf numFmtId="0" fontId="10" fillId="5" borderId="0" xfId="0" applyFont="1" applyFill="1" applyAlignment="1">
      <alignment horizontal="left" vertical="top"/>
    </xf>
    <xf numFmtId="0" fontId="24" fillId="5" borderId="0" xfId="0" applyFont="1" applyFill="1" applyAlignment="1">
      <alignment horizontal="left" vertical="top"/>
    </xf>
    <xf numFmtId="0" fontId="11" fillId="5" borderId="0" xfId="0" applyFont="1" applyFill="1" applyAlignment="1">
      <alignment horizontal="left" vertical="top" wrapText="1"/>
    </xf>
    <xf numFmtId="0" fontId="5" fillId="5" borderId="0" xfId="0" applyFont="1" applyFill="1" applyAlignment="1">
      <alignment horizontal="left" vertical="top" wrapText="1"/>
    </xf>
    <xf numFmtId="0" fontId="16" fillId="5" borderId="0" xfId="0" applyFont="1" applyFill="1" applyAlignment="1">
      <alignment horizontal="left"/>
    </xf>
    <xf numFmtId="0" fontId="13" fillId="5" borderId="0" xfId="0" applyFont="1" applyFill="1" applyAlignment="1">
      <alignment horizontal="left" vertical="top"/>
    </xf>
    <xf numFmtId="0" fontId="13" fillId="5" borderId="0" xfId="0" applyFont="1" applyFill="1" applyAlignment="1">
      <alignment horizontal="left" vertical="center" indent="2"/>
    </xf>
    <xf numFmtId="0" fontId="0" fillId="5" borderId="0" xfId="0" applyFill="1"/>
    <xf numFmtId="0" fontId="4" fillId="5" borderId="0" xfId="0" applyFont="1" applyFill="1" applyAlignment="1">
      <alignment horizontal="left" vertical="top" wrapText="1"/>
    </xf>
    <xf numFmtId="0" fontId="26" fillId="5" borderId="0" xfId="0" applyFont="1" applyFill="1"/>
    <xf numFmtId="0" fontId="8" fillId="5" borderId="0" xfId="0" applyFont="1" applyFill="1" applyAlignment="1">
      <alignment horizontal="left" vertical="top"/>
    </xf>
    <xf numFmtId="0" fontId="15" fillId="5" borderId="0" xfId="0" applyFont="1" applyFill="1" applyAlignment="1">
      <alignment horizontal="left" vertical="top"/>
    </xf>
    <xf numFmtId="0" fontId="19" fillId="5" borderId="0" xfId="0" applyFont="1" applyFill="1" applyAlignment="1">
      <alignment horizontal="left" vertical="top"/>
    </xf>
    <xf numFmtId="3" fontId="5" fillId="5" borderId="0" xfId="0" applyNumberFormat="1" applyFont="1" applyFill="1" applyAlignment="1">
      <alignment horizontal="left" vertical="top" wrapText="1"/>
    </xf>
    <xf numFmtId="0" fontId="16" fillId="5" borderId="0" xfId="0" applyFont="1" applyFill="1" applyAlignment="1">
      <alignment horizontal="left" vertical="top"/>
    </xf>
    <xf numFmtId="0" fontId="17" fillId="5" borderId="0" xfId="0" applyFont="1" applyFill="1" applyAlignment="1">
      <alignment horizontal="left" vertical="top"/>
    </xf>
    <xf numFmtId="0" fontId="4" fillId="5" borderId="0" xfId="0" applyFont="1" applyFill="1" applyAlignment="1">
      <alignment horizontal="left" vertical="top"/>
    </xf>
    <xf numFmtId="0" fontId="23" fillId="5" borderId="0" xfId="0" applyFont="1" applyFill="1" applyAlignment="1">
      <alignment horizontal="left" vertical="top"/>
    </xf>
    <xf numFmtId="0" fontId="0" fillId="5" borderId="0" xfId="0" applyFill="1" applyAlignment="1">
      <alignment horizontal="left" vertical="top"/>
    </xf>
    <xf numFmtId="3" fontId="6" fillId="5" borderId="0" xfId="0" applyNumberFormat="1" applyFont="1" applyFill="1" applyAlignment="1">
      <alignment horizontal="left" vertical="top"/>
    </xf>
    <xf numFmtId="0" fontId="20" fillId="4" borderId="5" xfId="0" applyFont="1" applyFill="1" applyBorder="1" applyAlignment="1">
      <alignment horizontal="left" vertical="top" wrapText="1"/>
    </xf>
    <xf numFmtId="0" fontId="20" fillId="4" borderId="4" xfId="0" applyFont="1" applyFill="1" applyBorder="1" applyAlignment="1">
      <alignment horizontal="left" vertical="top" wrapText="1"/>
    </xf>
    <xf numFmtId="0" fontId="3" fillId="3" borderId="5" xfId="0" applyFont="1" applyFill="1" applyBorder="1" applyAlignment="1">
      <alignment horizontal="left" vertical="top" wrapText="1"/>
    </xf>
    <xf numFmtId="3" fontId="3" fillId="3" borderId="5" xfId="0" applyNumberFormat="1" applyFont="1" applyFill="1" applyBorder="1" applyAlignment="1">
      <alignment horizontal="left" vertical="top" wrapText="1"/>
    </xf>
    <xf numFmtId="3" fontId="3" fillId="3" borderId="4" xfId="0" applyNumberFormat="1" applyFont="1" applyFill="1" applyBorder="1" applyAlignment="1">
      <alignment horizontal="left" vertical="top" wrapText="1"/>
    </xf>
    <xf numFmtId="0" fontId="3" fillId="2" borderId="5" xfId="0" applyFont="1" applyFill="1" applyBorder="1" applyAlignment="1">
      <alignment horizontal="left" vertical="top" wrapText="1"/>
    </xf>
    <xf numFmtId="3" fontId="3" fillId="2" borderId="5" xfId="0" applyNumberFormat="1" applyFont="1" applyFill="1" applyBorder="1" applyAlignment="1">
      <alignment horizontal="left" vertical="top" wrapText="1"/>
    </xf>
    <xf numFmtId="3" fontId="3" fillId="2" borderId="4" xfId="0" applyNumberFormat="1" applyFont="1" applyFill="1" applyBorder="1" applyAlignment="1">
      <alignment horizontal="left" vertical="top" wrapText="1"/>
    </xf>
    <xf numFmtId="0" fontId="3" fillId="2" borderId="2" xfId="0" applyFont="1" applyFill="1" applyBorder="1" applyAlignment="1">
      <alignment horizontal="left" vertical="top" wrapText="1"/>
    </xf>
    <xf numFmtId="3" fontId="3" fillId="2" borderId="2" xfId="0" applyNumberFormat="1" applyFont="1" applyFill="1" applyBorder="1" applyAlignment="1">
      <alignment horizontal="left" vertical="top" wrapText="1"/>
    </xf>
    <xf numFmtId="3" fontId="3" fillId="2" borderId="1" xfId="0" applyNumberFormat="1" applyFont="1" applyFill="1" applyBorder="1" applyAlignment="1">
      <alignment horizontal="left" vertical="top" wrapText="1"/>
    </xf>
    <xf numFmtId="0" fontId="2" fillId="3" borderId="11" xfId="0" applyFont="1" applyFill="1" applyBorder="1" applyAlignment="1">
      <alignment horizontal="left" vertical="top" wrapText="1"/>
    </xf>
    <xf numFmtId="3" fontId="2" fillId="3" borderId="11" xfId="0" applyNumberFormat="1" applyFont="1" applyFill="1" applyBorder="1" applyAlignment="1">
      <alignment horizontal="left" vertical="top" wrapText="1"/>
    </xf>
    <xf numFmtId="0" fontId="2" fillId="2" borderId="8" xfId="0" applyFont="1" applyFill="1" applyBorder="1" applyAlignment="1">
      <alignment horizontal="left" vertical="top" wrapText="1"/>
    </xf>
    <xf numFmtId="3" fontId="2" fillId="2" borderId="8" xfId="0" applyNumberFormat="1" applyFont="1" applyFill="1" applyBorder="1" applyAlignment="1">
      <alignment horizontal="left" vertical="top" wrapText="1"/>
    </xf>
    <xf numFmtId="0" fontId="2" fillId="3" borderId="8" xfId="0" applyFont="1" applyFill="1" applyBorder="1" applyAlignment="1">
      <alignment horizontal="left" vertical="top" wrapText="1"/>
    </xf>
    <xf numFmtId="3" fontId="2" fillId="3" borderId="8" xfId="0" applyNumberFormat="1" applyFont="1" applyFill="1" applyBorder="1" applyAlignment="1">
      <alignment horizontal="left" vertical="top" wrapText="1"/>
    </xf>
    <xf numFmtId="0" fontId="20" fillId="0" borderId="6" xfId="0" applyFont="1" applyBorder="1" applyAlignment="1">
      <alignment horizontal="left" vertical="top" wrapText="1"/>
    </xf>
    <xf numFmtId="0" fontId="20" fillId="4" borderId="0" xfId="0" applyFont="1" applyFill="1" applyAlignment="1">
      <alignment horizontal="left" vertical="top" wrapText="1"/>
    </xf>
    <xf numFmtId="0" fontId="20" fillId="4" borderId="10" xfId="0" applyFont="1" applyFill="1" applyBorder="1" applyAlignment="1">
      <alignment horizontal="left" vertical="top" wrapText="1"/>
    </xf>
    <xf numFmtId="0" fontId="20" fillId="4" borderId="12" xfId="0" applyFont="1" applyFill="1" applyBorder="1" applyAlignment="1">
      <alignment horizontal="left" vertical="top" wrapText="1"/>
    </xf>
    <xf numFmtId="0" fontId="21" fillId="5" borderId="0" xfId="0" applyFont="1" applyFill="1" applyAlignment="1">
      <alignment horizontal="left"/>
    </xf>
    <xf numFmtId="0" fontId="22" fillId="5" borderId="0" xfId="0" applyFont="1" applyFill="1"/>
    <xf numFmtId="0" fontId="21" fillId="5" borderId="0" xfId="0" applyFont="1" applyFill="1" applyAlignment="1">
      <alignment horizontal="left" vertical="top"/>
    </xf>
    <xf numFmtId="0" fontId="20" fillId="5" borderId="6" xfId="0" applyFont="1" applyFill="1" applyBorder="1" applyAlignment="1">
      <alignment horizontal="left" vertical="top" wrapText="1"/>
    </xf>
    <xf numFmtId="0" fontId="21" fillId="5" borderId="0" xfId="0" applyFont="1" applyFill="1" applyAlignment="1">
      <alignment horizontal="left" vertical="top" wrapText="1"/>
    </xf>
    <xf numFmtId="0" fontId="2" fillId="3" borderId="13" xfId="0" applyFont="1" applyFill="1" applyBorder="1" applyAlignment="1">
      <alignment horizontal="left" vertical="top" wrapText="1"/>
    </xf>
    <xf numFmtId="0" fontId="2" fillId="3" borderId="14" xfId="0" applyFont="1" applyFill="1" applyBorder="1" applyAlignment="1">
      <alignment horizontal="left" vertical="top" wrapText="1"/>
    </xf>
    <xf numFmtId="0" fontId="11" fillId="3" borderId="4" xfId="0" applyFont="1" applyFill="1" applyBorder="1" applyAlignment="1">
      <alignment horizontal="left" vertical="top" wrapText="1"/>
    </xf>
    <xf numFmtId="0" fontId="11" fillId="3" borderId="3" xfId="0" applyFont="1" applyFill="1" applyBorder="1" applyAlignment="1">
      <alignment horizontal="left" vertical="top" wrapText="1"/>
    </xf>
    <xf numFmtId="0" fontId="11" fillId="2" borderId="4" xfId="0" applyFont="1" applyFill="1" applyBorder="1" applyAlignment="1">
      <alignment horizontal="left" vertical="top" wrapText="1"/>
    </xf>
    <xf numFmtId="0" fontId="11" fillId="2" borderId="3"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2" borderId="7" xfId="0" applyFont="1" applyFill="1" applyBorder="1" applyAlignment="1">
      <alignment horizontal="left" vertical="top" wrapText="1"/>
    </xf>
    <xf numFmtId="0" fontId="2" fillId="2" borderId="14" xfId="0" applyFont="1" applyFill="1" applyBorder="1" applyAlignment="1">
      <alignment horizontal="left" vertical="top" wrapText="1"/>
    </xf>
    <xf numFmtId="0" fontId="2" fillId="2" borderId="6" xfId="0" applyFont="1" applyFill="1" applyBorder="1" applyAlignment="1">
      <alignment horizontal="left" vertical="top" wrapText="1"/>
    </xf>
  </cellXfs>
  <cellStyles count="2">
    <cellStyle name="Normal" xfId="0" builtinId="0"/>
    <cellStyle name="Normal 2" xfId="1" xr:uid="{B853EFB0-BEAD-4444-9534-EAA51F7AECA0}"/>
  </cellStyles>
  <dxfs count="147">
    <dxf>
      <font>
        <b val="0"/>
        <i val="0"/>
        <strike val="0"/>
        <condense val="0"/>
        <extend val="0"/>
        <outline val="0"/>
        <shadow val="0"/>
        <u val="none"/>
        <vertAlign val="baseline"/>
        <sz val="11"/>
        <color theme="1"/>
        <name val="Calibri"/>
        <family val="2"/>
        <scheme val="minor"/>
      </font>
      <numFmt numFmtId="3" formatCode="#,##0"/>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 formatCode="#,##0"/>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outline="0">
        <left/>
        <right/>
        <top/>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6"/>
        <color theme="0"/>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6"/>
        <color theme="0"/>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4"/>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6"/>
        <color theme="0"/>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6"/>
        <color theme="0"/>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6"/>
        <color theme="0"/>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6"/>
        <color theme="0"/>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6"/>
        <color theme="0"/>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6"/>
        <color theme="0"/>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6"/>
        <color theme="0"/>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6"/>
        <color theme="0"/>
        <name val="Calibri"/>
        <family val="2"/>
        <scheme val="minor"/>
      </font>
      <fill>
        <patternFill patternType="none">
          <fgColor indexed="64"/>
          <bgColor indexed="65"/>
        </patternFill>
      </fill>
      <alignment horizontal="left" vertical="top"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2F70AE-8441-4772-A9FB-EC34376E1877}" name="Table1" displayName="Table1" ref="A3:F10" totalsRowShown="0" headerRowDxfId="146" dataDxfId="145" dataCellStyle="Normal 2">
  <autoFilter ref="A3:F10" xr:uid="{3B2F70AE-8441-4772-A9FB-EC34376E1877}">
    <filterColumn colId="0" hiddenButton="1"/>
    <filterColumn colId="1" hiddenButton="1"/>
    <filterColumn colId="2" hiddenButton="1"/>
    <filterColumn colId="3" hiddenButton="1"/>
    <filterColumn colId="4" hiddenButton="1"/>
    <filterColumn colId="5" hiddenButton="1"/>
  </autoFilter>
  <tableColumns count="6">
    <tableColumn id="1" xr3:uid="{B69962AF-2A33-4E9D-9A0B-ED41B30247BF}" name="KPI/Area of Impact" dataDxfId="144" dataCellStyle="Normal 2"/>
    <tableColumn id="2" xr3:uid="{3A7CFD3D-E807-4E2E-916E-3DCD6C56A718}" name="Global Standard Benchmark" dataDxfId="143" dataCellStyle="Normal 2"/>
    <tableColumn id="3" xr3:uid="{D7086B7F-4975-48F5-B7FB-756948B068D6}" name="Pre-Training (Current Scenario in Kenya)" dataDxfId="142" dataCellStyle="Normal 2"/>
    <tableColumn id="4" xr3:uid="{91D37AB8-F9C8-4449-96CF-BC8D1D531A18}" name="Post-Training (With Carbon Literacy Training)" dataDxfId="141" dataCellStyle="Normal 2"/>
    <tableColumn id="5" xr3:uid="{7B9D3FD6-3E29-4A97-871C-B19A6E34A95B}" name="Estimated Carbon Footprint Reduction (%)" dataDxfId="140" dataCellStyle="Normal 2"/>
    <tableColumn id="6" xr3:uid="{4B486493-2A1C-408E-AAE4-A9943ECAAB34}" name="Potential Impact on Revenue &amp; Sustainability" dataDxfId="139" dataCellStyle="Normal 2"/>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A608ECD-D91A-44C2-8723-4FD5B5CD745A}" name="Table10" displayName="Table10" ref="A191:M194" totalsRowShown="0" headerRowDxfId="57" dataDxfId="56">
  <autoFilter ref="A191:M194" xr:uid="{7A608ECD-D91A-44C2-8723-4FD5B5CD745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C4A06591-EDF8-4987-80F3-789309C7D077}" name="Category" dataDxfId="55"/>
    <tableColumn id="2" xr3:uid="{A6727C7E-7A86-4056-AF26-F5FFEC750D2E}" name="Estimated Employees" dataDxfId="54"/>
    <tableColumn id="3" xr3:uid="{772E0530-ACE0-4271-A3B0-84059EF9CF7D}" name="Online Training Cost (Ksh)" dataDxfId="53"/>
    <tableColumn id="4" xr3:uid="{B2BF9780-86CD-4166-892A-4623C1D8AB29}" name="Offline Training Cost (Ksh)" dataDxfId="52"/>
    <tableColumn id="5" xr3:uid="{E04601F8-BD1B-40EB-BE49-BCF326FEB72A}" name="Annual Savings (Ksh)" dataDxfId="51"/>
    <tableColumn id="6" xr3:uid="{DE6123B4-D644-44BB-8DCE-0B0ED18B2FA9}" name="Savings per Employee (Online)" dataDxfId="50"/>
    <tableColumn id="7" xr3:uid="{8AE65489-F8BF-4323-96CE-E02ACB9236A2}" name="Savings per Employee (Offline)" dataDxfId="49"/>
    <tableColumn id="8" xr3:uid="{51ED95E1-5401-4AA0-B913-6265218B9C48}" name="Payback Period (Online, Months)" dataDxfId="48"/>
    <tableColumn id="9" xr3:uid="{AEB6FF9C-20AE-4FB3-86CE-EC8E24561492}" name="Payback Period (Offline, Months)" dataDxfId="47"/>
    <tableColumn id="10" xr3:uid="{84D0B5B2-A219-4F75-9FDF-5E9F209DE54D}" name="ARR (%) (Online)" dataDxfId="46"/>
    <tableColumn id="11" xr3:uid="{FE5959C5-0DB7-4FC4-A8D7-3DA63BEC0F53}" name="ARR (%) (Offline)" dataDxfId="45"/>
    <tableColumn id="12" xr3:uid="{85EA5C32-7DC7-4FB8-9095-069EB1EC919A}" name="ROI (%) (Online)" dataDxfId="44"/>
    <tableColumn id="13" xr3:uid="{D300E8D4-4D4A-4846-A33A-42F9C6CDDADE}" name="ROI (%) (Offline)" dataDxfId="43"/>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CA24354-266F-4E23-AC05-53CBC355E426}" name="Table11" displayName="Table11" ref="A196:D204" totalsRowShown="0" headerRowDxfId="42" dataDxfId="41">
  <autoFilter ref="A196:D204" xr:uid="{0CA24354-266F-4E23-AC05-53CBC355E426}">
    <filterColumn colId="0" hiddenButton="1"/>
    <filterColumn colId="1" hiddenButton="1"/>
    <filterColumn colId="2" hiddenButton="1"/>
    <filterColumn colId="3" hiddenButton="1"/>
  </autoFilter>
  <tableColumns count="4">
    <tableColumn id="1" xr3:uid="{4E72AF7F-F64D-44A5-A7D4-33ECAD70980A}" name="Savings Category" dataDxfId="40"/>
    <tableColumn id="2" xr3:uid="{3BA3CB14-5707-4E5D-B36C-3463D8CB19CD}" name="Estimated % Contribution" dataDxfId="39"/>
    <tableColumn id="3" xr3:uid="{0356E58D-1B02-4653-828E-276CFD27F0DE}" name="Total Estimated Annual Savings (Ksh)" dataDxfId="38"/>
    <tableColumn id="4" xr3:uid="{D58FFDF5-3942-4F2D-BD76-1A4DFAA83EF1}" name="Notes" dataDxfId="37"/>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D5604E2-2F1D-4914-8475-695272BEC3FE}" name="Table12" displayName="Table12" ref="A206:E214" totalsRowShown="0" headerRowDxfId="36" dataDxfId="35">
  <autoFilter ref="A206:E214" xr:uid="{3D5604E2-2F1D-4914-8475-695272BEC3FE}">
    <filterColumn colId="0" hiddenButton="1"/>
    <filterColumn colId="1" hiddenButton="1"/>
    <filterColumn colId="2" hiddenButton="1"/>
    <filterColumn colId="3" hiddenButton="1"/>
    <filterColumn colId="4" hiddenButton="1"/>
  </autoFilter>
  <tableColumns count="5">
    <tableColumn id="1" xr3:uid="{B2AEA688-40AC-4FF1-836F-09179267A050}" name="Savings Category" dataDxfId="34"/>
    <tableColumn id="2" xr3:uid="{C5AF0E31-D88D-45D9-815C-3FAD3AD8DCFB}" name="% Contribution" dataDxfId="33"/>
    <tableColumn id="3" xr3:uid="{BDEE7DED-9311-44BF-94FD-9B727D478ED8}" name="NSE Listed Company (Ksh 24,840,000)" dataDxfId="32"/>
    <tableColumn id="4" xr3:uid="{A34099A3-036E-4995-9A59-7F756ED92449}" name="Large Non-NSE Company (Ksh 11,960,000)" dataDxfId="31"/>
    <tableColumn id="5" xr3:uid="{9964E959-29CD-451C-A51F-60CB6EBC433C}" name="SMEs (Ksh 1,062,000)" dataDxfId="30"/>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EA7AF16-442B-4C25-A1CE-FFB96FEC4E4A}" name="Table13" displayName="Table13" ref="A132:B137" totalsRowShown="0" headerRowDxfId="29" dataDxfId="28">
  <autoFilter ref="A132:B137" xr:uid="{4EA7AF16-442B-4C25-A1CE-FFB96FEC4E4A}">
    <filterColumn colId="0" hiddenButton="1"/>
    <filterColumn colId="1" hiddenButton="1"/>
  </autoFilter>
  <tableColumns count="2">
    <tableColumn id="1" xr3:uid="{161184D8-229F-461E-A394-49F36CD9822F}" name="Year" dataDxfId="27"/>
    <tableColumn id="2" xr3:uid="{B1913512-D9A3-4168-9300-C63FE9C8D71B}" name="Projected Total Savings (Ksh)" dataDxfId="26"/>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F580198-1216-47DE-A798-F21481A4725C}" name="Table15" displayName="Table15" ref="A141:J144" totalsRowShown="0" headerRowDxfId="25" dataDxfId="24">
  <autoFilter ref="A141:J144" xr:uid="{EF580198-1216-47DE-A798-F21481A4725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12B6BD59-8EDF-469B-A1E6-51DBDE341081}" name="Company Type" dataDxfId="23"/>
    <tableColumn id="2" xr3:uid="{1DC37DF0-1715-4903-86AF-0C9602F72CAA}" name="Energy Costs Savings (Ksh)" dataDxfId="22"/>
    <tableColumn id="3" xr3:uid="{B5F35AA0-70B0-4AE7-A153-43D2E33D300E}" name="Waste Disposal Costs Savings (Ksh)" dataDxfId="21"/>
    <tableColumn id="4" xr3:uid="{86122DB8-9DFB-4160-9B24-418D1161DECC}" name="Compliance Costs Savings (Ksh)" dataDxfId="20"/>
    <tableColumn id="5" xr3:uid="{5484E971-39C7-47C4-8972-ECFE5A6DB81B}" name="Brand Reputation Management Savings (Ksh)" dataDxfId="19"/>
    <tableColumn id="6" xr3:uid="{9644910F-694D-435C-A1C1-40E6B64FF1A0}" name="Employee Attrition Costs Savings (Ksh)" dataDxfId="18"/>
    <tableColumn id="7" xr3:uid="{CB5DE829-C485-4159-93E1-E8032852E00A}" name="New Client Acquisition Costs Savings (Ksh)" dataDxfId="17"/>
    <tableColumn id="8" xr3:uid="{89054955-BB1A-4000-AB7D-B17B0D3B215E}" name="Marketing Costs Savings (Ksh)" dataDxfId="16"/>
    <tableColumn id="9" xr3:uid="{9C932D1F-A3BF-4C22-ABD7-B036EEB75BBC}" name="Business Loss Prevention Costs Savings (Ksh)" dataDxfId="15"/>
    <tableColumn id="10" xr3:uid="{30F643BF-E094-42C3-936D-738E7E43638C}" name="Total Savings (Ksh)" dataDxfId="14">
      <calculatedColumnFormula>SUM(Table15[[#This Row],[Energy Costs Savings (Ksh)]:[Business Loss Prevention Costs Savings (Ksh)]])</calculatedColumnFormula>
    </tableColumn>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B8E2315-EAD2-4F13-AACC-9746ECC913F9}" name="Table16" displayName="Table16" ref="A148:B156" headerRowCount="0" totalsRowShown="0">
  <tableColumns count="2">
    <tableColumn id="1" xr3:uid="{4258CDA2-AA7A-410F-A923-8AF8FD376FA4}" name="Column1" headerRowDxfId="13" dataDxfId="12"/>
    <tableColumn id="2" xr3:uid="{C4170453-461E-4102-B57E-7DBE53454A69}" name="Column2" headerRowDxfId="11" dataDxfId="10"/>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FDC7436-3867-431E-8885-463AB7ADBF23}" name="Table17" displayName="Table17" ref="A160:B168" headerRowCount="0" totalsRowShown="0" headerRowDxfId="9" dataDxfId="8">
  <tableColumns count="2">
    <tableColumn id="1" xr3:uid="{85F8653F-13B9-49CA-A819-5C8B02D2D9FF}" name="Column1" headerRowDxfId="7" dataDxfId="6"/>
    <tableColumn id="2" xr3:uid="{4ADD23F4-858E-41A3-8AFA-1E0BECCA45A1}" name="Column2" headerRowDxfId="5" dataDxfId="4"/>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A3D30BF-FCCE-4139-940C-39745979E4D4}" name="Table14" displayName="Table14" ref="A172:B180" headerRowCount="0" totalsRowShown="0">
  <tableColumns count="2">
    <tableColumn id="1" xr3:uid="{E125619D-B8EC-433E-8729-6B31A86FC811}" name="Column1" headerRowDxfId="3" dataDxfId="2"/>
    <tableColumn id="2" xr3:uid="{A226FCC5-B017-4519-BF39-634ADE48C841}" name="Column2" headerRowDxfId="1" dataDxfId="0"/>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91A0E7-E60C-4969-9F99-2FC7EBEA0665}" name="Table2" displayName="Table2" ref="A14:E26" totalsRowShown="0" headerRowDxfId="138" dataDxfId="137">
  <autoFilter ref="A14:E26" xr:uid="{2E91A0E7-E60C-4969-9F99-2FC7EBEA0665}">
    <filterColumn colId="0" hiddenButton="1"/>
    <filterColumn colId="1" hiddenButton="1"/>
    <filterColumn colId="2" hiddenButton="1"/>
    <filterColumn colId="3" hiddenButton="1"/>
    <filterColumn colId="4" hiddenButton="1"/>
  </autoFilter>
  <tableColumns count="5">
    <tableColumn id="1" xr3:uid="{AA2DFC02-08E7-4AEE-B9D9-98F419546C0E}" name="Metric" dataDxfId="136"/>
    <tableColumn id="2" xr3:uid="{DC85DC31-3E19-4FD9-BB54-781957CC806C}" name="NSE Listed Companies" dataDxfId="135"/>
    <tableColumn id="3" xr3:uid="{CF10BBFE-21A1-4084-BA37-6F4B82A2EE69}" name="Large but Non-NSE Listed Companies" dataDxfId="134"/>
    <tableColumn id="4" xr3:uid="{2E0C9129-1C61-48E8-ABEB-A670CF7AFBF8}" name="SMEs" dataDxfId="133"/>
    <tableColumn id="5" xr3:uid="{D2F79169-B503-41D0-96FF-2C178CFBA667}" name="Global Benchmark/Standards" dataDxfId="13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B185379-817F-4B39-888B-4CF99F34DB62}" name="Table3" displayName="Table3" ref="A30:F39" totalsRowShown="0" headerRowDxfId="131" dataDxfId="130">
  <autoFilter ref="A30:F39" xr:uid="{6B185379-817F-4B39-888B-4CF99F34DB62}">
    <filterColumn colId="0" hiddenButton="1"/>
    <filterColumn colId="1" hiddenButton="1"/>
    <filterColumn colId="2" hiddenButton="1"/>
    <filterColumn colId="3" hiddenButton="1"/>
    <filterColumn colId="4" hiddenButton="1"/>
    <filterColumn colId="5" hiddenButton="1"/>
  </autoFilter>
  <tableColumns count="6">
    <tableColumn id="1" xr3:uid="{74EEB57B-FB8B-463E-BBF7-76B8283C0FD7}" name="KPI" dataDxfId="129"/>
    <tableColumn id="2" xr3:uid="{86FA725E-D361-4047-9893-A17D5EB2C310}" name="Global Standard Benchmark" dataDxfId="128"/>
    <tableColumn id="3" xr3:uid="{5D4CB5C2-168A-4C01-8911-67CC886DDB61}" name="Pre-Training (Current Scenario in Kenya)" dataDxfId="127"/>
    <tableColumn id="4" xr3:uid="{24D9E2E2-B0D2-4749-A8CF-86A5281EBDD6}" name="Post-Training (With Carbon Literacy Training in Kenya)" dataDxfId="126"/>
    <tableColumn id="5" xr3:uid="{BE5B4725-DDE5-4E0F-B234-D3DBA316E951}" name="Estimated Carbon Footprint Reduction (%)" dataDxfId="125"/>
    <tableColumn id="6" xr3:uid="{7B07FE8A-0B4B-441F-BC41-AC64659E22EC}" name="Potential Impact on Business &amp; Eco-Conscious Guests (including Marketing and Business Development)" dataDxfId="124"/>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30E85AE-9622-4D21-80FE-2B6AD3AE517A}" name="Table4" displayName="Table4" ref="A53:C59" totalsRowShown="0" headerRowDxfId="123" dataDxfId="122">
  <autoFilter ref="A53:C59" xr:uid="{630E85AE-9622-4D21-80FE-2B6AD3AE517A}">
    <filterColumn colId="0" hiddenButton="1"/>
    <filterColumn colId="1" hiddenButton="1"/>
    <filterColumn colId="2" hiddenButton="1"/>
  </autoFilter>
  <tableColumns count="3">
    <tableColumn id="1" xr3:uid="{EC977E00-561F-4603-8573-CD472FCBB8A2}" name="Number of Trained Delegates" dataDxfId="121"/>
    <tableColumn id="2" xr3:uid="{E5163F71-EAF2-40CA-A6E9-F256AF1DD6C1}" name="Carbon Savings per Delegate (tonnes CO2/year)" dataDxfId="120"/>
    <tableColumn id="3" xr3:uid="{1550A50A-632F-4B6A-A676-FFAE2AF64BE6}" name="Total Estimated Carbon Savings (tonnes CO2/year)" dataDxfId="119"/>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1B12FA1-83EA-424A-9FF5-EC95552D78DB}" name="Table5" displayName="Table5" ref="A64:K71" totalsRowShown="0" headerRowDxfId="118" dataDxfId="117">
  <autoFilter ref="A64:K71" xr:uid="{71B12FA1-83EA-424A-9FF5-EC95552D78D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E982E6A0-BE6C-4DF9-A8C8-FA7354C6F7FD}" name="Initiative Name" dataDxfId="116"/>
    <tableColumn id="2" xr3:uid="{9744E36E-1DD3-4AA2-8296-D8508074C04E}" name="Savings Category" dataDxfId="115"/>
    <tableColumn id="3" xr3:uid="{CB79A8E2-E9E7-4912-9101-7A32DD309969}" name="Q1 Target (kg CO₂e)" dataDxfId="114"/>
    <tableColumn id="4" xr3:uid="{A8FB4A93-EB38-43C5-9457-05556464D46A}" name="Q2 Target (kg CO₂e)" dataDxfId="113"/>
    <tableColumn id="5" xr3:uid="{C9B8D879-D199-47A6-BD90-DF6E9EC3293C}" name="Q3 Target (kg CO₂e)" dataDxfId="112"/>
    <tableColumn id="6" xr3:uid="{A728E96F-E45C-478F-B7B2-F4F406203582}" name="Q4 Target (kg CO₂e)" dataDxfId="111"/>
    <tableColumn id="7" xr3:uid="{C58BE998-4C3F-4900-985B-493EFBFCE282}" name="Total Target (kg CO₂e)" dataDxfId="110"/>
    <tableColumn id="8" xr3:uid="{390EFEDD-74FB-4BB7-AEB5-77CDC0B7F512}" name="No. of Delegates Trained" dataDxfId="109"/>
    <tableColumn id="9" xr3:uid="{340CF458-EF42-47B2-8336-5B9EA72B68C0}" name="Example Projects" dataDxfId="108"/>
    <tableColumn id="10" xr3:uid="{1098E33D-DCB0-418A-A49E-A33C629F98C1}" name="Sustainability Milestones" dataDxfId="107"/>
    <tableColumn id="11" xr3:uid="{F364C9C2-BDB6-462C-B34E-23A65794EECC}" name="Column1" dataDxfId="106"/>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BE1F1E1-1AD6-4232-8260-8618C8C295D2}" name="Table6" displayName="Table6" ref="A76:K83" totalsRowShown="0" headerRowDxfId="105" dataDxfId="104">
  <autoFilter ref="A76:K83" xr:uid="{9BE1F1E1-1AD6-4232-8260-8618C8C295D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71E1D593-27FF-430A-96C3-939CDDC5A934}" name="Initiative Name" dataDxfId="103"/>
    <tableColumn id="2" xr3:uid="{66E5AAA2-02AB-4B22-AC1D-8CBFCD314EDA}" name="Savings Category" dataDxfId="102"/>
    <tableColumn id="3" xr3:uid="{CBBC13CB-AD2B-4A2D-92F7-CDC69F72088E}" name="Q1 Target (kg CO₂e)" dataDxfId="101"/>
    <tableColumn id="4" xr3:uid="{6C147E96-FF80-49F2-9C28-6E67E82A5883}" name="Q2 Target (kg CO₂e)" dataDxfId="100"/>
    <tableColumn id="5" xr3:uid="{FD9597DB-1CFA-47D3-A853-EAB5C3278928}" name="Q3 Target (kg CO₂e)" dataDxfId="99"/>
    <tableColumn id="6" xr3:uid="{B1D5F608-9E2D-4D73-85F1-E74701AD4C6F}" name="Q4 Target (kg CO₂e)" dataDxfId="98"/>
    <tableColumn id="7" xr3:uid="{51FBE089-B780-40AF-ABED-0F6A15E6C889}" name="Total Target (kg CO₂e)" dataDxfId="97"/>
    <tableColumn id="8" xr3:uid="{F8B7B56B-013D-4C6B-B566-66DE551078F6}" name="No. of Delegates Trained" dataDxfId="96"/>
    <tableColumn id="9" xr3:uid="{D0EEDD1E-B63F-4EE3-99CC-4EC2BF42362A}" name="Example Projects" dataDxfId="95"/>
    <tableColumn id="10" xr3:uid="{A876B283-1E93-4A8A-B676-76461F43F4E6}" name="Training Milestones" dataDxfId="94"/>
    <tableColumn id="11" xr3:uid="{C51CE0B7-B03C-4825-90B8-5F89A90F26BA}" name="Sustainability Milestones" dataDxfId="93"/>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172E67-0E63-4C87-A0C3-E45BC4BE037E}" name="Table7" displayName="Table7" ref="A88:J95" totalsRowShown="0" headerRowDxfId="92" dataDxfId="91">
  <autoFilter ref="A88:J95" xr:uid="{19172E67-0E63-4C87-A0C3-E45BC4BE037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83012378-4D34-4167-B326-D551597DF8E1}" name="Initiative Name" dataDxfId="90"/>
    <tableColumn id="2" xr3:uid="{A163C915-1D89-4DFF-85EA-B53818D78830}" name="Savings Category" dataDxfId="89"/>
    <tableColumn id="3" xr3:uid="{356C37DF-AB4F-4BE1-B623-EEAE3228DBA5}" name="Q1 Target (kg CO₂e)" dataDxfId="88"/>
    <tableColumn id="4" xr3:uid="{57EBEFFF-9F88-4529-A798-502BA09B8101}" name="Q2 Target (kg CO₂e)" dataDxfId="87"/>
    <tableColumn id="5" xr3:uid="{B6648544-E21E-4F77-92DE-BE61225F23E0}" name="Q3 Target (kg CO₂e)" dataDxfId="86"/>
    <tableColumn id="6" xr3:uid="{BF2F02D2-C4D7-4537-95DE-4837885BAE43}" name="Q4 Target (kg CO₂e)" dataDxfId="85"/>
    <tableColumn id="7" xr3:uid="{C5FADB4A-A361-420D-9B1F-25858ADB9E87}" name="Total Target (kg CO₂e)" dataDxfId="84"/>
    <tableColumn id="8" xr3:uid="{CE076A11-B973-4FFA-BFE9-77ADF87B9D59}" name="No. of Delegates Trained" dataDxfId="83"/>
    <tableColumn id="9" xr3:uid="{11DB53BB-105F-4F66-AC63-B39F7C540605}" name="Example Projects" dataDxfId="82"/>
    <tableColumn id="10" xr3:uid="{4E412A9F-2417-40B6-B5A0-9CBD4FCEA28E}" name="Sustainability Milestones" dataDxfId="81"/>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F43A80-902F-47AA-9660-6FB616443FF1}" name="Table8" displayName="Table8" ref="A116:E128" totalsRowShown="0" headerRowDxfId="80" dataDxfId="79">
  <autoFilter ref="A116:E128" xr:uid="{39F43A80-902F-47AA-9660-6FB616443FF1}">
    <filterColumn colId="0" hiddenButton="1"/>
    <filterColumn colId="1" hiddenButton="1"/>
    <filterColumn colId="2" hiddenButton="1"/>
    <filterColumn colId="3" hiddenButton="1"/>
    <filterColumn colId="4" hiddenButton="1"/>
  </autoFilter>
  <tableColumns count="5">
    <tableColumn id="1" xr3:uid="{8B69CE28-C196-4AEB-9604-38EC79FFB604}" name="Metric" dataDxfId="78"/>
    <tableColumn id="2" xr3:uid="{B4A39918-2930-41A1-B449-91DED922D217}" name="Large but Non-NSE Listed Companies" dataDxfId="77"/>
    <tableColumn id="3" xr3:uid="{5F5E66FA-93F4-44BE-AD2C-AF2F1CC55349}" name="NSE Listed Companies" dataDxfId="76"/>
    <tableColumn id="4" xr3:uid="{6480EF02-AEA6-4F05-9AAF-72C037A3AE2B}" name="SMEs" dataDxfId="75"/>
    <tableColumn id="5" xr3:uid="{2BC6C951-4A62-4D0A-A4FB-C88C2CE973E8}" name="Global Benchmark/Standards" dataDxfId="74"/>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C7D420-E4F1-490E-B1FD-7057FF58EEA8}" name="Table9" displayName="Table9" ref="A184:N187" totalsRowShown="0" headerRowDxfId="73" dataDxfId="72">
  <autoFilter ref="A184:N187" xr:uid="{07C7D420-E4F1-490E-B1FD-7057FF58EEA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1E9CFB6-7FFE-4477-B942-0F5ED3AB3175}" name="Category" dataDxfId="71"/>
    <tableColumn id="2" xr3:uid="{D76EC8FD-5696-4811-9B41-33F40E785DE4}" name="Total Employees" dataDxfId="70"/>
    <tableColumn id="3" xr3:uid="{9E24044C-2A0D-45EA-B99C-B859D54C1363}" name="Employees Trained (POC)" dataDxfId="69"/>
    <tableColumn id="4" xr3:uid="{6F6B4E3A-D598-4EE6-BA6A-B32FB0AA3BDF}" name="Training Cost (Online)" dataDxfId="68"/>
    <tableColumn id="5" xr3:uid="{852997F8-0C0D-4D46-8B44-683F7C84CBFB}" name="Training Cost (Offline)" dataDxfId="67"/>
    <tableColumn id="6" xr3:uid="{2EAB27C9-71F4-4410-B16F-EAB0146FE7F3}" name="Annual Savings (Ksh)" dataDxfId="66"/>
    <tableColumn id="7" xr3:uid="{F5501F33-6108-41A4-BD71-0AA5B762F3EC}" name="Savings per Employee (Online)" dataDxfId="65"/>
    <tableColumn id="8" xr3:uid="{938B28C7-149E-4294-8542-5C44A6369FD9}" name="Savings per Employee (Offline)" dataDxfId="64"/>
    <tableColumn id="9" xr3:uid="{B43689B4-6A75-4800-8CB6-F379E35FD3B5}" name="Payback Period (Online, Months)" dataDxfId="63"/>
    <tableColumn id="10" xr3:uid="{BCA14316-A9C1-477B-B4F0-3076AEA4372E}" name="Payback Period (Offline, Months)" dataDxfId="62"/>
    <tableColumn id="11" xr3:uid="{E2AEE30B-6496-403E-AD81-55693B3226AB}" name="ARR (%) (Online)" dataDxfId="61"/>
    <tableColumn id="12" xr3:uid="{7B322CC6-51CB-466F-9E59-3BDB19C84D6C}" name="ARR (%) (Offline)" dataDxfId="60"/>
    <tableColumn id="13" xr3:uid="{A0FD5090-21BF-434C-9E3F-CE586EA49DA3}" name="ROI (%) (Online)" dataDxfId="59"/>
    <tableColumn id="14" xr3:uid="{EDFE15C0-0A3C-4E76-8FC6-886300B239F5}" name="ROI (%) (Offline)" dataDxfId="58"/>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table" Target="../tables/table1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 Type="http://schemas.openxmlformats.org/officeDocument/2006/relationships/table" Target="../tables/table1.xml"/><Relationship Id="rId16" Type="http://schemas.openxmlformats.org/officeDocument/2006/relationships/table" Target="../tables/table15.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5" Type="http://schemas.openxmlformats.org/officeDocument/2006/relationships/table" Target="../tables/table1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1465F-A839-43A5-99A0-42FC598410C3}">
  <dimension ref="A1:N214"/>
  <sheetViews>
    <sheetView tabSelected="1" topLeftCell="C1" zoomScaleNormal="95" workbookViewId="0">
      <selection activeCell="I99" sqref="I99"/>
    </sheetView>
  </sheetViews>
  <sheetFormatPr defaultColWidth="9.35546875" defaultRowHeight="14.25" x14ac:dyDescent="0.4"/>
  <cols>
    <col min="1" max="1" width="49.85546875" style="2" customWidth="1"/>
    <col min="2" max="2" width="68.35546875" style="2" customWidth="1"/>
    <col min="3" max="3" width="71.640625" style="2" customWidth="1"/>
    <col min="4" max="4" width="62.140625" style="2" customWidth="1"/>
    <col min="5" max="5" width="64.140625" style="2" customWidth="1"/>
    <col min="6" max="6" width="115.5" style="2" customWidth="1"/>
    <col min="7" max="7" width="48.640625" style="2" customWidth="1"/>
    <col min="8" max="8" width="39" style="2" customWidth="1"/>
    <col min="9" max="9" width="50.85546875" style="2" customWidth="1"/>
    <col min="10" max="10" width="39.140625" style="2" customWidth="1"/>
    <col min="11" max="11" width="31.5" style="2" customWidth="1"/>
    <col min="12" max="12" width="21.35546875" style="2" customWidth="1"/>
    <col min="13" max="14" width="20.85546875" style="2" customWidth="1"/>
    <col min="15" max="16384" width="9.35546875" style="2"/>
  </cols>
  <sheetData>
    <row r="1" spans="1:14" s="26" customFormat="1" ht="28.15" x14ac:dyDescent="0.45">
      <c r="A1" s="23" t="s">
        <v>461</v>
      </c>
      <c r="B1" s="24"/>
      <c r="C1" s="24"/>
      <c r="D1" s="24"/>
      <c r="E1" s="24"/>
      <c r="F1" s="24"/>
      <c r="G1" s="25"/>
    </row>
    <row r="2" spans="1:14" s="26" customFormat="1" x14ac:dyDescent="0.45">
      <c r="A2" s="27"/>
      <c r="B2" s="24"/>
      <c r="C2" s="24"/>
      <c r="D2" s="24"/>
      <c r="E2" s="24"/>
      <c r="F2" s="24"/>
      <c r="G2" s="25"/>
    </row>
    <row r="3" spans="1:14" s="13" customFormat="1" ht="21" x14ac:dyDescent="0.65">
      <c r="A3" s="12" t="s">
        <v>9</v>
      </c>
      <c r="B3" s="12" t="s">
        <v>10</v>
      </c>
      <c r="C3" s="12" t="s">
        <v>11</v>
      </c>
      <c r="D3" s="12" t="s">
        <v>12</v>
      </c>
      <c r="E3" s="12" t="s">
        <v>13</v>
      </c>
      <c r="F3" s="12" t="s">
        <v>14</v>
      </c>
      <c r="G3" s="74"/>
      <c r="H3" s="76"/>
      <c r="I3" s="76"/>
      <c r="J3" s="76"/>
      <c r="K3" s="76"/>
      <c r="L3" s="76"/>
      <c r="M3" s="76"/>
      <c r="N3" s="76"/>
    </row>
    <row r="4" spans="1:14" ht="28.5" x14ac:dyDescent="0.45">
      <c r="A4" s="4" t="s">
        <v>17</v>
      </c>
      <c r="B4" s="4" t="s">
        <v>18</v>
      </c>
      <c r="C4" s="4" t="s">
        <v>19</v>
      </c>
      <c r="D4" s="4" t="s">
        <v>20</v>
      </c>
      <c r="E4" s="4" t="s">
        <v>21</v>
      </c>
      <c r="F4" s="4" t="s">
        <v>22</v>
      </c>
      <c r="G4" s="30"/>
      <c r="H4" s="31"/>
      <c r="I4" s="31"/>
      <c r="J4" s="31"/>
      <c r="K4" s="31"/>
      <c r="L4" s="26"/>
      <c r="M4" s="26"/>
      <c r="N4" s="26"/>
    </row>
    <row r="5" spans="1:14" ht="28.5" x14ac:dyDescent="0.45">
      <c r="A5" s="4" t="s">
        <v>228</v>
      </c>
      <c r="B5" s="4" t="s">
        <v>229</v>
      </c>
      <c r="C5" s="4" t="s">
        <v>230</v>
      </c>
      <c r="D5" s="4" t="s">
        <v>231</v>
      </c>
      <c r="E5" s="4" t="s">
        <v>232</v>
      </c>
      <c r="F5" s="4" t="s">
        <v>233</v>
      </c>
      <c r="G5" s="30"/>
      <c r="H5" s="31"/>
      <c r="I5" s="31"/>
      <c r="J5" s="31"/>
      <c r="K5" s="31"/>
      <c r="L5" s="26"/>
      <c r="M5" s="26"/>
      <c r="N5" s="26"/>
    </row>
    <row r="6" spans="1:14" ht="28.5" x14ac:dyDescent="0.45">
      <c r="A6" s="4" t="s">
        <v>234</v>
      </c>
      <c r="B6" s="4" t="s">
        <v>235</v>
      </c>
      <c r="C6" s="4" t="s">
        <v>236</v>
      </c>
      <c r="D6" s="4" t="s">
        <v>237</v>
      </c>
      <c r="E6" s="4" t="s">
        <v>238</v>
      </c>
      <c r="F6" s="4" t="s">
        <v>239</v>
      </c>
      <c r="G6" s="30"/>
      <c r="H6" s="31"/>
      <c r="I6" s="31"/>
      <c r="J6" s="31"/>
      <c r="K6" s="31"/>
      <c r="L6" s="26"/>
      <c r="M6" s="26"/>
      <c r="N6" s="26"/>
    </row>
    <row r="7" spans="1:14" ht="28.5" x14ac:dyDescent="0.45">
      <c r="A7" s="6" t="s">
        <v>23</v>
      </c>
      <c r="B7" s="6" t="s">
        <v>24</v>
      </c>
      <c r="C7" s="6" t="s">
        <v>25</v>
      </c>
      <c r="D7" s="6" t="s">
        <v>26</v>
      </c>
      <c r="E7" s="6" t="s">
        <v>27</v>
      </c>
      <c r="F7" s="6" t="s">
        <v>28</v>
      </c>
      <c r="G7" s="30"/>
      <c r="H7" s="31"/>
      <c r="I7" s="31"/>
      <c r="J7" s="31"/>
      <c r="K7" s="31"/>
      <c r="L7" s="26"/>
      <c r="M7" s="26"/>
      <c r="N7" s="26"/>
    </row>
    <row r="8" spans="1:14" ht="28.5" x14ac:dyDescent="0.45">
      <c r="A8" s="6" t="s">
        <v>29</v>
      </c>
      <c r="B8" s="6" t="s">
        <v>30</v>
      </c>
      <c r="C8" s="6" t="s">
        <v>31</v>
      </c>
      <c r="D8" s="6" t="s">
        <v>32</v>
      </c>
      <c r="E8" s="6" t="s">
        <v>33</v>
      </c>
      <c r="F8" s="6" t="s">
        <v>34</v>
      </c>
      <c r="G8" s="30"/>
      <c r="H8" s="31"/>
      <c r="I8" s="31"/>
      <c r="J8" s="31"/>
      <c r="K8" s="31"/>
      <c r="L8" s="26"/>
      <c r="M8" s="26"/>
      <c r="N8" s="26"/>
    </row>
    <row r="9" spans="1:14" ht="28.5" x14ac:dyDescent="0.45">
      <c r="A9" s="6" t="s">
        <v>35</v>
      </c>
      <c r="B9" s="6" t="s">
        <v>36</v>
      </c>
      <c r="C9" s="6" t="s">
        <v>37</v>
      </c>
      <c r="D9" s="6" t="s">
        <v>38</v>
      </c>
      <c r="E9" s="6" t="s">
        <v>39</v>
      </c>
      <c r="F9" s="6" t="s">
        <v>40</v>
      </c>
      <c r="G9" s="30"/>
      <c r="H9" s="31"/>
      <c r="I9" s="31"/>
      <c r="J9" s="31"/>
      <c r="K9" s="31"/>
      <c r="L9" s="26"/>
      <c r="M9" s="26"/>
      <c r="N9" s="26"/>
    </row>
    <row r="10" spans="1:14" ht="28.5" x14ac:dyDescent="0.45">
      <c r="A10" s="6" t="s">
        <v>15</v>
      </c>
      <c r="B10" s="6" t="s">
        <v>41</v>
      </c>
      <c r="C10" s="7" t="s">
        <v>16</v>
      </c>
      <c r="D10" s="6" t="s">
        <v>42</v>
      </c>
      <c r="E10" s="6" t="s">
        <v>43</v>
      </c>
      <c r="F10" s="6" t="s">
        <v>44</v>
      </c>
      <c r="G10" s="30"/>
      <c r="H10" s="31"/>
      <c r="I10" s="31"/>
      <c r="J10" s="31"/>
      <c r="K10" s="31"/>
      <c r="L10" s="26"/>
      <c r="M10" s="26"/>
      <c r="N10" s="26"/>
    </row>
    <row r="11" spans="1:14" s="26" customFormat="1" x14ac:dyDescent="0.45">
      <c r="A11" s="28"/>
      <c r="B11" s="28"/>
      <c r="C11" s="29"/>
      <c r="D11" s="28"/>
      <c r="E11" s="28"/>
      <c r="F11" s="28"/>
      <c r="G11" s="30"/>
      <c r="H11" s="31"/>
      <c r="I11" s="31"/>
      <c r="J11" s="31"/>
      <c r="K11" s="31"/>
    </row>
    <row r="12" spans="1:14" s="33" customFormat="1" ht="28.15" x14ac:dyDescent="0.45">
      <c r="A12" s="32" t="s">
        <v>458</v>
      </c>
      <c r="B12" s="30"/>
      <c r="C12" s="30"/>
      <c r="D12" s="30"/>
      <c r="E12" s="30"/>
      <c r="F12" s="31"/>
      <c r="G12" s="31"/>
      <c r="H12" s="31"/>
      <c r="I12" s="31"/>
      <c r="J12" s="31"/>
      <c r="K12" s="31"/>
    </row>
    <row r="13" spans="1:14" s="33" customFormat="1" ht="15.75" x14ac:dyDescent="0.45">
      <c r="A13" s="34"/>
      <c r="B13" s="30"/>
      <c r="C13" s="30"/>
      <c r="D13" s="30"/>
      <c r="E13" s="30"/>
      <c r="F13" s="31"/>
      <c r="G13" s="31"/>
      <c r="H13" s="31"/>
      <c r="I13" s="31"/>
      <c r="J13" s="31"/>
      <c r="K13" s="31"/>
    </row>
    <row r="14" spans="1:14" s="13" customFormat="1" ht="21" x14ac:dyDescent="0.4">
      <c r="A14" s="12" t="s">
        <v>45</v>
      </c>
      <c r="B14" s="12" t="s">
        <v>46</v>
      </c>
      <c r="C14" s="12" t="s">
        <v>47</v>
      </c>
      <c r="D14" s="12" t="s">
        <v>8</v>
      </c>
      <c r="E14" s="12" t="s">
        <v>48</v>
      </c>
      <c r="F14" s="76"/>
      <c r="G14" s="76"/>
      <c r="H14" s="76"/>
      <c r="I14" s="76"/>
      <c r="J14" s="76"/>
      <c r="K14" s="76"/>
      <c r="L14" s="76"/>
      <c r="M14" s="76"/>
      <c r="N14" s="76"/>
    </row>
    <row r="15" spans="1:14" ht="28.5" x14ac:dyDescent="0.4">
      <c r="A15" s="8" t="s">
        <v>49</v>
      </c>
      <c r="B15" s="4" t="s">
        <v>50</v>
      </c>
      <c r="C15" s="4" t="s">
        <v>51</v>
      </c>
      <c r="D15" s="4" t="s">
        <v>52</v>
      </c>
      <c r="E15" s="4" t="s">
        <v>53</v>
      </c>
      <c r="F15" s="31"/>
      <c r="G15" s="31"/>
      <c r="H15" s="31"/>
      <c r="I15" s="31"/>
      <c r="J15" s="31"/>
      <c r="K15" s="31"/>
      <c r="L15" s="26"/>
      <c r="M15" s="26"/>
      <c r="N15" s="26"/>
    </row>
    <row r="16" spans="1:14" x14ac:dyDescent="0.4">
      <c r="A16" s="8" t="s">
        <v>54</v>
      </c>
      <c r="B16" s="4" t="s">
        <v>55</v>
      </c>
      <c r="C16" s="4" t="s">
        <v>56</v>
      </c>
      <c r="D16" s="4" t="s">
        <v>57</v>
      </c>
      <c r="E16" s="4" t="s">
        <v>58</v>
      </c>
      <c r="F16" s="31"/>
      <c r="G16" s="31"/>
      <c r="H16" s="31"/>
      <c r="I16" s="31"/>
      <c r="J16" s="31"/>
      <c r="K16" s="31"/>
      <c r="L16" s="26"/>
      <c r="M16" s="26"/>
      <c r="N16" s="26"/>
    </row>
    <row r="17" spans="1:14" ht="28.5" x14ac:dyDescent="0.4">
      <c r="A17" s="8" t="s">
        <v>59</v>
      </c>
      <c r="B17" s="4" t="s">
        <v>60</v>
      </c>
      <c r="C17" s="4" t="s">
        <v>61</v>
      </c>
      <c r="D17" s="4" t="s">
        <v>62</v>
      </c>
      <c r="E17" s="4" t="s">
        <v>63</v>
      </c>
      <c r="F17" s="31"/>
      <c r="G17" s="31"/>
      <c r="H17" s="31"/>
      <c r="I17" s="31"/>
      <c r="J17" s="31"/>
      <c r="K17" s="31"/>
      <c r="L17" s="26"/>
      <c r="M17" s="26"/>
      <c r="N17" s="26"/>
    </row>
    <row r="18" spans="1:14" ht="28.5" x14ac:dyDescent="0.4">
      <c r="A18" s="8" t="s">
        <v>64</v>
      </c>
      <c r="B18" s="4" t="s">
        <v>65</v>
      </c>
      <c r="C18" s="4" t="s">
        <v>66</v>
      </c>
      <c r="D18" s="4" t="s">
        <v>67</v>
      </c>
      <c r="E18" s="4" t="s">
        <v>68</v>
      </c>
      <c r="F18" s="31"/>
      <c r="G18" s="31"/>
      <c r="H18" s="31"/>
      <c r="I18" s="31"/>
      <c r="J18" s="31"/>
      <c r="K18" s="31"/>
      <c r="L18" s="26"/>
      <c r="M18" s="26"/>
      <c r="N18" s="26"/>
    </row>
    <row r="19" spans="1:14" x14ac:dyDescent="0.4">
      <c r="A19" s="8" t="s">
        <v>69</v>
      </c>
      <c r="B19" s="4" t="s">
        <v>70</v>
      </c>
      <c r="C19" s="4" t="s">
        <v>71</v>
      </c>
      <c r="D19" s="4" t="s">
        <v>72</v>
      </c>
      <c r="E19" s="4" t="s">
        <v>73</v>
      </c>
      <c r="F19" s="31"/>
      <c r="G19" s="31"/>
      <c r="H19" s="31"/>
      <c r="I19" s="31"/>
      <c r="J19" s="31"/>
      <c r="K19" s="31"/>
      <c r="L19" s="26"/>
      <c r="M19" s="26"/>
      <c r="N19" s="26"/>
    </row>
    <row r="20" spans="1:14" ht="28.5" x14ac:dyDescent="0.4">
      <c r="A20" s="8" t="s">
        <v>74</v>
      </c>
      <c r="B20" s="4" t="s">
        <v>75</v>
      </c>
      <c r="C20" s="4" t="s">
        <v>76</v>
      </c>
      <c r="D20" s="4" t="s">
        <v>77</v>
      </c>
      <c r="E20" s="4" t="s">
        <v>78</v>
      </c>
      <c r="F20" s="31"/>
      <c r="G20" s="31"/>
      <c r="H20" s="31"/>
      <c r="I20" s="31"/>
      <c r="J20" s="31"/>
      <c r="K20" s="31"/>
      <c r="L20" s="26"/>
      <c r="M20" s="26"/>
      <c r="N20" s="26"/>
    </row>
    <row r="21" spans="1:14" x14ac:dyDescent="0.4">
      <c r="A21" s="8" t="s">
        <v>79</v>
      </c>
      <c r="B21" s="4" t="s">
        <v>80</v>
      </c>
      <c r="C21" s="4" t="s">
        <v>81</v>
      </c>
      <c r="D21" s="4" t="s">
        <v>82</v>
      </c>
      <c r="E21" s="4" t="s">
        <v>83</v>
      </c>
      <c r="F21" s="31"/>
      <c r="G21" s="31"/>
      <c r="H21" s="31"/>
      <c r="I21" s="31"/>
      <c r="J21" s="31"/>
      <c r="K21" s="31"/>
      <c r="L21" s="26"/>
      <c r="M21" s="26"/>
      <c r="N21" s="26"/>
    </row>
    <row r="22" spans="1:14" x14ac:dyDescent="0.4">
      <c r="A22" s="8" t="s">
        <v>84</v>
      </c>
      <c r="B22" s="4" t="s">
        <v>85</v>
      </c>
      <c r="C22" s="4" t="s">
        <v>86</v>
      </c>
      <c r="D22" s="4" t="s">
        <v>87</v>
      </c>
      <c r="E22" s="4" t="s">
        <v>88</v>
      </c>
      <c r="F22" s="31"/>
      <c r="G22" s="31"/>
      <c r="H22" s="31"/>
      <c r="I22" s="31"/>
      <c r="J22" s="31"/>
      <c r="K22" s="31"/>
      <c r="L22" s="26"/>
      <c r="M22" s="26"/>
      <c r="N22" s="26"/>
    </row>
    <row r="23" spans="1:14" ht="28.5" x14ac:dyDescent="0.4">
      <c r="A23" s="8" t="s">
        <v>89</v>
      </c>
      <c r="B23" s="4" t="s">
        <v>90</v>
      </c>
      <c r="C23" s="4" t="s">
        <v>91</v>
      </c>
      <c r="D23" s="4" t="s">
        <v>92</v>
      </c>
      <c r="E23" s="4" t="s">
        <v>93</v>
      </c>
      <c r="F23" s="31"/>
      <c r="G23" s="31"/>
      <c r="H23" s="31"/>
      <c r="I23" s="31"/>
      <c r="J23" s="31"/>
      <c r="K23" s="31"/>
      <c r="L23" s="26"/>
      <c r="M23" s="26"/>
      <c r="N23" s="26"/>
    </row>
    <row r="24" spans="1:14" ht="28.5" x14ac:dyDescent="0.4">
      <c r="A24" s="8" t="s">
        <v>94</v>
      </c>
      <c r="B24" s="4" t="s">
        <v>95</v>
      </c>
      <c r="C24" s="4" t="s">
        <v>96</v>
      </c>
      <c r="D24" s="4" t="s">
        <v>97</v>
      </c>
      <c r="E24" s="4" t="s">
        <v>98</v>
      </c>
      <c r="F24" s="31"/>
      <c r="G24" s="31"/>
      <c r="H24" s="31"/>
      <c r="I24" s="31"/>
      <c r="J24" s="31"/>
      <c r="K24" s="31"/>
      <c r="L24" s="26"/>
      <c r="M24" s="26"/>
      <c r="N24" s="26"/>
    </row>
    <row r="25" spans="1:14" x14ac:dyDescent="0.4">
      <c r="A25" s="8" t="s">
        <v>99</v>
      </c>
      <c r="B25" s="4" t="s">
        <v>100</v>
      </c>
      <c r="C25" s="4" t="s">
        <v>101</v>
      </c>
      <c r="D25" s="4" t="s">
        <v>102</v>
      </c>
      <c r="E25" s="4" t="s">
        <v>103</v>
      </c>
      <c r="F25" s="31"/>
      <c r="G25" s="31"/>
      <c r="H25" s="31"/>
      <c r="I25" s="31"/>
      <c r="J25" s="31"/>
      <c r="K25" s="31"/>
      <c r="L25" s="26"/>
      <c r="M25" s="26"/>
      <c r="N25" s="26"/>
    </row>
    <row r="26" spans="1:14" x14ac:dyDescent="0.4">
      <c r="A26" s="8" t="s">
        <v>104</v>
      </c>
      <c r="B26" s="4" t="s">
        <v>105</v>
      </c>
      <c r="C26" s="4" t="s">
        <v>106</v>
      </c>
      <c r="D26" s="4" t="s">
        <v>107</v>
      </c>
      <c r="E26" s="4" t="s">
        <v>108</v>
      </c>
      <c r="F26" s="31"/>
      <c r="G26" s="31"/>
      <c r="H26" s="31"/>
      <c r="I26" s="31"/>
      <c r="J26" s="31"/>
      <c r="K26" s="31"/>
      <c r="L26" s="26"/>
      <c r="M26" s="26"/>
      <c r="N26" s="26"/>
    </row>
    <row r="27" spans="1:14" s="26" customFormat="1" x14ac:dyDescent="0.4">
      <c r="A27" s="35"/>
      <c r="B27" s="36"/>
      <c r="C27" s="36"/>
      <c r="D27" s="36"/>
      <c r="E27" s="36"/>
      <c r="F27" s="31"/>
      <c r="G27" s="31"/>
      <c r="H27" s="31"/>
      <c r="I27" s="31"/>
      <c r="J27" s="31"/>
      <c r="K27" s="31"/>
    </row>
    <row r="28" spans="1:14" s="33" customFormat="1" ht="28.15" x14ac:dyDescent="0.4">
      <c r="A28" s="32" t="s">
        <v>109</v>
      </c>
      <c r="B28" s="31"/>
      <c r="C28" s="31"/>
      <c r="D28" s="31"/>
      <c r="E28" s="31"/>
      <c r="F28" s="31"/>
      <c r="G28" s="31"/>
      <c r="H28" s="31"/>
      <c r="I28" s="31"/>
      <c r="J28" s="31"/>
      <c r="K28" s="31"/>
    </row>
    <row r="29" spans="1:14" s="33" customFormat="1" ht="15.75" x14ac:dyDescent="0.4">
      <c r="A29" s="34"/>
      <c r="B29" s="31"/>
      <c r="C29" s="31"/>
      <c r="D29" s="31"/>
      <c r="E29" s="31"/>
      <c r="F29" s="31"/>
      <c r="G29" s="31"/>
      <c r="H29" s="31"/>
      <c r="I29" s="31"/>
      <c r="J29" s="31"/>
      <c r="K29" s="31"/>
    </row>
    <row r="30" spans="1:14" s="13" customFormat="1" ht="42" x14ac:dyDescent="0.4">
      <c r="A30" s="12" t="s">
        <v>110</v>
      </c>
      <c r="B30" s="12" t="s">
        <v>10</v>
      </c>
      <c r="C30" s="12" t="s">
        <v>11</v>
      </c>
      <c r="D30" s="12" t="s">
        <v>111</v>
      </c>
      <c r="E30" s="12" t="s">
        <v>13</v>
      </c>
      <c r="F30" s="12" t="s">
        <v>112</v>
      </c>
      <c r="G30" s="76"/>
      <c r="H30" s="76"/>
      <c r="I30" s="76"/>
      <c r="J30" s="76"/>
      <c r="K30" s="76"/>
      <c r="L30" s="76"/>
      <c r="M30" s="76"/>
      <c r="N30" s="76"/>
    </row>
    <row r="31" spans="1:14" ht="28.5" x14ac:dyDescent="0.4">
      <c r="A31" s="4" t="s">
        <v>240</v>
      </c>
      <c r="B31" s="4" t="s">
        <v>241</v>
      </c>
      <c r="C31" s="4" t="s">
        <v>242</v>
      </c>
      <c r="D31" s="4" t="s">
        <v>243</v>
      </c>
      <c r="E31" s="4" t="s">
        <v>244</v>
      </c>
      <c r="F31" s="4" t="s">
        <v>245</v>
      </c>
      <c r="G31" s="31"/>
      <c r="H31" s="31"/>
      <c r="I31" s="31"/>
      <c r="J31" s="31"/>
      <c r="K31" s="31"/>
      <c r="L31" s="26"/>
      <c r="M31" s="26"/>
      <c r="N31" s="26"/>
    </row>
    <row r="32" spans="1:14" ht="28.5" x14ac:dyDescent="0.4">
      <c r="A32" s="4" t="s">
        <v>246</v>
      </c>
      <c r="B32" s="4" t="s">
        <v>113</v>
      </c>
      <c r="C32" s="4" t="s">
        <v>247</v>
      </c>
      <c r="D32" s="4" t="s">
        <v>248</v>
      </c>
      <c r="E32" s="4" t="s">
        <v>249</v>
      </c>
      <c r="F32" s="4" t="s">
        <v>250</v>
      </c>
      <c r="G32" s="31"/>
      <c r="H32" s="31"/>
      <c r="I32" s="31"/>
      <c r="J32" s="31"/>
      <c r="K32" s="31"/>
      <c r="L32" s="26"/>
      <c r="M32" s="26"/>
      <c r="N32" s="26"/>
    </row>
    <row r="33" spans="1:14" ht="28.5" x14ac:dyDescent="0.4">
      <c r="A33" s="4" t="s">
        <v>251</v>
      </c>
      <c r="B33" s="4" t="s">
        <v>114</v>
      </c>
      <c r="C33" s="4" t="s">
        <v>252</v>
      </c>
      <c r="D33" s="4" t="s">
        <v>253</v>
      </c>
      <c r="E33" s="4" t="s">
        <v>254</v>
      </c>
      <c r="F33" s="4" t="s">
        <v>255</v>
      </c>
      <c r="G33" s="31"/>
      <c r="H33" s="31"/>
      <c r="I33" s="31"/>
      <c r="J33" s="31"/>
      <c r="K33" s="31"/>
      <c r="L33" s="26"/>
      <c r="M33" s="26"/>
      <c r="N33" s="26"/>
    </row>
    <row r="34" spans="1:14" ht="28.5" x14ac:dyDescent="0.4">
      <c r="A34" s="4" t="s">
        <v>256</v>
      </c>
      <c r="B34" s="4" t="s">
        <v>115</v>
      </c>
      <c r="C34" s="4" t="s">
        <v>257</v>
      </c>
      <c r="D34" s="4" t="s">
        <v>258</v>
      </c>
      <c r="E34" s="4" t="s">
        <v>259</v>
      </c>
      <c r="F34" s="4" t="s">
        <v>260</v>
      </c>
      <c r="G34" s="31"/>
      <c r="H34" s="31"/>
      <c r="I34" s="31"/>
      <c r="J34" s="31"/>
      <c r="K34" s="31"/>
      <c r="L34" s="26"/>
      <c r="M34" s="26"/>
      <c r="N34" s="26"/>
    </row>
    <row r="35" spans="1:14" ht="28.5" x14ac:dyDescent="0.4">
      <c r="A35" s="4" t="s">
        <v>261</v>
      </c>
      <c r="B35" s="4" t="s">
        <v>116</v>
      </c>
      <c r="C35" s="4" t="s">
        <v>262</v>
      </c>
      <c r="D35" s="4" t="s">
        <v>263</v>
      </c>
      <c r="E35" s="4" t="s">
        <v>264</v>
      </c>
      <c r="F35" s="4" t="s">
        <v>265</v>
      </c>
      <c r="G35" s="31"/>
      <c r="H35" s="31"/>
      <c r="I35" s="31"/>
      <c r="J35" s="31"/>
      <c r="K35" s="31"/>
      <c r="L35" s="26"/>
      <c r="M35" s="26"/>
      <c r="N35" s="26"/>
    </row>
    <row r="36" spans="1:14" ht="28.5" x14ac:dyDescent="0.4">
      <c r="A36" s="4" t="s">
        <v>266</v>
      </c>
      <c r="B36" s="4" t="s">
        <v>117</v>
      </c>
      <c r="C36" s="4" t="s">
        <v>267</v>
      </c>
      <c r="D36" s="4" t="s">
        <v>268</v>
      </c>
      <c r="E36" s="4" t="s">
        <v>269</v>
      </c>
      <c r="F36" s="4" t="s">
        <v>270</v>
      </c>
      <c r="G36" s="31"/>
      <c r="H36" s="31"/>
      <c r="I36" s="31"/>
      <c r="J36" s="31"/>
      <c r="K36" s="31"/>
      <c r="L36" s="26"/>
      <c r="M36" s="26"/>
      <c r="N36" s="26"/>
    </row>
    <row r="37" spans="1:14" ht="28.5" x14ac:dyDescent="0.4">
      <c r="A37" s="4" t="s">
        <v>271</v>
      </c>
      <c r="B37" s="4" t="s">
        <v>118</v>
      </c>
      <c r="C37" s="4" t="s">
        <v>272</v>
      </c>
      <c r="D37" s="4" t="s">
        <v>273</v>
      </c>
      <c r="E37" s="4" t="s">
        <v>119</v>
      </c>
      <c r="F37" s="4" t="s">
        <v>274</v>
      </c>
      <c r="G37" s="31"/>
      <c r="H37" s="31"/>
      <c r="I37" s="31"/>
      <c r="J37" s="31"/>
      <c r="K37" s="31"/>
      <c r="L37" s="26"/>
      <c r="M37" s="26"/>
      <c r="N37" s="26"/>
    </row>
    <row r="38" spans="1:14" ht="42.75" x14ac:dyDescent="0.4">
      <c r="A38" s="4" t="s">
        <v>275</v>
      </c>
      <c r="B38" s="4" t="s">
        <v>120</v>
      </c>
      <c r="C38" s="4" t="s">
        <v>276</v>
      </c>
      <c r="D38" s="4" t="s">
        <v>277</v>
      </c>
      <c r="E38" s="4" t="s">
        <v>278</v>
      </c>
      <c r="F38" s="4" t="s">
        <v>279</v>
      </c>
      <c r="G38" s="31"/>
      <c r="H38" s="31"/>
      <c r="I38" s="31"/>
      <c r="J38" s="31"/>
      <c r="K38" s="31"/>
      <c r="L38" s="26"/>
      <c r="M38" s="26"/>
      <c r="N38" s="26"/>
    </row>
    <row r="39" spans="1:14" ht="42.75" x14ac:dyDescent="0.4">
      <c r="A39" s="4" t="s">
        <v>280</v>
      </c>
      <c r="B39" s="4" t="s">
        <v>121</v>
      </c>
      <c r="C39" s="4" t="s">
        <v>281</v>
      </c>
      <c r="D39" s="4" t="s">
        <v>282</v>
      </c>
      <c r="E39" s="4" t="s">
        <v>283</v>
      </c>
      <c r="F39" s="4" t="s">
        <v>284</v>
      </c>
      <c r="G39" s="31"/>
      <c r="H39" s="31"/>
      <c r="I39" s="31"/>
      <c r="J39" s="31"/>
      <c r="K39" s="31"/>
      <c r="L39" s="26"/>
      <c r="M39" s="26"/>
      <c r="N39" s="26"/>
    </row>
    <row r="40" spans="1:14" s="26" customFormat="1" x14ac:dyDescent="0.4">
      <c r="A40" s="36"/>
      <c r="B40" s="36"/>
      <c r="C40" s="36"/>
      <c r="D40" s="36"/>
      <c r="E40" s="36"/>
      <c r="F40" s="36"/>
      <c r="G40" s="31"/>
      <c r="H40" s="31"/>
      <c r="I40" s="31"/>
      <c r="J40" s="31"/>
      <c r="K40" s="31"/>
    </row>
    <row r="41" spans="1:14" s="33" customFormat="1" ht="32.25" customHeight="1" x14ac:dyDescent="0.4">
      <c r="A41" s="32" t="s">
        <v>376</v>
      </c>
      <c r="B41" s="31"/>
      <c r="C41" s="31"/>
      <c r="D41" s="31"/>
      <c r="E41" s="31"/>
      <c r="F41" s="31"/>
      <c r="G41" s="31"/>
      <c r="H41" s="31"/>
      <c r="I41" s="31"/>
      <c r="J41" s="31"/>
      <c r="K41" s="31"/>
    </row>
    <row r="42" spans="1:14" s="33" customFormat="1" ht="21" x14ac:dyDescent="0.65">
      <c r="A42" s="37" t="s">
        <v>122</v>
      </c>
      <c r="B42" s="38"/>
      <c r="C42" s="38"/>
      <c r="D42" s="38"/>
      <c r="E42" s="38"/>
      <c r="F42" s="38"/>
      <c r="G42" s="38"/>
      <c r="H42" s="38"/>
      <c r="I42" s="38"/>
      <c r="J42" s="38"/>
      <c r="K42" s="38"/>
    </row>
    <row r="43" spans="1:14" s="3" customFormat="1" ht="21" x14ac:dyDescent="0.4">
      <c r="A43" s="53" t="s">
        <v>377</v>
      </c>
      <c r="B43" s="53" t="s">
        <v>378</v>
      </c>
      <c r="C43" s="53" t="s">
        <v>379</v>
      </c>
      <c r="D43" s="53" t="s">
        <v>380</v>
      </c>
      <c r="E43" s="54" t="s">
        <v>381</v>
      </c>
      <c r="F43" s="38"/>
      <c r="G43" s="38"/>
      <c r="H43" s="38"/>
      <c r="I43" s="38"/>
      <c r="J43" s="38"/>
      <c r="K43" s="38"/>
      <c r="L43" s="33"/>
      <c r="M43" s="33"/>
      <c r="N43" s="33"/>
    </row>
    <row r="44" spans="1:14" s="3" customFormat="1" ht="15.75" x14ac:dyDescent="0.4">
      <c r="A44" s="81" t="s">
        <v>46</v>
      </c>
      <c r="B44" s="55" t="s">
        <v>382</v>
      </c>
      <c r="C44" s="56">
        <v>25000</v>
      </c>
      <c r="D44" s="56">
        <v>50</v>
      </c>
      <c r="E44" s="57">
        <f>C44*D44</f>
        <v>1250000</v>
      </c>
      <c r="F44" s="38"/>
      <c r="G44" s="38"/>
      <c r="H44" s="38"/>
      <c r="I44" s="38"/>
      <c r="J44" s="38"/>
      <c r="K44" s="38"/>
      <c r="L44" s="33"/>
      <c r="M44" s="33"/>
      <c r="N44" s="33"/>
    </row>
    <row r="45" spans="1:14" s="3" customFormat="1" ht="15.75" x14ac:dyDescent="0.4">
      <c r="A45" s="82"/>
      <c r="B45" s="58" t="s">
        <v>383</v>
      </c>
      <c r="C45" s="59">
        <v>35000</v>
      </c>
      <c r="D45" s="59">
        <v>50</v>
      </c>
      <c r="E45" s="60">
        <f t="shared" ref="E45:E49" si="0">C45*D45</f>
        <v>1750000</v>
      </c>
      <c r="F45" s="38"/>
      <c r="G45" s="38"/>
      <c r="H45" s="38"/>
      <c r="I45" s="38"/>
      <c r="J45" s="38"/>
      <c r="K45" s="38"/>
      <c r="L45" s="33"/>
      <c r="M45" s="33"/>
      <c r="N45" s="33"/>
    </row>
    <row r="46" spans="1:14" s="3" customFormat="1" ht="15.75" x14ac:dyDescent="0.4">
      <c r="A46" s="83" t="s">
        <v>362</v>
      </c>
      <c r="B46" s="55" t="s">
        <v>382</v>
      </c>
      <c r="C46" s="56">
        <v>25000</v>
      </c>
      <c r="D46" s="56">
        <v>50</v>
      </c>
      <c r="E46" s="57">
        <f t="shared" si="0"/>
        <v>1250000</v>
      </c>
      <c r="F46" s="38"/>
      <c r="G46" s="38"/>
      <c r="H46" s="38"/>
      <c r="I46" s="38"/>
      <c r="J46" s="38"/>
      <c r="K46" s="38"/>
      <c r="L46" s="33"/>
      <c r="M46" s="33"/>
      <c r="N46" s="33"/>
    </row>
    <row r="47" spans="1:14" s="3" customFormat="1" ht="15.75" x14ac:dyDescent="0.4">
      <c r="A47" s="84"/>
      <c r="B47" s="58" t="s">
        <v>383</v>
      </c>
      <c r="C47" s="59">
        <v>35000</v>
      </c>
      <c r="D47" s="59">
        <v>50</v>
      </c>
      <c r="E47" s="60">
        <f t="shared" si="0"/>
        <v>1750000</v>
      </c>
      <c r="F47" s="38"/>
      <c r="G47" s="38"/>
      <c r="H47" s="38"/>
      <c r="I47" s="38"/>
      <c r="J47" s="38"/>
      <c r="K47" s="38"/>
      <c r="L47" s="33"/>
      <c r="M47" s="33"/>
      <c r="N47" s="33"/>
    </row>
    <row r="48" spans="1:14" s="3" customFormat="1" ht="15.75" x14ac:dyDescent="0.4">
      <c r="A48" s="81" t="s">
        <v>8</v>
      </c>
      <c r="B48" s="55" t="s">
        <v>382</v>
      </c>
      <c r="C48" s="56">
        <v>25000</v>
      </c>
      <c r="D48" s="56">
        <v>50</v>
      </c>
      <c r="E48" s="57">
        <f t="shared" si="0"/>
        <v>1250000</v>
      </c>
      <c r="F48" s="38"/>
      <c r="G48" s="38"/>
      <c r="H48" s="38"/>
      <c r="I48" s="38"/>
      <c r="J48" s="38"/>
      <c r="K48" s="38"/>
      <c r="L48" s="33"/>
      <c r="M48" s="33"/>
      <c r="N48" s="33"/>
    </row>
    <row r="49" spans="1:14" s="3" customFormat="1" ht="15.75" x14ac:dyDescent="0.4">
      <c r="A49" s="82"/>
      <c r="B49" s="61" t="s">
        <v>383</v>
      </c>
      <c r="C49" s="62">
        <v>35000</v>
      </c>
      <c r="D49" s="62">
        <v>50</v>
      </c>
      <c r="E49" s="63">
        <f t="shared" si="0"/>
        <v>1750000</v>
      </c>
      <c r="F49" s="38"/>
      <c r="G49" s="38"/>
      <c r="H49" s="38"/>
      <c r="I49" s="38"/>
      <c r="J49" s="38"/>
      <c r="K49" s="38"/>
      <c r="L49" s="33"/>
      <c r="M49" s="33"/>
      <c r="N49" s="33"/>
    </row>
    <row r="50" spans="1:14" s="33" customFormat="1" ht="15.75" x14ac:dyDescent="0.4">
      <c r="A50" s="39"/>
      <c r="B50" s="38"/>
      <c r="C50" s="38"/>
      <c r="D50" s="38"/>
      <c r="E50" s="38"/>
      <c r="F50" s="38"/>
      <c r="G50" s="38"/>
      <c r="H50" s="38"/>
      <c r="I50" s="38"/>
      <c r="J50" s="38"/>
      <c r="K50" s="38"/>
    </row>
    <row r="51" spans="1:14" s="26" customFormat="1" ht="28.15" x14ac:dyDescent="0.4">
      <c r="A51" s="32" t="s">
        <v>129</v>
      </c>
      <c r="B51" s="36"/>
      <c r="C51" s="36"/>
      <c r="D51" s="36"/>
      <c r="E51" s="36"/>
      <c r="F51" s="36"/>
      <c r="G51" s="36"/>
      <c r="H51" s="36"/>
      <c r="I51" s="36"/>
      <c r="J51" s="36"/>
      <c r="K51" s="36"/>
      <c r="L51" s="40"/>
    </row>
    <row r="52" spans="1:14" s="26" customFormat="1" x14ac:dyDescent="0.4">
      <c r="A52" s="34"/>
      <c r="B52" s="41"/>
      <c r="C52" s="41"/>
      <c r="D52" s="41"/>
      <c r="E52" s="41"/>
      <c r="F52" s="41"/>
      <c r="G52" s="41"/>
      <c r="H52" s="41"/>
      <c r="I52" s="41"/>
      <c r="J52" s="41"/>
      <c r="K52" s="41"/>
      <c r="L52" s="42"/>
    </row>
    <row r="53" spans="1:14" s="13" customFormat="1" ht="21" x14ac:dyDescent="0.65">
      <c r="A53" s="12" t="s">
        <v>126</v>
      </c>
      <c r="B53" s="12" t="s">
        <v>127</v>
      </c>
      <c r="C53" s="12" t="s">
        <v>128</v>
      </c>
      <c r="D53" s="74"/>
      <c r="E53" s="74"/>
      <c r="F53" s="74"/>
      <c r="G53" s="74"/>
      <c r="H53" s="74"/>
      <c r="I53" s="74"/>
      <c r="J53" s="74"/>
      <c r="K53" s="74"/>
      <c r="L53" s="75"/>
      <c r="M53" s="76"/>
      <c r="N53" s="76"/>
    </row>
    <row r="54" spans="1:14" x14ac:dyDescent="0.45">
      <c r="A54" s="4">
        <v>50</v>
      </c>
      <c r="B54" s="4">
        <v>0.5</v>
      </c>
      <c r="C54" s="4">
        <v>25</v>
      </c>
      <c r="D54" s="30"/>
      <c r="E54" s="30"/>
      <c r="F54" s="30"/>
      <c r="G54" s="30"/>
      <c r="H54" s="30"/>
      <c r="I54" s="30"/>
      <c r="J54" s="30"/>
      <c r="K54" s="30"/>
      <c r="L54" s="40"/>
      <c r="M54" s="26"/>
      <c r="N54" s="26"/>
    </row>
    <row r="55" spans="1:14" x14ac:dyDescent="0.45">
      <c r="A55" s="4">
        <v>50</v>
      </c>
      <c r="B55" s="4">
        <v>2</v>
      </c>
      <c r="C55" s="4">
        <v>100</v>
      </c>
      <c r="D55" s="30"/>
      <c r="E55" s="30"/>
      <c r="F55" s="30"/>
      <c r="G55" s="30"/>
      <c r="H55" s="30"/>
      <c r="I55" s="30"/>
      <c r="J55" s="30"/>
      <c r="K55" s="30"/>
      <c r="L55" s="40"/>
      <c r="M55" s="26"/>
      <c r="N55" s="26"/>
    </row>
    <row r="56" spans="1:14" x14ac:dyDescent="0.45">
      <c r="A56" s="4">
        <v>100</v>
      </c>
      <c r="B56" s="4">
        <v>0.5</v>
      </c>
      <c r="C56" s="4">
        <v>50</v>
      </c>
      <c r="D56" s="30"/>
      <c r="E56" s="30"/>
      <c r="F56" s="30"/>
      <c r="G56" s="30"/>
      <c r="H56" s="30"/>
      <c r="I56" s="30"/>
      <c r="J56" s="30"/>
      <c r="K56" s="30"/>
      <c r="L56" s="40"/>
      <c r="M56" s="26"/>
      <c r="N56" s="26"/>
    </row>
    <row r="57" spans="1:14" x14ac:dyDescent="0.45">
      <c r="A57" s="4">
        <v>100</v>
      </c>
      <c r="B57" s="4">
        <v>2</v>
      </c>
      <c r="C57" s="4">
        <v>200</v>
      </c>
      <c r="D57" s="30"/>
      <c r="E57" s="30"/>
      <c r="F57" s="30"/>
      <c r="G57" s="30"/>
      <c r="H57" s="30"/>
      <c r="I57" s="30"/>
      <c r="J57" s="30"/>
      <c r="K57" s="30"/>
      <c r="L57" s="40"/>
      <c r="M57" s="26"/>
      <c r="N57" s="26"/>
    </row>
    <row r="58" spans="1:14" x14ac:dyDescent="0.45">
      <c r="A58" s="4">
        <v>200</v>
      </c>
      <c r="B58" s="4">
        <v>0.5</v>
      </c>
      <c r="C58" s="4">
        <v>100</v>
      </c>
      <c r="D58" s="30"/>
      <c r="E58" s="30"/>
      <c r="F58" s="30"/>
      <c r="G58" s="30"/>
      <c r="H58" s="30"/>
      <c r="I58" s="30"/>
      <c r="J58" s="30"/>
      <c r="K58" s="30"/>
      <c r="L58" s="40"/>
      <c r="M58" s="26"/>
      <c r="N58" s="26"/>
    </row>
    <row r="59" spans="1:14" x14ac:dyDescent="0.45">
      <c r="A59" s="4">
        <v>200</v>
      </c>
      <c r="B59" s="4">
        <v>2</v>
      </c>
      <c r="C59" s="4">
        <v>400</v>
      </c>
      <c r="D59" s="30"/>
      <c r="E59" s="30"/>
      <c r="F59" s="30"/>
      <c r="G59" s="30"/>
      <c r="H59" s="30"/>
      <c r="I59" s="30"/>
      <c r="J59" s="30"/>
      <c r="K59" s="30"/>
      <c r="L59" s="26"/>
      <c r="M59" s="26"/>
      <c r="N59" s="26"/>
    </row>
    <row r="60" spans="1:14" s="26" customFormat="1" x14ac:dyDescent="0.45">
      <c r="A60" s="36"/>
      <c r="B60" s="36"/>
      <c r="C60" s="36"/>
      <c r="D60" s="30"/>
      <c r="E60" s="30"/>
      <c r="F60" s="30"/>
      <c r="G60" s="30"/>
      <c r="H60" s="30"/>
      <c r="I60" s="30"/>
      <c r="J60" s="30"/>
      <c r="K60" s="30"/>
    </row>
    <row r="61" spans="1:14" s="43" customFormat="1" ht="28.15" x14ac:dyDescent="0.4">
      <c r="A61" s="32" t="s">
        <v>130</v>
      </c>
      <c r="B61" s="31"/>
      <c r="C61" s="31"/>
      <c r="D61" s="31"/>
      <c r="E61" s="31"/>
      <c r="F61" s="31"/>
      <c r="G61" s="31"/>
      <c r="H61" s="31"/>
      <c r="I61" s="31"/>
      <c r="J61" s="31"/>
      <c r="K61" s="31"/>
    </row>
    <row r="62" spans="1:14" s="45" customFormat="1" ht="21" x14ac:dyDescent="0.4">
      <c r="A62" s="44" t="s">
        <v>131</v>
      </c>
      <c r="B62" s="44"/>
      <c r="C62" s="44"/>
      <c r="D62" s="44"/>
      <c r="E62" s="44"/>
      <c r="F62" s="44"/>
      <c r="G62" s="44"/>
      <c r="H62" s="44"/>
      <c r="I62" s="44"/>
      <c r="J62" s="44"/>
      <c r="K62" s="44"/>
    </row>
    <row r="63" spans="1:14" s="45" customFormat="1" ht="21" x14ac:dyDescent="0.4">
      <c r="A63" s="44" t="s">
        <v>132</v>
      </c>
      <c r="B63" s="44"/>
      <c r="C63" s="44"/>
      <c r="D63" s="44"/>
      <c r="E63" s="44"/>
      <c r="F63" s="44"/>
      <c r="G63" s="44"/>
      <c r="H63" s="44"/>
      <c r="I63" s="44"/>
      <c r="J63" s="44"/>
      <c r="K63" s="44"/>
    </row>
    <row r="64" spans="1:14" s="13" customFormat="1" ht="21" x14ac:dyDescent="0.4">
      <c r="A64" s="12" t="s">
        <v>133</v>
      </c>
      <c r="B64" s="12" t="s">
        <v>0</v>
      </c>
      <c r="C64" s="12" t="s">
        <v>134</v>
      </c>
      <c r="D64" s="12" t="s">
        <v>135</v>
      </c>
      <c r="E64" s="12" t="s">
        <v>136</v>
      </c>
      <c r="F64" s="12" t="s">
        <v>137</v>
      </c>
      <c r="G64" s="12" t="s">
        <v>138</v>
      </c>
      <c r="H64" s="12" t="s">
        <v>139</v>
      </c>
      <c r="I64" s="12" t="s">
        <v>140</v>
      </c>
      <c r="J64" s="12" t="s">
        <v>141</v>
      </c>
      <c r="K64" s="14" t="s">
        <v>285</v>
      </c>
      <c r="L64" s="76"/>
      <c r="M64" s="76"/>
      <c r="N64" s="76"/>
    </row>
    <row r="65" spans="1:14" ht="28.5" x14ac:dyDescent="0.4">
      <c r="A65" s="4" t="s">
        <v>142</v>
      </c>
      <c r="B65" s="4" t="s">
        <v>1</v>
      </c>
      <c r="C65" s="9">
        <v>12500</v>
      </c>
      <c r="D65" s="9">
        <v>12500</v>
      </c>
      <c r="E65" s="9">
        <v>12500</v>
      </c>
      <c r="F65" s="9">
        <v>12500</v>
      </c>
      <c r="G65" s="9">
        <v>50000</v>
      </c>
      <c r="H65" s="4">
        <v>50</v>
      </c>
      <c r="I65" s="4" t="s">
        <v>143</v>
      </c>
      <c r="J65" s="4" t="s">
        <v>144</v>
      </c>
      <c r="K65" s="5"/>
      <c r="L65" s="26"/>
      <c r="M65" s="26"/>
      <c r="N65" s="26"/>
    </row>
    <row r="66" spans="1:14" x14ac:dyDescent="0.4">
      <c r="A66" s="4" t="s">
        <v>145</v>
      </c>
      <c r="B66" s="4" t="s">
        <v>2</v>
      </c>
      <c r="C66" s="9">
        <v>12500</v>
      </c>
      <c r="D66" s="9">
        <v>12500</v>
      </c>
      <c r="E66" s="9">
        <v>12500</v>
      </c>
      <c r="F66" s="9">
        <v>12500</v>
      </c>
      <c r="G66" s="9">
        <v>50000</v>
      </c>
      <c r="H66" s="4">
        <v>50</v>
      </c>
      <c r="I66" s="4" t="s">
        <v>146</v>
      </c>
      <c r="J66" s="4" t="s">
        <v>147</v>
      </c>
      <c r="K66" s="5"/>
      <c r="L66" s="26"/>
      <c r="M66" s="26"/>
      <c r="N66" s="26"/>
    </row>
    <row r="67" spans="1:14" x14ac:dyDescent="0.4">
      <c r="A67" s="4" t="s">
        <v>148</v>
      </c>
      <c r="B67" s="4" t="s">
        <v>3</v>
      </c>
      <c r="C67" s="9">
        <v>12500</v>
      </c>
      <c r="D67" s="9">
        <v>12500</v>
      </c>
      <c r="E67" s="9">
        <v>12500</v>
      </c>
      <c r="F67" s="9">
        <v>12500</v>
      </c>
      <c r="G67" s="9">
        <v>50000</v>
      </c>
      <c r="H67" s="4">
        <v>50</v>
      </c>
      <c r="I67" s="4" t="s">
        <v>149</v>
      </c>
      <c r="J67" s="4" t="s">
        <v>150</v>
      </c>
      <c r="K67" s="5"/>
      <c r="L67" s="26"/>
      <c r="M67" s="26"/>
      <c r="N67" s="26"/>
    </row>
    <row r="68" spans="1:14" ht="28.5" x14ac:dyDescent="0.4">
      <c r="A68" s="4" t="s">
        <v>151</v>
      </c>
      <c r="B68" s="4" t="s">
        <v>4</v>
      </c>
      <c r="C68" s="9">
        <v>12500</v>
      </c>
      <c r="D68" s="9">
        <v>12500</v>
      </c>
      <c r="E68" s="9">
        <v>12500</v>
      </c>
      <c r="F68" s="9">
        <v>12500</v>
      </c>
      <c r="G68" s="9">
        <v>50000</v>
      </c>
      <c r="H68" s="4">
        <v>50</v>
      </c>
      <c r="I68" s="4" t="s">
        <v>152</v>
      </c>
      <c r="J68" s="4" t="s">
        <v>153</v>
      </c>
      <c r="K68" s="4" t="s">
        <v>154</v>
      </c>
      <c r="L68" s="26"/>
      <c r="M68" s="26"/>
      <c r="N68" s="26"/>
    </row>
    <row r="69" spans="1:14" ht="28.5" x14ac:dyDescent="0.4">
      <c r="A69" s="4" t="s">
        <v>155</v>
      </c>
      <c r="B69" s="4" t="s">
        <v>5</v>
      </c>
      <c r="C69" s="9">
        <v>12500</v>
      </c>
      <c r="D69" s="9">
        <v>12500</v>
      </c>
      <c r="E69" s="9">
        <v>12500</v>
      </c>
      <c r="F69" s="9">
        <v>12500</v>
      </c>
      <c r="G69" s="9">
        <v>50000</v>
      </c>
      <c r="H69" s="4">
        <v>50</v>
      </c>
      <c r="I69" s="4" t="s">
        <v>156</v>
      </c>
      <c r="J69" s="4" t="s">
        <v>157</v>
      </c>
      <c r="K69" s="4" t="s">
        <v>158</v>
      </c>
      <c r="L69" s="26"/>
      <c r="M69" s="26"/>
      <c r="N69" s="26"/>
    </row>
    <row r="70" spans="1:14" ht="28.5" x14ac:dyDescent="0.4">
      <c r="A70" s="4" t="s">
        <v>159</v>
      </c>
      <c r="B70" s="4" t="s">
        <v>6</v>
      </c>
      <c r="C70" s="9">
        <v>12500</v>
      </c>
      <c r="D70" s="9">
        <v>12500</v>
      </c>
      <c r="E70" s="9">
        <v>12500</v>
      </c>
      <c r="F70" s="9">
        <v>12500</v>
      </c>
      <c r="G70" s="9">
        <v>50000</v>
      </c>
      <c r="H70" s="4">
        <v>50</v>
      </c>
      <c r="I70" s="4" t="s">
        <v>160</v>
      </c>
      <c r="J70" s="4" t="s">
        <v>161</v>
      </c>
      <c r="K70" s="4" t="s">
        <v>162</v>
      </c>
      <c r="L70" s="26"/>
      <c r="M70" s="26"/>
      <c r="N70" s="26"/>
    </row>
    <row r="71" spans="1:14" ht="28.5" x14ac:dyDescent="0.4">
      <c r="A71" s="4" t="s">
        <v>163</v>
      </c>
      <c r="B71" s="4" t="s">
        <v>7</v>
      </c>
      <c r="C71" s="9">
        <v>12500</v>
      </c>
      <c r="D71" s="9">
        <v>12500</v>
      </c>
      <c r="E71" s="9">
        <v>12500</v>
      </c>
      <c r="F71" s="9">
        <v>12500</v>
      </c>
      <c r="G71" s="9">
        <v>50000</v>
      </c>
      <c r="H71" s="4">
        <v>50</v>
      </c>
      <c r="I71" s="4" t="s">
        <v>164</v>
      </c>
      <c r="J71" s="4" t="s">
        <v>165</v>
      </c>
      <c r="K71" s="4" t="s">
        <v>166</v>
      </c>
      <c r="L71" s="26"/>
      <c r="M71" s="26"/>
      <c r="N71" s="26"/>
    </row>
    <row r="72" spans="1:14" s="26" customFormat="1" x14ac:dyDescent="0.4">
      <c r="A72" s="36"/>
      <c r="B72" s="36"/>
      <c r="C72" s="46"/>
      <c r="D72" s="46"/>
      <c r="E72" s="46"/>
      <c r="F72" s="46"/>
      <c r="G72" s="46"/>
      <c r="H72" s="36"/>
      <c r="I72" s="36"/>
      <c r="J72" s="36"/>
      <c r="K72" s="36"/>
    </row>
    <row r="73" spans="1:14" s="33" customFormat="1" ht="28.5" customHeight="1" x14ac:dyDescent="0.4">
      <c r="A73" s="32" t="s">
        <v>167</v>
      </c>
      <c r="B73" s="31"/>
      <c r="C73" s="31"/>
      <c r="D73" s="31"/>
      <c r="E73" s="31"/>
      <c r="F73" s="31"/>
      <c r="G73" s="31"/>
      <c r="H73" s="31"/>
      <c r="I73" s="31"/>
      <c r="J73" s="31"/>
      <c r="K73" s="31"/>
    </row>
    <row r="74" spans="1:14" s="48" customFormat="1" ht="21" x14ac:dyDescent="0.4">
      <c r="A74" s="47" t="s">
        <v>286</v>
      </c>
      <c r="B74" s="47"/>
      <c r="C74" s="47"/>
      <c r="D74" s="47"/>
      <c r="E74" s="47"/>
      <c r="F74" s="47"/>
      <c r="G74" s="47"/>
      <c r="H74" s="47"/>
      <c r="I74" s="47"/>
      <c r="J74" s="47"/>
      <c r="K74" s="47"/>
    </row>
    <row r="75" spans="1:14" s="48" customFormat="1" ht="21" x14ac:dyDescent="0.4">
      <c r="A75" s="47" t="s">
        <v>287</v>
      </c>
      <c r="B75" s="47"/>
      <c r="C75" s="47"/>
      <c r="D75" s="47"/>
      <c r="E75" s="47"/>
      <c r="F75" s="47"/>
      <c r="G75" s="47"/>
      <c r="H75" s="47"/>
      <c r="I75" s="47"/>
      <c r="J75" s="47"/>
      <c r="K75" s="47"/>
    </row>
    <row r="76" spans="1:14" s="13" customFormat="1" ht="42" x14ac:dyDescent="0.4">
      <c r="A76" s="12" t="s">
        <v>133</v>
      </c>
      <c r="B76" s="12" t="s">
        <v>0</v>
      </c>
      <c r="C76" s="12" t="s">
        <v>134</v>
      </c>
      <c r="D76" s="12" t="s">
        <v>135</v>
      </c>
      <c r="E76" s="12" t="s">
        <v>136</v>
      </c>
      <c r="F76" s="12" t="s">
        <v>137</v>
      </c>
      <c r="G76" s="12" t="s">
        <v>138</v>
      </c>
      <c r="H76" s="12" t="s">
        <v>139</v>
      </c>
      <c r="I76" s="12" t="s">
        <v>140</v>
      </c>
      <c r="J76" s="12" t="s">
        <v>168</v>
      </c>
      <c r="K76" s="12" t="s">
        <v>141</v>
      </c>
      <c r="L76" s="76"/>
      <c r="M76" s="76"/>
      <c r="N76" s="76"/>
    </row>
    <row r="77" spans="1:14" x14ac:dyDescent="0.4">
      <c r="A77" s="4" t="s">
        <v>169</v>
      </c>
      <c r="B77" s="4" t="s">
        <v>1</v>
      </c>
      <c r="C77" s="9">
        <v>12500</v>
      </c>
      <c r="D77" s="9">
        <v>12500</v>
      </c>
      <c r="E77" s="9">
        <v>12500</v>
      </c>
      <c r="F77" s="9">
        <v>12500</v>
      </c>
      <c r="G77" s="9">
        <v>50000</v>
      </c>
      <c r="H77" s="4">
        <v>50</v>
      </c>
      <c r="I77" s="4" t="s">
        <v>170</v>
      </c>
      <c r="J77" s="4" t="s">
        <v>171</v>
      </c>
      <c r="K77" s="4" t="s">
        <v>172</v>
      </c>
      <c r="L77" s="26"/>
      <c r="M77" s="26"/>
      <c r="N77" s="26"/>
    </row>
    <row r="78" spans="1:14" ht="28.5" x14ac:dyDescent="0.4">
      <c r="A78" s="4" t="s">
        <v>145</v>
      </c>
      <c r="B78" s="4" t="s">
        <v>2</v>
      </c>
      <c r="C78" s="9">
        <v>12500</v>
      </c>
      <c r="D78" s="9">
        <v>12500</v>
      </c>
      <c r="E78" s="9">
        <v>12500</v>
      </c>
      <c r="F78" s="9">
        <v>12500</v>
      </c>
      <c r="G78" s="9">
        <v>50000</v>
      </c>
      <c r="H78" s="4">
        <v>50</v>
      </c>
      <c r="I78" s="4" t="s">
        <v>173</v>
      </c>
      <c r="J78" s="4" t="s">
        <v>174</v>
      </c>
      <c r="K78" s="4" t="s">
        <v>175</v>
      </c>
      <c r="L78" s="26"/>
      <c r="M78" s="26"/>
      <c r="N78" s="26"/>
    </row>
    <row r="79" spans="1:14" ht="28.5" x14ac:dyDescent="0.4">
      <c r="A79" s="4" t="s">
        <v>148</v>
      </c>
      <c r="B79" s="4" t="s">
        <v>3</v>
      </c>
      <c r="C79" s="9">
        <v>12500</v>
      </c>
      <c r="D79" s="9">
        <v>12500</v>
      </c>
      <c r="E79" s="9">
        <v>12500</v>
      </c>
      <c r="F79" s="9">
        <v>12500</v>
      </c>
      <c r="G79" s="9">
        <v>50000</v>
      </c>
      <c r="H79" s="4">
        <v>50</v>
      </c>
      <c r="I79" s="4" t="s">
        <v>176</v>
      </c>
      <c r="J79" s="4" t="s">
        <v>177</v>
      </c>
      <c r="K79" s="4" t="s">
        <v>178</v>
      </c>
      <c r="L79" s="26"/>
      <c r="M79" s="26"/>
      <c r="N79" s="26"/>
    </row>
    <row r="80" spans="1:14" ht="28.5" x14ac:dyDescent="0.4">
      <c r="A80" s="4" t="s">
        <v>179</v>
      </c>
      <c r="B80" s="4" t="s">
        <v>4</v>
      </c>
      <c r="C80" s="9">
        <v>12500</v>
      </c>
      <c r="D80" s="9">
        <v>12500</v>
      </c>
      <c r="E80" s="9">
        <v>12500</v>
      </c>
      <c r="F80" s="9">
        <v>12500</v>
      </c>
      <c r="G80" s="9">
        <v>50000</v>
      </c>
      <c r="H80" s="4">
        <v>50</v>
      </c>
      <c r="I80" s="4" t="s">
        <v>180</v>
      </c>
      <c r="J80" s="4" t="s">
        <v>181</v>
      </c>
      <c r="K80" s="5"/>
      <c r="L80" s="26"/>
      <c r="M80" s="26"/>
      <c r="N80" s="26"/>
    </row>
    <row r="81" spans="1:14" ht="28.5" x14ac:dyDescent="0.4">
      <c r="A81" s="4" t="s">
        <v>182</v>
      </c>
      <c r="B81" s="4" t="s">
        <v>5</v>
      </c>
      <c r="C81" s="9">
        <v>12500</v>
      </c>
      <c r="D81" s="9">
        <v>12500</v>
      </c>
      <c r="E81" s="9">
        <v>12500</v>
      </c>
      <c r="F81" s="9">
        <v>12500</v>
      </c>
      <c r="G81" s="9">
        <v>50000</v>
      </c>
      <c r="H81" s="4">
        <v>50</v>
      </c>
      <c r="I81" s="4" t="s">
        <v>183</v>
      </c>
      <c r="J81" s="4" t="s">
        <v>184</v>
      </c>
      <c r="K81" s="5"/>
      <c r="L81" s="26"/>
      <c r="M81" s="26"/>
      <c r="N81" s="26"/>
    </row>
    <row r="82" spans="1:14" ht="28.5" x14ac:dyDescent="0.4">
      <c r="A82" s="4" t="s">
        <v>185</v>
      </c>
      <c r="B82" s="4" t="s">
        <v>6</v>
      </c>
      <c r="C82" s="9">
        <v>12500</v>
      </c>
      <c r="D82" s="9">
        <v>12500</v>
      </c>
      <c r="E82" s="9">
        <v>12500</v>
      </c>
      <c r="F82" s="9">
        <v>12500</v>
      </c>
      <c r="G82" s="9">
        <v>50000</v>
      </c>
      <c r="H82" s="4">
        <v>50</v>
      </c>
      <c r="I82" s="4" t="s">
        <v>186</v>
      </c>
      <c r="J82" s="4" t="s">
        <v>187</v>
      </c>
      <c r="K82" s="5"/>
      <c r="L82" s="26"/>
      <c r="M82" s="26"/>
      <c r="N82" s="26"/>
    </row>
    <row r="83" spans="1:14" ht="28.5" x14ac:dyDescent="0.4">
      <c r="A83" s="4" t="s">
        <v>188</v>
      </c>
      <c r="B83" s="4" t="s">
        <v>7</v>
      </c>
      <c r="C83" s="9">
        <v>12500</v>
      </c>
      <c r="D83" s="9">
        <v>12500</v>
      </c>
      <c r="E83" s="9">
        <v>12500</v>
      </c>
      <c r="F83" s="9">
        <v>12500</v>
      </c>
      <c r="G83" s="9">
        <v>50000</v>
      </c>
      <c r="H83" s="4">
        <v>50</v>
      </c>
      <c r="I83" s="4" t="s">
        <v>189</v>
      </c>
      <c r="J83" s="4" t="s">
        <v>190</v>
      </c>
      <c r="K83" s="5"/>
      <c r="L83" s="26"/>
      <c r="M83" s="26"/>
      <c r="N83" s="26"/>
    </row>
    <row r="84" spans="1:14" s="26" customFormat="1" x14ac:dyDescent="0.4">
      <c r="A84" s="36"/>
      <c r="B84" s="36"/>
      <c r="C84" s="46"/>
      <c r="D84" s="46"/>
      <c r="E84" s="46"/>
      <c r="F84" s="46"/>
      <c r="G84" s="46"/>
      <c r="H84" s="36"/>
      <c r="I84" s="36"/>
      <c r="J84" s="36"/>
      <c r="K84" s="31"/>
    </row>
    <row r="85" spans="1:14" s="33" customFormat="1" ht="28.15" x14ac:dyDescent="0.4">
      <c r="A85" s="32" t="s">
        <v>191</v>
      </c>
      <c r="B85" s="31"/>
      <c r="C85" s="31"/>
      <c r="D85" s="31"/>
      <c r="E85" s="31"/>
      <c r="F85" s="31"/>
      <c r="G85" s="31"/>
      <c r="H85" s="31"/>
      <c r="I85" s="31"/>
      <c r="J85" s="31"/>
      <c r="K85" s="31"/>
    </row>
    <row r="86" spans="1:14" s="48" customFormat="1" ht="21" x14ac:dyDescent="0.4">
      <c r="A86" s="44" t="s">
        <v>131</v>
      </c>
      <c r="B86" s="47"/>
      <c r="C86" s="47"/>
      <c r="D86" s="47"/>
      <c r="E86" s="47"/>
      <c r="F86" s="47"/>
      <c r="G86" s="47"/>
      <c r="H86" s="47"/>
      <c r="I86" s="47"/>
      <c r="J86" s="47"/>
      <c r="K86" s="47"/>
    </row>
    <row r="87" spans="1:14" s="48" customFormat="1" ht="21" x14ac:dyDescent="0.4">
      <c r="A87" s="44" t="s">
        <v>132</v>
      </c>
      <c r="B87" s="47"/>
      <c r="C87" s="47"/>
      <c r="D87" s="47"/>
      <c r="E87" s="47"/>
      <c r="F87" s="47"/>
      <c r="G87" s="47"/>
      <c r="H87" s="47"/>
      <c r="I87" s="47"/>
      <c r="J87" s="47"/>
      <c r="K87" s="47"/>
    </row>
    <row r="88" spans="1:14" s="13" customFormat="1" ht="21" x14ac:dyDescent="0.4">
      <c r="A88" s="12" t="s">
        <v>133</v>
      </c>
      <c r="B88" s="12" t="s">
        <v>0</v>
      </c>
      <c r="C88" s="12" t="s">
        <v>134</v>
      </c>
      <c r="D88" s="12" t="s">
        <v>135</v>
      </c>
      <c r="E88" s="12" t="s">
        <v>136</v>
      </c>
      <c r="F88" s="12" t="s">
        <v>137</v>
      </c>
      <c r="G88" s="12" t="s">
        <v>138</v>
      </c>
      <c r="H88" s="12" t="s">
        <v>139</v>
      </c>
      <c r="I88" s="12" t="s">
        <v>140</v>
      </c>
      <c r="J88" s="12" t="s">
        <v>141</v>
      </c>
      <c r="K88" s="76"/>
      <c r="L88" s="76"/>
      <c r="M88" s="76"/>
      <c r="N88" s="76"/>
    </row>
    <row r="89" spans="1:14" ht="28.5" x14ac:dyDescent="0.4">
      <c r="A89" s="4" t="s">
        <v>192</v>
      </c>
      <c r="B89" s="4" t="s">
        <v>1</v>
      </c>
      <c r="C89" s="9">
        <v>12500</v>
      </c>
      <c r="D89" s="9">
        <v>12500</v>
      </c>
      <c r="E89" s="9">
        <v>12500</v>
      </c>
      <c r="F89" s="9">
        <v>12500</v>
      </c>
      <c r="G89" s="9">
        <v>50000</v>
      </c>
      <c r="H89" s="4">
        <v>50</v>
      </c>
      <c r="I89" s="4" t="s">
        <v>193</v>
      </c>
      <c r="J89" s="4" t="s">
        <v>194</v>
      </c>
      <c r="K89" s="31"/>
      <c r="L89" s="26"/>
      <c r="M89" s="26"/>
      <c r="N89" s="26"/>
    </row>
    <row r="90" spans="1:14" x14ac:dyDescent="0.4">
      <c r="A90" s="4" t="s">
        <v>195</v>
      </c>
      <c r="B90" s="4" t="s">
        <v>2</v>
      </c>
      <c r="C90" s="9">
        <v>12500</v>
      </c>
      <c r="D90" s="9">
        <v>12500</v>
      </c>
      <c r="E90" s="9">
        <v>12500</v>
      </c>
      <c r="F90" s="9">
        <v>12500</v>
      </c>
      <c r="G90" s="9">
        <v>50000</v>
      </c>
      <c r="H90" s="4">
        <v>50</v>
      </c>
      <c r="I90" s="4" t="s">
        <v>196</v>
      </c>
      <c r="J90" s="4" t="s">
        <v>197</v>
      </c>
      <c r="K90" s="31"/>
      <c r="L90" s="26"/>
      <c r="M90" s="26"/>
      <c r="N90" s="26"/>
    </row>
    <row r="91" spans="1:14" ht="28.5" x14ac:dyDescent="0.4">
      <c r="A91" s="4" t="s">
        <v>198</v>
      </c>
      <c r="B91" s="4" t="s">
        <v>3</v>
      </c>
      <c r="C91" s="9">
        <v>12500</v>
      </c>
      <c r="D91" s="9">
        <v>12500</v>
      </c>
      <c r="E91" s="9">
        <v>12500</v>
      </c>
      <c r="F91" s="9">
        <v>12500</v>
      </c>
      <c r="G91" s="9">
        <v>50000</v>
      </c>
      <c r="H91" s="4">
        <v>50</v>
      </c>
      <c r="I91" s="4" t="s">
        <v>199</v>
      </c>
      <c r="J91" s="4" t="s">
        <v>200</v>
      </c>
      <c r="K91" s="31"/>
      <c r="L91" s="26"/>
      <c r="M91" s="26"/>
      <c r="N91" s="26"/>
    </row>
    <row r="92" spans="1:14" ht="28.5" x14ac:dyDescent="0.4">
      <c r="A92" s="4" t="s">
        <v>201</v>
      </c>
      <c r="B92" s="4" t="s">
        <v>4</v>
      </c>
      <c r="C92" s="9">
        <v>12500</v>
      </c>
      <c r="D92" s="9">
        <v>12500</v>
      </c>
      <c r="E92" s="9">
        <v>12500</v>
      </c>
      <c r="F92" s="9">
        <v>12500</v>
      </c>
      <c r="G92" s="9">
        <v>50000</v>
      </c>
      <c r="H92" s="4">
        <v>50</v>
      </c>
      <c r="I92" s="4" t="s">
        <v>202</v>
      </c>
      <c r="J92" s="4" t="s">
        <v>203</v>
      </c>
      <c r="K92" s="31"/>
      <c r="L92" s="26"/>
      <c r="M92" s="26"/>
      <c r="N92" s="26"/>
    </row>
    <row r="93" spans="1:14" ht="28.5" x14ac:dyDescent="0.4">
      <c r="A93" s="4" t="s">
        <v>204</v>
      </c>
      <c r="B93" s="4" t="s">
        <v>5</v>
      </c>
      <c r="C93" s="9">
        <v>12500</v>
      </c>
      <c r="D93" s="9">
        <v>12500</v>
      </c>
      <c r="E93" s="9">
        <v>12500</v>
      </c>
      <c r="F93" s="9">
        <v>12500</v>
      </c>
      <c r="G93" s="9">
        <v>50000</v>
      </c>
      <c r="H93" s="4">
        <v>50</v>
      </c>
      <c r="I93" s="4" t="s">
        <v>205</v>
      </c>
      <c r="J93" s="4" t="s">
        <v>206</v>
      </c>
      <c r="K93" s="31"/>
      <c r="L93" s="26"/>
      <c r="M93" s="26"/>
      <c r="N93" s="26"/>
    </row>
    <row r="94" spans="1:14" ht="28.5" x14ac:dyDescent="0.4">
      <c r="A94" s="4" t="s">
        <v>207</v>
      </c>
      <c r="B94" s="4" t="s">
        <v>6</v>
      </c>
      <c r="C94" s="9">
        <v>12500</v>
      </c>
      <c r="D94" s="9">
        <v>12500</v>
      </c>
      <c r="E94" s="9">
        <v>12500</v>
      </c>
      <c r="F94" s="9">
        <v>12500</v>
      </c>
      <c r="G94" s="9">
        <v>50000</v>
      </c>
      <c r="H94" s="4">
        <v>50</v>
      </c>
      <c r="I94" s="4" t="s">
        <v>208</v>
      </c>
      <c r="J94" s="4" t="s">
        <v>209</v>
      </c>
      <c r="K94" s="31"/>
      <c r="L94" s="26"/>
      <c r="M94" s="26"/>
      <c r="N94" s="26"/>
    </row>
    <row r="95" spans="1:14" ht="28.5" x14ac:dyDescent="0.4">
      <c r="A95" s="4" t="s">
        <v>210</v>
      </c>
      <c r="B95" s="4" t="s">
        <v>7</v>
      </c>
      <c r="C95" s="9">
        <v>12500</v>
      </c>
      <c r="D95" s="9">
        <v>12500</v>
      </c>
      <c r="E95" s="9">
        <v>12500</v>
      </c>
      <c r="F95" s="9">
        <v>12500</v>
      </c>
      <c r="G95" s="9">
        <v>50000</v>
      </c>
      <c r="H95" s="4">
        <v>50</v>
      </c>
      <c r="I95" s="4" t="s">
        <v>211</v>
      </c>
      <c r="J95" s="4" t="s">
        <v>212</v>
      </c>
      <c r="K95" s="31"/>
      <c r="L95" s="26"/>
      <c r="M95" s="26"/>
      <c r="N95" s="26"/>
    </row>
    <row r="96" spans="1:14" s="26" customFormat="1" x14ac:dyDescent="0.4">
      <c r="A96" s="36"/>
      <c r="B96" s="36"/>
      <c r="C96" s="46"/>
      <c r="D96" s="46"/>
      <c r="E96" s="46"/>
      <c r="F96" s="46"/>
      <c r="G96" s="46"/>
      <c r="H96" s="36"/>
      <c r="I96" s="36"/>
      <c r="J96" s="36"/>
      <c r="K96" s="31"/>
    </row>
    <row r="97" spans="1:14" s="26" customFormat="1" ht="28.15" x14ac:dyDescent="0.4">
      <c r="A97" s="32" t="s">
        <v>447</v>
      </c>
      <c r="B97" s="36"/>
      <c r="C97" s="46"/>
      <c r="D97" s="46"/>
      <c r="E97" s="46"/>
      <c r="F97" s="46"/>
      <c r="G97" s="46"/>
      <c r="H97" s="36"/>
      <c r="I97" s="36"/>
      <c r="J97" s="36"/>
      <c r="K97" s="31"/>
    </row>
    <row r="98" spans="1:14" x14ac:dyDescent="0.4">
      <c r="G98" s="26"/>
      <c r="H98" s="26"/>
      <c r="I98" s="26"/>
      <c r="J98" s="26"/>
      <c r="K98" s="26"/>
      <c r="L98" s="26"/>
      <c r="M98" s="26"/>
      <c r="N98" s="26"/>
    </row>
    <row r="99" spans="1:14" s="70" customFormat="1" ht="21.4" thickBot="1" x14ac:dyDescent="0.45">
      <c r="A99" s="71" t="s">
        <v>448</v>
      </c>
      <c r="B99" s="72" t="s">
        <v>45</v>
      </c>
      <c r="C99" s="72" t="s">
        <v>384</v>
      </c>
      <c r="D99" s="72" t="s">
        <v>385</v>
      </c>
      <c r="E99" s="72" t="s">
        <v>386</v>
      </c>
      <c r="F99" s="73" t="s">
        <v>387</v>
      </c>
      <c r="G99" s="77"/>
      <c r="H99" s="77"/>
      <c r="I99" s="77"/>
      <c r="J99" s="77"/>
      <c r="K99" s="77"/>
      <c r="L99" s="77"/>
      <c r="M99" s="77"/>
      <c r="N99" s="77"/>
    </row>
    <row r="100" spans="1:14" ht="28.9" thickTop="1" x14ac:dyDescent="0.4">
      <c r="A100" s="79" t="s">
        <v>449</v>
      </c>
      <c r="B100" s="64" t="s">
        <v>388</v>
      </c>
      <c r="C100" s="64" t="s">
        <v>389</v>
      </c>
      <c r="D100" s="65" t="s">
        <v>390</v>
      </c>
      <c r="E100" s="65" t="s">
        <v>391</v>
      </c>
      <c r="F100" s="65" t="s">
        <v>450</v>
      </c>
      <c r="G100" s="46"/>
      <c r="H100" s="46"/>
      <c r="I100" s="36"/>
      <c r="J100" s="36"/>
      <c r="K100" s="36"/>
      <c r="L100" s="31"/>
      <c r="M100" s="26"/>
      <c r="N100" s="26"/>
    </row>
    <row r="101" spans="1:14" ht="28.5" x14ac:dyDescent="0.4">
      <c r="A101" s="80"/>
      <c r="B101" s="66" t="s">
        <v>392</v>
      </c>
      <c r="C101" s="66" t="s">
        <v>393</v>
      </c>
      <c r="D101" s="67" t="s">
        <v>394</v>
      </c>
      <c r="E101" s="67" t="s">
        <v>395</v>
      </c>
      <c r="F101" s="67" t="s">
        <v>451</v>
      </c>
      <c r="G101" s="46"/>
      <c r="H101" s="46"/>
      <c r="I101" s="36"/>
      <c r="J101" s="36"/>
      <c r="K101" s="36"/>
      <c r="L101" s="31"/>
      <c r="M101" s="26"/>
      <c r="N101" s="26"/>
    </row>
    <row r="102" spans="1:14" ht="28.5" x14ac:dyDescent="0.4">
      <c r="A102" s="80"/>
      <c r="B102" s="68" t="s">
        <v>396</v>
      </c>
      <c r="C102" s="68" t="s">
        <v>397</v>
      </c>
      <c r="D102" s="69" t="s">
        <v>398</v>
      </c>
      <c r="E102" s="69" t="s">
        <v>399</v>
      </c>
      <c r="F102" s="69" t="s">
        <v>452</v>
      </c>
      <c r="G102" s="46"/>
      <c r="H102" s="46"/>
      <c r="I102" s="36"/>
      <c r="J102" s="36"/>
      <c r="K102" s="36"/>
      <c r="L102" s="31"/>
      <c r="M102" s="26"/>
      <c r="N102" s="26"/>
    </row>
    <row r="103" spans="1:14" x14ac:dyDescent="0.4">
      <c r="A103" s="80"/>
      <c r="B103" s="66" t="s">
        <v>400</v>
      </c>
      <c r="C103" s="66" t="s">
        <v>401</v>
      </c>
      <c r="D103" s="67" t="s">
        <v>402</v>
      </c>
      <c r="E103" s="67" t="s">
        <v>403</v>
      </c>
      <c r="F103" s="67" t="s">
        <v>453</v>
      </c>
      <c r="G103" s="46"/>
      <c r="H103" s="46"/>
      <c r="I103" s="36"/>
      <c r="J103" s="36"/>
      <c r="K103" s="36"/>
      <c r="L103" s="31"/>
      <c r="M103" s="26"/>
      <c r="N103" s="26"/>
    </row>
    <row r="104" spans="1:14" x14ac:dyDescent="0.4">
      <c r="A104" s="85"/>
      <c r="B104" s="68" t="s">
        <v>404</v>
      </c>
      <c r="C104" s="68" t="s">
        <v>405</v>
      </c>
      <c r="D104" s="69" t="s">
        <v>406</v>
      </c>
      <c r="E104" s="69" t="s">
        <v>407</v>
      </c>
      <c r="F104" s="69" t="s">
        <v>454</v>
      </c>
      <c r="G104" s="46"/>
      <c r="H104" s="46"/>
      <c r="I104" s="36"/>
      <c r="J104" s="36"/>
      <c r="K104" s="36"/>
      <c r="L104" s="31"/>
      <c r="M104" s="26"/>
      <c r="N104" s="26"/>
    </row>
    <row r="105" spans="1:14" ht="28.5" x14ac:dyDescent="0.4">
      <c r="A105" s="86" t="s">
        <v>456</v>
      </c>
      <c r="B105" s="66" t="s">
        <v>408</v>
      </c>
      <c r="C105" s="66" t="s">
        <v>409</v>
      </c>
      <c r="D105" s="67" t="s">
        <v>410</v>
      </c>
      <c r="E105" s="67" t="s">
        <v>411</v>
      </c>
      <c r="F105" s="67" t="s">
        <v>455</v>
      </c>
      <c r="G105" s="46"/>
      <c r="H105" s="46"/>
      <c r="I105" s="36"/>
      <c r="J105" s="36"/>
      <c r="K105" s="36"/>
      <c r="L105" s="31"/>
      <c r="M105" s="26"/>
      <c r="N105" s="26"/>
    </row>
    <row r="106" spans="1:14" ht="28.5" x14ac:dyDescent="0.4">
      <c r="A106" s="87"/>
      <c r="B106" s="68" t="s">
        <v>412</v>
      </c>
      <c r="C106" s="68" t="s">
        <v>413</v>
      </c>
      <c r="D106" s="69" t="s">
        <v>414</v>
      </c>
      <c r="E106" s="69" t="s">
        <v>415</v>
      </c>
      <c r="F106" s="69" t="s">
        <v>416</v>
      </c>
      <c r="G106" s="46"/>
      <c r="H106" s="46"/>
      <c r="I106" s="36"/>
      <c r="J106" s="36"/>
      <c r="K106" s="36"/>
      <c r="L106" s="31"/>
      <c r="M106" s="26"/>
      <c r="N106" s="26"/>
    </row>
    <row r="107" spans="1:14" ht="28.9" thickBot="1" x14ac:dyDescent="0.45">
      <c r="A107" s="88"/>
      <c r="B107" s="66" t="s">
        <v>417</v>
      </c>
      <c r="C107" s="66" t="s">
        <v>418</v>
      </c>
      <c r="D107" s="67" t="s">
        <v>419</v>
      </c>
      <c r="E107" s="67" t="s">
        <v>420</v>
      </c>
      <c r="F107" s="67" t="s">
        <v>421</v>
      </c>
      <c r="G107" s="46"/>
      <c r="H107" s="46"/>
      <c r="I107" s="36"/>
      <c r="J107" s="36"/>
      <c r="K107" s="36"/>
      <c r="L107" s="31"/>
      <c r="M107" s="26"/>
      <c r="N107" s="26"/>
    </row>
    <row r="108" spans="1:14" ht="28.9" thickTop="1" x14ac:dyDescent="0.4">
      <c r="A108" s="79" t="s">
        <v>457</v>
      </c>
      <c r="B108" s="68" t="s">
        <v>422</v>
      </c>
      <c r="C108" s="68" t="s">
        <v>423</v>
      </c>
      <c r="D108" s="69" t="s">
        <v>424</v>
      </c>
      <c r="E108" s="69" t="s">
        <v>425</v>
      </c>
      <c r="F108" s="69" t="s">
        <v>426</v>
      </c>
      <c r="G108" s="46"/>
      <c r="H108" s="46"/>
      <c r="I108" s="36"/>
      <c r="J108" s="36"/>
      <c r="K108" s="36"/>
      <c r="L108" s="31"/>
      <c r="M108" s="26"/>
      <c r="N108" s="26"/>
    </row>
    <row r="109" spans="1:14" ht="28.5" x14ac:dyDescent="0.4">
      <c r="A109" s="80"/>
      <c r="B109" s="66" t="s">
        <v>427</v>
      </c>
      <c r="C109" s="66" t="s">
        <v>428</v>
      </c>
      <c r="D109" s="67" t="s">
        <v>429</v>
      </c>
      <c r="E109" s="67" t="s">
        <v>430</v>
      </c>
      <c r="F109" s="67" t="s">
        <v>431</v>
      </c>
      <c r="G109" s="46"/>
      <c r="H109" s="46"/>
      <c r="I109" s="36"/>
      <c r="J109" s="36"/>
      <c r="K109" s="36"/>
      <c r="L109" s="31"/>
      <c r="M109" s="26"/>
      <c r="N109" s="26"/>
    </row>
    <row r="110" spans="1:14" ht="28.5" x14ac:dyDescent="0.4">
      <c r="A110" s="80"/>
      <c r="B110" s="68" t="s">
        <v>432</v>
      </c>
      <c r="C110" s="68" t="s">
        <v>433</v>
      </c>
      <c r="D110" s="69" t="s">
        <v>434</v>
      </c>
      <c r="E110" s="69" t="s">
        <v>435</v>
      </c>
      <c r="F110" s="69" t="s">
        <v>436</v>
      </c>
      <c r="G110" s="46"/>
      <c r="H110" s="46"/>
      <c r="I110" s="36"/>
      <c r="J110" s="36"/>
      <c r="K110" s="36"/>
      <c r="L110" s="31"/>
      <c r="M110" s="26"/>
      <c r="N110" s="26"/>
    </row>
    <row r="111" spans="1:14" ht="28.5" x14ac:dyDescent="0.4">
      <c r="A111" s="80"/>
      <c r="B111" s="66" t="s">
        <v>437</v>
      </c>
      <c r="C111" s="66" t="s">
        <v>438</v>
      </c>
      <c r="D111" s="67" t="s">
        <v>439</v>
      </c>
      <c r="E111" s="67" t="s">
        <v>440</v>
      </c>
      <c r="F111" s="67" t="s">
        <v>441</v>
      </c>
      <c r="G111" s="46"/>
      <c r="H111" s="46"/>
      <c r="I111" s="36"/>
      <c r="J111" s="36"/>
      <c r="K111" s="36"/>
      <c r="L111" s="31"/>
      <c r="M111" s="26"/>
      <c r="N111" s="26"/>
    </row>
    <row r="112" spans="1:14" ht="42.75" x14ac:dyDescent="0.4">
      <c r="A112" s="80"/>
      <c r="B112" s="68" t="s">
        <v>442</v>
      </c>
      <c r="C112" s="68" t="s">
        <v>443</v>
      </c>
      <c r="D112" s="69" t="s">
        <v>444</v>
      </c>
      <c r="E112" s="69" t="s">
        <v>445</v>
      </c>
      <c r="F112" s="69" t="s">
        <v>446</v>
      </c>
      <c r="G112" s="46"/>
      <c r="H112" s="46"/>
      <c r="I112" s="36"/>
      <c r="J112" s="36"/>
      <c r="K112" s="36"/>
      <c r="L112" s="31"/>
      <c r="M112" s="26"/>
      <c r="N112" s="26"/>
    </row>
    <row r="113" spans="1:14" s="26" customFormat="1" x14ac:dyDescent="0.4">
      <c r="A113" s="36"/>
      <c r="B113" s="36"/>
      <c r="C113" s="46"/>
      <c r="D113" s="46"/>
      <c r="E113" s="46"/>
      <c r="F113" s="46"/>
      <c r="G113" s="46"/>
      <c r="H113" s="36"/>
      <c r="I113" s="36"/>
      <c r="J113" s="36"/>
      <c r="K113" s="31"/>
    </row>
    <row r="114" spans="1:14" s="26" customFormat="1" ht="28.15" x14ac:dyDescent="0.4">
      <c r="A114" s="32" t="s">
        <v>458</v>
      </c>
      <c r="B114" s="31"/>
      <c r="C114" s="31"/>
      <c r="D114" s="31"/>
      <c r="E114" s="31"/>
      <c r="F114" s="31"/>
      <c r="G114" s="31"/>
      <c r="H114" s="31"/>
      <c r="I114" s="31"/>
      <c r="J114" s="31"/>
      <c r="K114" s="31"/>
    </row>
    <row r="115" spans="1:14" s="26" customFormat="1" x14ac:dyDescent="0.4">
      <c r="A115" s="34"/>
      <c r="B115" s="49"/>
      <c r="C115" s="49"/>
      <c r="D115" s="49"/>
      <c r="E115" s="49"/>
      <c r="F115" s="49"/>
      <c r="G115" s="49"/>
      <c r="H115" s="49"/>
      <c r="I115" s="49"/>
      <c r="J115" s="49"/>
      <c r="K115" s="49"/>
    </row>
    <row r="116" spans="1:14" s="13" customFormat="1" ht="21" x14ac:dyDescent="0.4">
      <c r="A116" s="12" t="s">
        <v>45</v>
      </c>
      <c r="B116" s="12" t="s">
        <v>47</v>
      </c>
      <c r="C116" s="12" t="s">
        <v>46</v>
      </c>
      <c r="D116" s="12" t="s">
        <v>8</v>
      </c>
      <c r="E116" s="12" t="s">
        <v>48</v>
      </c>
      <c r="F116" s="76"/>
      <c r="G116" s="76"/>
      <c r="H116" s="76"/>
      <c r="I116" s="76"/>
      <c r="J116" s="76"/>
      <c r="K116" s="76"/>
      <c r="L116" s="76"/>
      <c r="M116" s="76"/>
      <c r="N116" s="76"/>
    </row>
    <row r="117" spans="1:14" ht="28.5" x14ac:dyDescent="0.4">
      <c r="A117" s="4" t="s">
        <v>49</v>
      </c>
      <c r="B117" s="4" t="s">
        <v>50</v>
      </c>
      <c r="C117" s="4" t="s">
        <v>51</v>
      </c>
      <c r="D117" s="4" t="s">
        <v>52</v>
      </c>
      <c r="E117" s="4" t="s">
        <v>213</v>
      </c>
      <c r="F117" s="36"/>
      <c r="G117" s="36"/>
      <c r="H117" s="36"/>
      <c r="I117" s="36"/>
      <c r="J117" s="36"/>
      <c r="K117" s="36"/>
      <c r="L117" s="26"/>
      <c r="M117" s="26"/>
      <c r="N117" s="26"/>
    </row>
    <row r="118" spans="1:14" x14ac:dyDescent="0.4">
      <c r="A118" s="4" t="s">
        <v>54</v>
      </c>
      <c r="B118" s="4" t="s">
        <v>55</v>
      </c>
      <c r="C118" s="4" t="s">
        <v>56</v>
      </c>
      <c r="D118" s="4" t="s">
        <v>57</v>
      </c>
      <c r="E118" s="4" t="s">
        <v>58</v>
      </c>
      <c r="F118" s="36"/>
      <c r="G118" s="36"/>
      <c r="H118" s="36"/>
      <c r="I118" s="36"/>
      <c r="J118" s="36"/>
      <c r="K118" s="36"/>
      <c r="L118" s="26"/>
      <c r="M118" s="26"/>
      <c r="N118" s="26"/>
    </row>
    <row r="119" spans="1:14" ht="28.5" x14ac:dyDescent="0.4">
      <c r="A119" s="4" t="s">
        <v>214</v>
      </c>
      <c r="B119" s="4" t="s">
        <v>60</v>
      </c>
      <c r="C119" s="4" t="s">
        <v>61</v>
      </c>
      <c r="D119" s="4" t="s">
        <v>62</v>
      </c>
      <c r="E119" s="4" t="s">
        <v>215</v>
      </c>
      <c r="F119" s="36"/>
      <c r="G119" s="36"/>
      <c r="H119" s="36"/>
      <c r="I119" s="36"/>
      <c r="J119" s="36"/>
      <c r="K119" s="36"/>
      <c r="L119" s="26"/>
      <c r="M119" s="26"/>
      <c r="N119" s="26"/>
    </row>
    <row r="120" spans="1:14" ht="28.5" x14ac:dyDescent="0.4">
      <c r="A120" s="4" t="s">
        <v>64</v>
      </c>
      <c r="B120" s="4" t="s">
        <v>65</v>
      </c>
      <c r="C120" s="4" t="s">
        <v>66</v>
      </c>
      <c r="D120" s="4" t="s">
        <v>67</v>
      </c>
      <c r="E120" s="4" t="s">
        <v>68</v>
      </c>
      <c r="F120" s="36"/>
      <c r="G120" s="36"/>
      <c r="H120" s="36"/>
      <c r="I120" s="36"/>
      <c r="J120" s="36"/>
      <c r="K120" s="36"/>
      <c r="L120" s="26"/>
      <c r="M120" s="26"/>
      <c r="N120" s="26"/>
    </row>
    <row r="121" spans="1:14" x14ac:dyDescent="0.4">
      <c r="A121" s="4" t="s">
        <v>69</v>
      </c>
      <c r="B121" s="4" t="s">
        <v>70</v>
      </c>
      <c r="C121" s="4" t="s">
        <v>71</v>
      </c>
      <c r="D121" s="4" t="s">
        <v>72</v>
      </c>
      <c r="E121" s="4" t="s">
        <v>73</v>
      </c>
      <c r="F121" s="36"/>
      <c r="G121" s="36"/>
      <c r="H121" s="36"/>
      <c r="I121" s="36"/>
      <c r="J121" s="36"/>
      <c r="K121" s="36"/>
      <c r="L121" s="26"/>
      <c r="M121" s="26"/>
      <c r="N121" s="26"/>
    </row>
    <row r="122" spans="1:14" ht="28.5" x14ac:dyDescent="0.4">
      <c r="A122" s="4" t="s">
        <v>74</v>
      </c>
      <c r="B122" s="4" t="s">
        <v>75</v>
      </c>
      <c r="C122" s="4" t="s">
        <v>76</v>
      </c>
      <c r="D122" s="4" t="s">
        <v>77</v>
      </c>
      <c r="E122" s="4" t="s">
        <v>78</v>
      </c>
      <c r="F122" s="36"/>
      <c r="G122" s="36"/>
      <c r="H122" s="36"/>
      <c r="I122" s="36"/>
      <c r="J122" s="36"/>
      <c r="K122" s="36"/>
      <c r="L122" s="26"/>
      <c r="M122" s="26"/>
      <c r="N122" s="26"/>
    </row>
    <row r="123" spans="1:14" x14ac:dyDescent="0.4">
      <c r="A123" s="4" t="s">
        <v>79</v>
      </c>
      <c r="B123" s="4" t="s">
        <v>80</v>
      </c>
      <c r="C123" s="4" t="s">
        <v>81</v>
      </c>
      <c r="D123" s="4" t="s">
        <v>82</v>
      </c>
      <c r="E123" s="4" t="s">
        <v>216</v>
      </c>
      <c r="F123" s="36"/>
      <c r="G123" s="36"/>
      <c r="H123" s="36"/>
      <c r="I123" s="36"/>
      <c r="J123" s="36"/>
      <c r="K123" s="36"/>
      <c r="L123" s="26"/>
      <c r="M123" s="26"/>
      <c r="N123" s="26"/>
    </row>
    <row r="124" spans="1:14" x14ac:dyDescent="0.4">
      <c r="A124" s="4" t="s">
        <v>84</v>
      </c>
      <c r="B124" s="4" t="s">
        <v>85</v>
      </c>
      <c r="C124" s="4" t="s">
        <v>86</v>
      </c>
      <c r="D124" s="4" t="s">
        <v>87</v>
      </c>
      <c r="E124" s="4" t="s">
        <v>217</v>
      </c>
      <c r="F124" s="36"/>
      <c r="G124" s="36"/>
      <c r="H124" s="36"/>
      <c r="I124" s="36"/>
      <c r="J124" s="36"/>
      <c r="K124" s="36"/>
      <c r="L124" s="26"/>
      <c r="M124" s="26"/>
      <c r="N124" s="26"/>
    </row>
    <row r="125" spans="1:14" ht="28.5" x14ac:dyDescent="0.4">
      <c r="A125" s="4" t="s">
        <v>89</v>
      </c>
      <c r="B125" s="4" t="s">
        <v>90</v>
      </c>
      <c r="C125" s="4" t="s">
        <v>91</v>
      </c>
      <c r="D125" s="4" t="s">
        <v>92</v>
      </c>
      <c r="E125" s="4" t="s">
        <v>93</v>
      </c>
      <c r="F125" s="36"/>
      <c r="G125" s="36"/>
      <c r="H125" s="36"/>
      <c r="I125" s="36"/>
      <c r="J125" s="36"/>
      <c r="K125" s="36"/>
      <c r="L125" s="26"/>
      <c r="M125" s="26"/>
      <c r="N125" s="26"/>
    </row>
    <row r="126" spans="1:14" x14ac:dyDescent="0.4">
      <c r="A126" s="4" t="s">
        <v>94</v>
      </c>
      <c r="B126" s="4" t="s">
        <v>218</v>
      </c>
      <c r="C126" s="4" t="s">
        <v>219</v>
      </c>
      <c r="D126" s="4" t="s">
        <v>220</v>
      </c>
      <c r="E126" s="4" t="s">
        <v>98</v>
      </c>
      <c r="F126" s="36"/>
      <c r="G126" s="36"/>
      <c r="H126" s="36"/>
      <c r="I126" s="36"/>
      <c r="J126" s="36"/>
      <c r="K126" s="36"/>
      <c r="L126" s="26"/>
      <c r="M126" s="26"/>
      <c r="N126" s="26"/>
    </row>
    <row r="127" spans="1:14" x14ac:dyDescent="0.4">
      <c r="A127" s="4" t="s">
        <v>99</v>
      </c>
      <c r="B127" s="4" t="s">
        <v>221</v>
      </c>
      <c r="C127" s="4" t="s">
        <v>222</v>
      </c>
      <c r="D127" s="4" t="s">
        <v>223</v>
      </c>
      <c r="E127" s="4" t="s">
        <v>224</v>
      </c>
      <c r="F127" s="36"/>
      <c r="G127" s="36"/>
      <c r="H127" s="36"/>
      <c r="I127" s="36"/>
      <c r="J127" s="36"/>
      <c r="K127" s="36"/>
      <c r="L127" s="26"/>
      <c r="M127" s="26"/>
      <c r="N127" s="26"/>
    </row>
    <row r="128" spans="1:14" x14ac:dyDescent="0.4">
      <c r="A128" s="4" t="s">
        <v>104</v>
      </c>
      <c r="B128" s="4" t="s">
        <v>225</v>
      </c>
      <c r="C128" s="4" t="s">
        <v>226</v>
      </c>
      <c r="D128" s="4" t="s">
        <v>107</v>
      </c>
      <c r="E128" s="4" t="s">
        <v>227</v>
      </c>
      <c r="F128" s="36"/>
      <c r="G128" s="36"/>
      <c r="H128" s="36"/>
      <c r="I128" s="36"/>
      <c r="J128" s="36"/>
      <c r="K128" s="36"/>
      <c r="L128" s="26"/>
      <c r="M128" s="26"/>
      <c r="N128" s="26"/>
    </row>
    <row r="129" spans="1:14" s="26" customFormat="1" x14ac:dyDescent="0.4">
      <c r="A129" s="36"/>
      <c r="B129" s="36"/>
      <c r="C129" s="36"/>
      <c r="D129" s="36"/>
      <c r="E129" s="36"/>
      <c r="F129" s="36"/>
      <c r="G129" s="36"/>
      <c r="H129" s="36"/>
      <c r="I129" s="36"/>
      <c r="J129" s="36"/>
      <c r="K129" s="36"/>
    </row>
    <row r="130" spans="1:14" s="26" customFormat="1" ht="28.15" x14ac:dyDescent="0.4">
      <c r="A130" s="32" t="s">
        <v>459</v>
      </c>
      <c r="B130" s="36"/>
      <c r="C130" s="36"/>
      <c r="D130" s="36"/>
      <c r="E130" s="36"/>
      <c r="F130" s="36"/>
      <c r="G130" s="36"/>
      <c r="H130" s="36"/>
      <c r="I130" s="36"/>
      <c r="J130" s="36"/>
      <c r="K130" s="36"/>
    </row>
    <row r="131" spans="1:14" s="26" customFormat="1" x14ac:dyDescent="0.4">
      <c r="A131" s="34"/>
      <c r="B131" s="41"/>
      <c r="C131" s="41"/>
      <c r="D131" s="41"/>
      <c r="E131" s="41"/>
      <c r="F131" s="41"/>
      <c r="G131" s="41"/>
      <c r="H131" s="41"/>
      <c r="I131" s="41"/>
      <c r="J131" s="41"/>
      <c r="K131" s="41"/>
    </row>
    <row r="132" spans="1:14" ht="21" x14ac:dyDescent="0.4">
      <c r="A132" s="15" t="s">
        <v>349</v>
      </c>
      <c r="B132" s="15" t="s">
        <v>350</v>
      </c>
      <c r="C132" s="36"/>
      <c r="D132" s="36"/>
      <c r="E132" s="36"/>
      <c r="F132" s="36"/>
      <c r="G132" s="36"/>
      <c r="H132" s="36"/>
      <c r="I132" s="36"/>
      <c r="J132" s="36"/>
      <c r="K132" s="36"/>
      <c r="L132" s="26"/>
      <c r="M132" s="26"/>
      <c r="N132" s="26"/>
    </row>
    <row r="133" spans="1:14" x14ac:dyDescent="0.4">
      <c r="A133" s="4">
        <v>2024</v>
      </c>
      <c r="B133" s="4">
        <v>37000000</v>
      </c>
      <c r="C133" s="36"/>
      <c r="D133" s="36"/>
      <c r="E133" s="36"/>
      <c r="F133" s="36"/>
      <c r="G133" s="36"/>
      <c r="H133" s="36"/>
      <c r="I133" s="36"/>
      <c r="J133" s="36"/>
      <c r="K133" s="36"/>
      <c r="L133" s="26"/>
      <c r="M133" s="26"/>
      <c r="N133" s="26"/>
    </row>
    <row r="134" spans="1:14" x14ac:dyDescent="0.4">
      <c r="A134" s="4">
        <v>2025</v>
      </c>
      <c r="B134" s="4">
        <v>45000000</v>
      </c>
      <c r="C134" s="36"/>
      <c r="D134" s="36"/>
      <c r="E134" s="36"/>
      <c r="F134" s="36"/>
      <c r="G134" s="36"/>
      <c r="H134" s="36"/>
      <c r="I134" s="36"/>
      <c r="J134" s="36"/>
      <c r="K134" s="36"/>
      <c r="L134" s="26"/>
      <c r="M134" s="26"/>
      <c r="N134" s="26"/>
    </row>
    <row r="135" spans="1:14" x14ac:dyDescent="0.4">
      <c r="A135" s="4">
        <v>2026</v>
      </c>
      <c r="B135" s="4">
        <v>55000000</v>
      </c>
      <c r="C135" s="36"/>
      <c r="D135" s="36"/>
      <c r="E135" s="36"/>
      <c r="F135" s="36"/>
      <c r="G135" s="36"/>
      <c r="H135" s="36"/>
      <c r="I135" s="36"/>
      <c r="J135" s="36"/>
      <c r="K135" s="36"/>
      <c r="L135" s="26"/>
      <c r="M135" s="26"/>
      <c r="N135" s="26"/>
    </row>
    <row r="136" spans="1:14" x14ac:dyDescent="0.4">
      <c r="A136" s="4">
        <v>2027</v>
      </c>
      <c r="B136" s="4">
        <v>65000000</v>
      </c>
      <c r="C136" s="36"/>
      <c r="D136" s="36"/>
      <c r="E136" s="36"/>
      <c r="F136" s="36"/>
      <c r="G136" s="36"/>
      <c r="H136" s="36"/>
      <c r="I136" s="36"/>
      <c r="J136" s="36"/>
      <c r="K136" s="36"/>
      <c r="L136" s="26"/>
      <c r="M136" s="26"/>
      <c r="N136" s="26"/>
    </row>
    <row r="137" spans="1:14" x14ac:dyDescent="0.4">
      <c r="A137" s="4">
        <v>2028</v>
      </c>
      <c r="B137" s="4">
        <v>75000000</v>
      </c>
      <c r="C137" s="36"/>
      <c r="D137" s="36"/>
      <c r="E137" s="36"/>
      <c r="F137" s="36"/>
      <c r="G137" s="36"/>
      <c r="H137" s="36"/>
      <c r="I137" s="36"/>
      <c r="J137" s="36"/>
      <c r="K137" s="36"/>
      <c r="L137" s="26"/>
      <c r="M137" s="26"/>
      <c r="N137" s="26"/>
    </row>
    <row r="138" spans="1:14" s="26" customFormat="1" x14ac:dyDescent="0.4">
      <c r="A138" s="36"/>
      <c r="B138" s="36"/>
      <c r="C138" s="36"/>
      <c r="D138" s="36"/>
      <c r="E138" s="36"/>
      <c r="F138" s="36"/>
      <c r="G138" s="36"/>
      <c r="H138" s="36"/>
      <c r="I138" s="36"/>
      <c r="J138" s="36"/>
      <c r="K138" s="36"/>
    </row>
    <row r="139" spans="1:14" s="26" customFormat="1" ht="30.75" customHeight="1" x14ac:dyDescent="0.4">
      <c r="A139" s="32" t="s">
        <v>351</v>
      </c>
      <c r="B139" s="36"/>
      <c r="C139" s="36"/>
      <c r="D139" s="36"/>
      <c r="E139" s="36"/>
      <c r="F139" s="36"/>
      <c r="G139" s="36"/>
      <c r="H139" s="36"/>
      <c r="I139" s="36"/>
      <c r="J139" s="36"/>
      <c r="K139" s="36"/>
    </row>
    <row r="140" spans="1:14" s="26" customFormat="1" x14ac:dyDescent="0.4">
      <c r="A140" s="34"/>
      <c r="B140" s="41"/>
      <c r="C140" s="41"/>
      <c r="D140" s="41"/>
      <c r="E140" s="41"/>
      <c r="F140" s="41"/>
      <c r="G140" s="41"/>
      <c r="H140" s="41"/>
      <c r="I140" s="41"/>
      <c r="J140" s="41"/>
      <c r="K140" s="41"/>
    </row>
    <row r="141" spans="1:14" s="13" customFormat="1" ht="42" x14ac:dyDescent="0.4">
      <c r="A141" s="15" t="s">
        <v>352</v>
      </c>
      <c r="B141" s="15" t="s">
        <v>353</v>
      </c>
      <c r="C141" s="15" t="s">
        <v>354</v>
      </c>
      <c r="D141" s="15" t="s">
        <v>355</v>
      </c>
      <c r="E141" s="15" t="s">
        <v>356</v>
      </c>
      <c r="F141" s="15" t="s">
        <v>357</v>
      </c>
      <c r="G141" s="15" t="s">
        <v>358</v>
      </c>
      <c r="H141" s="15" t="s">
        <v>359</v>
      </c>
      <c r="I141" s="15" t="s">
        <v>360</v>
      </c>
      <c r="J141" s="15" t="s">
        <v>361</v>
      </c>
      <c r="K141" s="78"/>
      <c r="L141" s="76"/>
      <c r="M141" s="76"/>
      <c r="N141" s="76"/>
    </row>
    <row r="142" spans="1:14" x14ac:dyDescent="0.4">
      <c r="A142" s="4" t="s">
        <v>46</v>
      </c>
      <c r="B142" s="4">
        <v>4680000</v>
      </c>
      <c r="C142" s="4">
        <v>60000</v>
      </c>
      <c r="D142" s="4">
        <v>1040000</v>
      </c>
      <c r="E142" s="4">
        <v>90000</v>
      </c>
      <c r="F142" s="4">
        <v>2000000</v>
      </c>
      <c r="G142" s="4">
        <v>500000</v>
      </c>
      <c r="H142" s="4">
        <v>4000000</v>
      </c>
      <c r="I142" s="4">
        <v>12370000</v>
      </c>
      <c r="J142" s="8">
        <f>SUM(Table15[[#This Row],[Energy Costs Savings (Ksh)]:[Business Loss Prevention Costs Savings (Ksh)]])</f>
        <v>24740000</v>
      </c>
      <c r="K142" s="36"/>
      <c r="L142" s="26"/>
      <c r="M142" s="26"/>
      <c r="N142" s="26"/>
    </row>
    <row r="143" spans="1:14" x14ac:dyDescent="0.4">
      <c r="A143" s="4" t="s">
        <v>362</v>
      </c>
      <c r="B143" s="4">
        <v>3120000</v>
      </c>
      <c r="C143" s="4">
        <v>48000</v>
      </c>
      <c r="D143" s="4">
        <v>312000</v>
      </c>
      <c r="E143" s="4">
        <v>60000</v>
      </c>
      <c r="F143" s="4">
        <v>1400000</v>
      </c>
      <c r="G143" s="4">
        <v>240000</v>
      </c>
      <c r="H143" s="4">
        <v>800000</v>
      </c>
      <c r="I143" s="4">
        <v>5980000</v>
      </c>
      <c r="J143" s="8">
        <f>SUM(Table15[[#This Row],[Energy Costs Savings (Ksh)]:[Business Loss Prevention Costs Savings (Ksh)]])</f>
        <v>11960000</v>
      </c>
      <c r="K143" s="36"/>
      <c r="L143" s="26"/>
      <c r="M143" s="26"/>
      <c r="N143" s="26"/>
    </row>
    <row r="144" spans="1:14" x14ac:dyDescent="0.4">
      <c r="A144" s="4" t="s">
        <v>8</v>
      </c>
      <c r="B144" s="4">
        <v>156000</v>
      </c>
      <c r="C144" s="4">
        <v>3000</v>
      </c>
      <c r="D144" s="4">
        <v>39000</v>
      </c>
      <c r="E144" s="4">
        <v>3000</v>
      </c>
      <c r="F144" s="4">
        <v>200000</v>
      </c>
      <c r="G144" s="4">
        <v>30000</v>
      </c>
      <c r="H144" s="4">
        <v>100000</v>
      </c>
      <c r="I144" s="4">
        <v>531000</v>
      </c>
      <c r="J144" s="8">
        <f>SUM(Table15[[#This Row],[Energy Costs Savings (Ksh)]:[Business Loss Prevention Costs Savings (Ksh)]])</f>
        <v>1062000</v>
      </c>
      <c r="K144" s="36"/>
      <c r="L144" s="26"/>
      <c r="M144" s="26"/>
      <c r="N144" s="26"/>
    </row>
    <row r="145" spans="1:14" s="26" customFormat="1" x14ac:dyDescent="0.4">
      <c r="A145" s="36"/>
      <c r="B145" s="36"/>
      <c r="C145" s="36"/>
      <c r="D145" s="36"/>
      <c r="E145" s="36"/>
      <c r="F145" s="36"/>
      <c r="G145" s="36"/>
      <c r="H145" s="36"/>
      <c r="I145" s="36"/>
      <c r="J145" s="36"/>
      <c r="K145" s="36"/>
    </row>
    <row r="146" spans="1:14" s="26" customFormat="1" ht="22.5" x14ac:dyDescent="0.4">
      <c r="A146" s="50" t="s">
        <v>124</v>
      </c>
      <c r="B146" s="36"/>
      <c r="C146" s="36"/>
      <c r="D146" s="36"/>
      <c r="E146" s="36"/>
      <c r="F146" s="36"/>
      <c r="G146" s="36"/>
      <c r="H146" s="36"/>
      <c r="I146" s="36"/>
      <c r="J146" s="36"/>
      <c r="K146" s="36"/>
    </row>
    <row r="147" spans="1:14" s="26" customFormat="1" x14ac:dyDescent="0.4">
      <c r="A147" s="51"/>
      <c r="B147" s="51"/>
      <c r="C147" s="36"/>
      <c r="D147" s="36"/>
      <c r="E147" s="36"/>
      <c r="F147" s="36"/>
      <c r="G147" s="36"/>
      <c r="H147" s="36"/>
      <c r="I147" s="36"/>
      <c r="J147" s="36"/>
      <c r="K147" s="36"/>
    </row>
    <row r="148" spans="1:14" x14ac:dyDescent="0.4">
      <c r="A148" s="5" t="s">
        <v>364</v>
      </c>
      <c r="B148" s="18">
        <v>3120000</v>
      </c>
      <c r="C148" s="36"/>
      <c r="D148" s="36"/>
      <c r="E148" s="36"/>
      <c r="F148" s="36"/>
      <c r="G148" s="36"/>
      <c r="H148" s="36"/>
      <c r="I148" s="36"/>
      <c r="J148" s="36"/>
      <c r="K148" s="36"/>
      <c r="L148" s="26"/>
      <c r="M148" s="26"/>
      <c r="N148" s="26"/>
    </row>
    <row r="149" spans="1:14" x14ac:dyDescent="0.4">
      <c r="A149" s="5" t="s">
        <v>365</v>
      </c>
      <c r="B149" s="9">
        <v>48000</v>
      </c>
      <c r="C149" s="36"/>
      <c r="D149" s="36"/>
      <c r="E149" s="36"/>
      <c r="F149" s="36"/>
      <c r="G149" s="36"/>
      <c r="H149" s="36"/>
      <c r="I149" s="36"/>
      <c r="J149" s="36"/>
      <c r="K149" s="36"/>
      <c r="L149" s="26"/>
      <c r="M149" s="26"/>
      <c r="N149" s="26"/>
    </row>
    <row r="150" spans="1:14" x14ac:dyDescent="0.4">
      <c r="A150" s="5" t="s">
        <v>366</v>
      </c>
      <c r="B150" s="9">
        <v>312000</v>
      </c>
      <c r="C150" s="36"/>
      <c r="D150" s="36"/>
      <c r="E150" s="36"/>
      <c r="F150" s="36"/>
      <c r="G150" s="36"/>
      <c r="H150" s="36"/>
      <c r="I150" s="36"/>
      <c r="J150" s="36"/>
      <c r="K150" s="36"/>
      <c r="L150" s="26"/>
      <c r="M150" s="26"/>
      <c r="N150" s="26"/>
    </row>
    <row r="151" spans="1:14" x14ac:dyDescent="0.4">
      <c r="A151" s="5" t="s">
        <v>367</v>
      </c>
      <c r="B151" s="9">
        <v>60000</v>
      </c>
      <c r="C151" s="36"/>
      <c r="D151" s="36"/>
      <c r="E151" s="36"/>
      <c r="F151" s="36"/>
      <c r="G151" s="36"/>
      <c r="H151" s="36"/>
      <c r="I151" s="36"/>
      <c r="J151" s="36"/>
      <c r="K151" s="36"/>
      <c r="L151" s="26"/>
      <c r="M151" s="26"/>
      <c r="N151" s="26"/>
    </row>
    <row r="152" spans="1:14" x14ac:dyDescent="0.4">
      <c r="A152" s="5" t="s">
        <v>368</v>
      </c>
      <c r="B152" s="9">
        <v>1400000</v>
      </c>
      <c r="C152" s="36"/>
      <c r="D152" s="36"/>
      <c r="E152" s="36"/>
      <c r="F152" s="36"/>
      <c r="G152" s="36"/>
      <c r="H152" s="36"/>
      <c r="I152" s="36"/>
      <c r="J152" s="36"/>
      <c r="K152" s="36"/>
      <c r="L152" s="26"/>
      <c r="M152" s="26"/>
      <c r="N152" s="26"/>
    </row>
    <row r="153" spans="1:14" x14ac:dyDescent="0.4">
      <c r="A153" s="5" t="s">
        <v>369</v>
      </c>
      <c r="B153" s="9">
        <v>240000</v>
      </c>
      <c r="C153" s="36"/>
      <c r="D153" s="36"/>
      <c r="E153" s="36"/>
      <c r="F153" s="36"/>
      <c r="G153" s="36"/>
      <c r="H153" s="36"/>
      <c r="I153" s="36"/>
      <c r="J153" s="36"/>
      <c r="K153" s="36"/>
      <c r="L153" s="26"/>
      <c r="M153" s="26"/>
      <c r="N153" s="26"/>
    </row>
    <row r="154" spans="1:14" x14ac:dyDescent="0.4">
      <c r="A154" s="5" t="s">
        <v>370</v>
      </c>
      <c r="B154" s="9">
        <v>800000</v>
      </c>
      <c r="C154" s="36"/>
      <c r="D154" s="36"/>
      <c r="E154" s="36"/>
      <c r="F154" s="36"/>
      <c r="G154" s="36"/>
      <c r="H154" s="36"/>
      <c r="I154" s="36"/>
      <c r="J154" s="36"/>
      <c r="K154" s="36"/>
      <c r="L154" s="26"/>
      <c r="M154" s="26"/>
      <c r="N154" s="26"/>
    </row>
    <row r="155" spans="1:14" x14ac:dyDescent="0.4">
      <c r="A155" s="5" t="s">
        <v>371</v>
      </c>
      <c r="B155" s="9">
        <v>5980000</v>
      </c>
      <c r="C155" s="36"/>
      <c r="D155" s="36"/>
      <c r="E155" s="36"/>
      <c r="F155" s="36"/>
      <c r="G155" s="36"/>
      <c r="H155" s="36"/>
      <c r="I155" s="36"/>
      <c r="J155" s="36"/>
      <c r="K155" s="36"/>
      <c r="L155" s="26"/>
      <c r="M155" s="26"/>
      <c r="N155" s="26"/>
    </row>
    <row r="156" spans="1:14" ht="15.75" customHeight="1" x14ac:dyDescent="0.4">
      <c r="A156" s="16" t="s">
        <v>373</v>
      </c>
      <c r="B156" s="22">
        <f>SUM(B148:B155)</f>
        <v>11960000</v>
      </c>
      <c r="C156" s="36"/>
      <c r="D156" s="36"/>
      <c r="E156" s="36"/>
      <c r="F156" s="36"/>
      <c r="G156" s="36"/>
      <c r="H156" s="36"/>
      <c r="I156" s="36"/>
      <c r="J156" s="36"/>
      <c r="K156" s="36"/>
      <c r="L156" s="26"/>
      <c r="M156" s="26"/>
      <c r="N156" s="26"/>
    </row>
    <row r="157" spans="1:14" s="26" customFormat="1" x14ac:dyDescent="0.4">
      <c r="A157" s="31"/>
      <c r="B157" s="36"/>
      <c r="C157" s="36"/>
      <c r="D157" s="36"/>
      <c r="E157" s="36"/>
      <c r="F157" s="36"/>
      <c r="G157" s="36"/>
      <c r="H157" s="36"/>
      <c r="I157" s="36"/>
      <c r="J157" s="36"/>
      <c r="K157" s="36"/>
    </row>
    <row r="158" spans="1:14" s="26" customFormat="1" ht="22.5" x14ac:dyDescent="0.4">
      <c r="A158" s="50" t="s">
        <v>123</v>
      </c>
      <c r="B158" s="31"/>
      <c r="C158" s="31"/>
      <c r="D158" s="31"/>
      <c r="E158" s="31"/>
      <c r="F158" s="31"/>
      <c r="G158" s="31"/>
      <c r="H158" s="31"/>
      <c r="I158" s="31"/>
      <c r="J158" s="31"/>
      <c r="K158" s="31"/>
    </row>
    <row r="159" spans="1:14" s="26" customFormat="1" x14ac:dyDescent="0.4">
      <c r="A159" s="51"/>
      <c r="B159" s="51"/>
      <c r="C159" s="31"/>
      <c r="D159" s="31"/>
      <c r="E159" s="31"/>
      <c r="F159" s="31"/>
      <c r="G159" s="31"/>
      <c r="H159" s="31"/>
      <c r="I159" s="31"/>
      <c r="J159" s="31"/>
      <c r="K159" s="31"/>
    </row>
    <row r="160" spans="1:14" x14ac:dyDescent="0.4">
      <c r="A160" s="5" t="s">
        <v>364</v>
      </c>
      <c r="B160" s="17">
        <v>4680000</v>
      </c>
      <c r="C160" s="31"/>
      <c r="D160" s="31"/>
      <c r="E160" s="31"/>
      <c r="F160" s="31"/>
      <c r="G160" s="31"/>
      <c r="H160" s="31"/>
      <c r="I160" s="31"/>
      <c r="J160" s="31"/>
      <c r="K160" s="31"/>
      <c r="L160" s="26"/>
      <c r="M160" s="26"/>
      <c r="N160" s="26"/>
    </row>
    <row r="161" spans="1:14" x14ac:dyDescent="0.4">
      <c r="A161" s="5" t="s">
        <v>365</v>
      </c>
      <c r="B161" s="17">
        <v>60000</v>
      </c>
      <c r="C161" s="31"/>
      <c r="D161" s="31"/>
      <c r="E161" s="31"/>
      <c r="F161" s="31"/>
      <c r="G161" s="31"/>
      <c r="H161" s="31"/>
      <c r="I161" s="31"/>
      <c r="J161" s="31"/>
      <c r="K161" s="31"/>
      <c r="L161" s="26"/>
      <c r="M161" s="26"/>
      <c r="N161" s="26"/>
    </row>
    <row r="162" spans="1:14" x14ac:dyDescent="0.4">
      <c r="A162" s="5" t="s">
        <v>366</v>
      </c>
      <c r="B162" s="17">
        <v>1040000</v>
      </c>
      <c r="C162" s="31"/>
      <c r="D162" s="31"/>
      <c r="E162" s="31"/>
      <c r="F162" s="31"/>
      <c r="G162" s="31"/>
      <c r="H162" s="31"/>
      <c r="I162" s="31"/>
      <c r="J162" s="31"/>
      <c r="K162" s="31"/>
      <c r="L162" s="26"/>
      <c r="M162" s="26"/>
      <c r="N162" s="26"/>
    </row>
    <row r="163" spans="1:14" x14ac:dyDescent="0.4">
      <c r="A163" s="5" t="s">
        <v>367</v>
      </c>
      <c r="B163" s="17">
        <v>90000</v>
      </c>
      <c r="C163" s="31"/>
      <c r="D163" s="31"/>
      <c r="E163" s="31"/>
      <c r="F163" s="31"/>
      <c r="G163" s="31"/>
      <c r="H163" s="31"/>
      <c r="I163" s="31"/>
      <c r="J163" s="31"/>
      <c r="K163" s="31"/>
      <c r="L163" s="26"/>
      <c r="M163" s="26"/>
      <c r="N163" s="26"/>
    </row>
    <row r="164" spans="1:14" x14ac:dyDescent="0.4">
      <c r="A164" s="5" t="s">
        <v>368</v>
      </c>
      <c r="B164" s="17">
        <v>2000000</v>
      </c>
      <c r="C164" s="31"/>
      <c r="D164" s="31"/>
      <c r="E164" s="31"/>
      <c r="F164" s="31"/>
      <c r="G164" s="31"/>
      <c r="H164" s="31"/>
      <c r="I164" s="31"/>
      <c r="J164" s="31"/>
      <c r="K164" s="31"/>
      <c r="L164" s="26"/>
      <c r="M164" s="26"/>
      <c r="N164" s="26"/>
    </row>
    <row r="165" spans="1:14" x14ac:dyDescent="0.4">
      <c r="A165" s="5" t="s">
        <v>369</v>
      </c>
      <c r="B165" s="17">
        <v>500000</v>
      </c>
      <c r="C165" s="31"/>
      <c r="D165" s="31"/>
      <c r="E165" s="31"/>
      <c r="F165" s="31"/>
      <c r="G165" s="31"/>
      <c r="H165" s="31"/>
      <c r="I165" s="31"/>
      <c r="J165" s="31"/>
      <c r="K165" s="31"/>
      <c r="L165" s="26"/>
      <c r="M165" s="26"/>
      <c r="N165" s="26"/>
    </row>
    <row r="166" spans="1:14" x14ac:dyDescent="0.4">
      <c r="A166" s="5" t="s">
        <v>370</v>
      </c>
      <c r="B166" s="17">
        <v>4000000</v>
      </c>
      <c r="C166" s="31"/>
      <c r="D166" s="31"/>
      <c r="E166" s="31"/>
      <c r="F166" s="31"/>
      <c r="G166" s="31"/>
      <c r="H166" s="31"/>
      <c r="I166" s="31"/>
      <c r="J166" s="31"/>
      <c r="K166" s="31"/>
      <c r="L166" s="26"/>
      <c r="M166" s="26"/>
      <c r="N166" s="26"/>
    </row>
    <row r="167" spans="1:14" x14ac:dyDescent="0.4">
      <c r="A167" s="5" t="s">
        <v>371</v>
      </c>
      <c r="B167" s="17">
        <v>12370000</v>
      </c>
      <c r="C167" s="31"/>
      <c r="D167" s="31"/>
      <c r="E167" s="31"/>
      <c r="F167" s="31"/>
      <c r="G167" s="31"/>
      <c r="H167" s="31"/>
      <c r="I167" s="31"/>
      <c r="J167" s="31"/>
      <c r="K167" s="31"/>
      <c r="L167" s="26"/>
      <c r="M167" s="26"/>
      <c r="N167" s="26"/>
    </row>
    <row r="168" spans="1:14" x14ac:dyDescent="0.4">
      <c r="A168" s="16" t="s">
        <v>372</v>
      </c>
      <c r="B168" s="21">
        <f>SUM(B160:B167)</f>
        <v>24740000</v>
      </c>
      <c r="C168" s="31"/>
      <c r="D168" s="31"/>
      <c r="E168" s="31"/>
      <c r="F168" s="31"/>
      <c r="G168" s="31"/>
      <c r="H168" s="31"/>
      <c r="I168" s="31"/>
      <c r="J168" s="31"/>
      <c r="K168" s="31"/>
      <c r="L168" s="26"/>
      <c r="M168" s="26"/>
      <c r="N168" s="26"/>
    </row>
    <row r="169" spans="1:14" s="26" customFormat="1" x14ac:dyDescent="0.4">
      <c r="A169" s="31"/>
      <c r="B169" s="31"/>
      <c r="C169" s="31"/>
      <c r="D169" s="31"/>
      <c r="E169" s="31"/>
      <c r="F169" s="31"/>
      <c r="G169" s="31"/>
      <c r="H169" s="31"/>
      <c r="I169" s="31"/>
      <c r="J169" s="31"/>
      <c r="K169" s="31"/>
    </row>
    <row r="170" spans="1:14" s="26" customFormat="1" ht="22.5" x14ac:dyDescent="0.4">
      <c r="A170" s="50" t="s">
        <v>125</v>
      </c>
      <c r="B170" s="31"/>
      <c r="C170" s="31"/>
      <c r="D170" s="31"/>
      <c r="E170" s="31"/>
      <c r="F170" s="31"/>
      <c r="G170" s="31"/>
      <c r="H170" s="31"/>
      <c r="I170" s="31"/>
      <c r="J170" s="31"/>
      <c r="K170" s="31"/>
    </row>
    <row r="171" spans="1:14" s="26" customFormat="1" x14ac:dyDescent="0.4">
      <c r="A171" s="51"/>
      <c r="B171" s="51"/>
      <c r="C171" s="31"/>
      <c r="D171" s="31"/>
      <c r="E171" s="31"/>
      <c r="F171" s="31"/>
      <c r="G171" s="31"/>
      <c r="H171" s="31"/>
      <c r="I171" s="31"/>
      <c r="J171" s="31"/>
      <c r="K171" s="31"/>
    </row>
    <row r="172" spans="1:14" x14ac:dyDescent="0.4">
      <c r="A172" s="5" t="s">
        <v>364</v>
      </c>
      <c r="B172" s="17">
        <v>156000</v>
      </c>
      <c r="C172" s="31"/>
      <c r="D172" s="31"/>
      <c r="E172" s="31"/>
      <c r="F172" s="31"/>
      <c r="G172" s="31"/>
      <c r="H172" s="31"/>
      <c r="I172" s="31"/>
      <c r="J172" s="31"/>
      <c r="K172" s="31"/>
      <c r="L172" s="26"/>
      <c r="M172" s="26"/>
      <c r="N172" s="26"/>
    </row>
    <row r="173" spans="1:14" x14ac:dyDescent="0.4">
      <c r="A173" s="5" t="s">
        <v>365</v>
      </c>
      <c r="B173" s="17">
        <v>3000</v>
      </c>
      <c r="C173" s="31"/>
      <c r="D173" s="31"/>
      <c r="E173" s="31"/>
      <c r="F173" s="31"/>
      <c r="G173" s="31"/>
      <c r="H173" s="31"/>
      <c r="I173" s="31"/>
      <c r="J173" s="31"/>
      <c r="K173" s="31"/>
      <c r="L173" s="26"/>
      <c r="M173" s="26"/>
      <c r="N173" s="26"/>
    </row>
    <row r="174" spans="1:14" x14ac:dyDescent="0.4">
      <c r="A174" s="5" t="s">
        <v>366</v>
      </c>
      <c r="B174" s="17">
        <v>39000</v>
      </c>
      <c r="C174" s="31"/>
      <c r="D174" s="31"/>
      <c r="E174" s="31"/>
      <c r="F174" s="31"/>
      <c r="G174" s="31"/>
      <c r="H174" s="31"/>
      <c r="I174" s="31"/>
      <c r="J174" s="31"/>
      <c r="K174" s="31"/>
      <c r="L174" s="26"/>
      <c r="M174" s="26"/>
      <c r="N174" s="26"/>
    </row>
    <row r="175" spans="1:14" x14ac:dyDescent="0.4">
      <c r="A175" s="5" t="s">
        <v>367</v>
      </c>
      <c r="B175" s="17">
        <v>3000</v>
      </c>
      <c r="C175" s="31"/>
      <c r="D175" s="31"/>
      <c r="E175" s="31"/>
      <c r="F175" s="31"/>
      <c r="G175" s="31"/>
      <c r="H175" s="31"/>
      <c r="I175" s="31"/>
      <c r="J175" s="31"/>
      <c r="K175" s="31"/>
      <c r="L175" s="26"/>
      <c r="M175" s="26"/>
      <c r="N175" s="26"/>
    </row>
    <row r="176" spans="1:14" x14ac:dyDescent="0.4">
      <c r="A176" s="5" t="s">
        <v>368</v>
      </c>
      <c r="B176" s="17">
        <v>200000</v>
      </c>
      <c r="C176" s="31"/>
      <c r="D176" s="31"/>
      <c r="E176" s="31"/>
      <c r="F176" s="31"/>
      <c r="G176" s="31"/>
      <c r="H176" s="31"/>
      <c r="I176" s="31"/>
      <c r="J176" s="31"/>
      <c r="K176" s="31"/>
      <c r="L176" s="26"/>
      <c r="M176" s="26"/>
      <c r="N176" s="26"/>
    </row>
    <row r="177" spans="1:14" x14ac:dyDescent="0.4">
      <c r="A177" s="5" t="s">
        <v>369</v>
      </c>
      <c r="B177" s="17">
        <v>30000</v>
      </c>
      <c r="C177" s="31"/>
      <c r="D177" s="31"/>
      <c r="E177" s="31"/>
      <c r="F177" s="31"/>
      <c r="G177" s="31"/>
      <c r="H177" s="31"/>
      <c r="I177" s="31"/>
      <c r="J177" s="31"/>
      <c r="K177" s="31"/>
      <c r="L177" s="26"/>
      <c r="M177" s="26"/>
      <c r="N177" s="26"/>
    </row>
    <row r="178" spans="1:14" x14ac:dyDescent="0.4">
      <c r="A178" s="5" t="s">
        <v>370</v>
      </c>
      <c r="B178" s="17">
        <v>100000</v>
      </c>
      <c r="C178" s="26"/>
      <c r="D178" s="26"/>
      <c r="E178" s="26"/>
      <c r="F178" s="26"/>
      <c r="G178" s="26"/>
      <c r="H178" s="26"/>
      <c r="I178" s="26"/>
      <c r="J178" s="26"/>
      <c r="K178" s="26"/>
      <c r="L178" s="26"/>
      <c r="M178" s="26"/>
      <c r="N178" s="26"/>
    </row>
    <row r="179" spans="1:14" x14ac:dyDescent="0.4">
      <c r="A179" s="2" t="s">
        <v>371</v>
      </c>
      <c r="B179" s="19">
        <v>531000</v>
      </c>
      <c r="C179" s="26"/>
      <c r="D179" s="26"/>
      <c r="E179" s="26"/>
      <c r="F179" s="26"/>
      <c r="G179" s="26"/>
      <c r="H179" s="26"/>
      <c r="I179" s="26"/>
      <c r="J179" s="26"/>
      <c r="K179" s="26"/>
      <c r="L179" s="26"/>
      <c r="M179" s="26"/>
      <c r="N179" s="26"/>
    </row>
    <row r="180" spans="1:14" x14ac:dyDescent="0.4">
      <c r="A180" s="1" t="s">
        <v>375</v>
      </c>
      <c r="B180" s="20">
        <f>SUM(B172:B179)</f>
        <v>1062000</v>
      </c>
    </row>
    <row r="181" spans="1:14" s="26" customFormat="1" x14ac:dyDescent="0.4">
      <c r="A181" s="24"/>
      <c r="B181" s="52"/>
    </row>
    <row r="182" spans="1:14" s="26" customFormat="1" ht="28.15" x14ac:dyDescent="0.4">
      <c r="A182" s="32" t="s">
        <v>374</v>
      </c>
    </row>
    <row r="183" spans="1:14" s="26" customFormat="1" x14ac:dyDescent="0.4">
      <c r="A183" s="34"/>
    </row>
    <row r="184" spans="1:14" s="10" customFormat="1" ht="21" x14ac:dyDescent="0.4">
      <c r="A184" s="10" t="s">
        <v>288</v>
      </c>
      <c r="B184" s="10" t="s">
        <v>289</v>
      </c>
      <c r="C184" s="10" t="s">
        <v>290</v>
      </c>
      <c r="D184" s="10" t="s">
        <v>291</v>
      </c>
      <c r="E184" s="10" t="s">
        <v>292</v>
      </c>
      <c r="F184" s="10" t="s">
        <v>293</v>
      </c>
      <c r="G184" s="10" t="s">
        <v>294</v>
      </c>
      <c r="H184" s="10" t="s">
        <v>295</v>
      </c>
      <c r="I184" s="10" t="s">
        <v>296</v>
      </c>
      <c r="J184" s="10" t="s">
        <v>297</v>
      </c>
      <c r="K184" s="10" t="s">
        <v>298</v>
      </c>
      <c r="L184" s="10" t="s">
        <v>299</v>
      </c>
      <c r="M184" s="10" t="s">
        <v>300</v>
      </c>
      <c r="N184" s="10" t="s">
        <v>301</v>
      </c>
    </row>
    <row r="185" spans="1:14" x14ac:dyDescent="0.4">
      <c r="A185" s="2" t="s">
        <v>363</v>
      </c>
      <c r="B185" s="2">
        <v>500</v>
      </c>
      <c r="C185" s="2">
        <v>50</v>
      </c>
      <c r="D185" s="2" t="s">
        <v>303</v>
      </c>
      <c r="E185" s="2" t="s">
        <v>304</v>
      </c>
      <c r="F185" s="2">
        <v>24840000</v>
      </c>
      <c r="G185" s="2" t="s">
        <v>305</v>
      </c>
      <c r="H185" s="2" t="s">
        <v>305</v>
      </c>
      <c r="I185" s="2">
        <v>6</v>
      </c>
      <c r="J185" s="2">
        <v>6</v>
      </c>
      <c r="K185" s="2">
        <v>1.98</v>
      </c>
      <c r="L185" s="2">
        <v>1.98</v>
      </c>
      <c r="M185" s="2">
        <v>1.98</v>
      </c>
      <c r="N185" s="2">
        <v>1.98</v>
      </c>
    </row>
    <row r="186" spans="1:14" x14ac:dyDescent="0.4">
      <c r="A186" s="2" t="s">
        <v>306</v>
      </c>
      <c r="B186" s="2">
        <v>300</v>
      </c>
      <c r="C186" s="2">
        <v>50</v>
      </c>
      <c r="D186" s="2" t="s">
        <v>303</v>
      </c>
      <c r="E186" s="2" t="s">
        <v>304</v>
      </c>
      <c r="F186" s="2">
        <v>11960000</v>
      </c>
      <c r="G186" s="2" t="s">
        <v>307</v>
      </c>
      <c r="H186" s="2" t="s">
        <v>307</v>
      </c>
      <c r="I186" s="2">
        <v>18.8</v>
      </c>
      <c r="J186" s="2">
        <v>18.8</v>
      </c>
      <c r="K186" s="2">
        <v>1.59</v>
      </c>
      <c r="L186" s="2">
        <v>1.59</v>
      </c>
      <c r="M186" s="2">
        <v>1.59</v>
      </c>
      <c r="N186" s="2">
        <v>1.59</v>
      </c>
    </row>
    <row r="187" spans="1:14" x14ac:dyDescent="0.4">
      <c r="A187" s="2" t="s">
        <v>308</v>
      </c>
      <c r="B187" s="2">
        <v>50</v>
      </c>
      <c r="C187" s="2">
        <v>50</v>
      </c>
      <c r="D187" s="2" t="s">
        <v>303</v>
      </c>
      <c r="E187" s="2" t="s">
        <v>304</v>
      </c>
      <c r="F187" s="2">
        <v>1062000</v>
      </c>
      <c r="G187" s="2" t="s">
        <v>309</v>
      </c>
      <c r="H187" s="2" t="s">
        <v>309</v>
      </c>
      <c r="I187" s="2">
        <v>59</v>
      </c>
      <c r="J187" s="2">
        <v>59</v>
      </c>
      <c r="K187" s="2">
        <v>0.85</v>
      </c>
      <c r="L187" s="2">
        <v>0.85</v>
      </c>
      <c r="M187" s="2">
        <v>-0.15</v>
      </c>
      <c r="N187" s="2">
        <v>-15</v>
      </c>
    </row>
    <row r="188" spans="1:14" s="26" customFormat="1" x14ac:dyDescent="0.4"/>
    <row r="189" spans="1:14" s="26" customFormat="1" ht="28.15" x14ac:dyDescent="0.4">
      <c r="A189" s="32" t="s">
        <v>460</v>
      </c>
    </row>
    <row r="190" spans="1:14" s="26" customFormat="1" x14ac:dyDescent="0.4">
      <c r="A190" s="34"/>
    </row>
    <row r="191" spans="1:14" s="10" customFormat="1" ht="21" x14ac:dyDescent="0.4">
      <c r="A191" s="10" t="s">
        <v>288</v>
      </c>
      <c r="B191" s="10" t="s">
        <v>310</v>
      </c>
      <c r="C191" s="10" t="s">
        <v>311</v>
      </c>
      <c r="D191" s="10" t="s">
        <v>312</v>
      </c>
      <c r="E191" s="10" t="s">
        <v>293</v>
      </c>
      <c r="F191" s="10" t="s">
        <v>294</v>
      </c>
      <c r="G191" s="10" t="s">
        <v>295</v>
      </c>
      <c r="H191" s="10" t="s">
        <v>296</v>
      </c>
      <c r="I191" s="10" t="s">
        <v>297</v>
      </c>
      <c r="J191" s="10" t="s">
        <v>298</v>
      </c>
      <c r="K191" s="10" t="s">
        <v>299</v>
      </c>
      <c r="L191" s="10" t="s">
        <v>300</v>
      </c>
      <c r="M191" s="10" t="s">
        <v>301</v>
      </c>
    </row>
    <row r="192" spans="1:14" x14ac:dyDescent="0.4">
      <c r="A192" s="2" t="s">
        <v>302</v>
      </c>
      <c r="B192" s="2">
        <v>500</v>
      </c>
      <c r="C192" s="2">
        <v>12500000</v>
      </c>
      <c r="D192" s="2">
        <v>17500000</v>
      </c>
      <c r="E192" s="2">
        <v>24840000</v>
      </c>
      <c r="F192" s="2" t="s">
        <v>313</v>
      </c>
      <c r="H192" s="2">
        <v>6</v>
      </c>
      <c r="I192" s="2">
        <v>8.4</v>
      </c>
      <c r="J192" s="2">
        <v>1.98</v>
      </c>
      <c r="K192" s="2">
        <v>1.42</v>
      </c>
      <c r="L192" s="2">
        <v>1.98</v>
      </c>
      <c r="M192" s="2">
        <v>1.42</v>
      </c>
    </row>
    <row r="193" spans="1:13" x14ac:dyDescent="0.4">
      <c r="A193" s="2" t="s">
        <v>306</v>
      </c>
      <c r="B193" s="2">
        <v>300</v>
      </c>
      <c r="C193" s="2">
        <v>7500000</v>
      </c>
      <c r="D193" s="2">
        <v>10500000</v>
      </c>
      <c r="E193" s="2">
        <v>11960000</v>
      </c>
      <c r="F193" s="2" t="s">
        <v>314</v>
      </c>
      <c r="H193" s="2">
        <v>18.8</v>
      </c>
      <c r="I193" s="2">
        <v>26.5</v>
      </c>
      <c r="J193" s="2">
        <v>1.59</v>
      </c>
      <c r="K193" s="2">
        <v>1.1399999999999999</v>
      </c>
      <c r="L193" s="2">
        <v>1.59</v>
      </c>
      <c r="M193" s="2">
        <v>1.1399999999999999</v>
      </c>
    </row>
    <row r="194" spans="1:13" x14ac:dyDescent="0.4">
      <c r="A194" s="2" t="s">
        <v>308</v>
      </c>
      <c r="B194" s="2">
        <v>50</v>
      </c>
      <c r="C194" s="2">
        <v>1250000</v>
      </c>
      <c r="D194" s="2">
        <v>1750000</v>
      </c>
      <c r="E194" s="2">
        <v>1062000</v>
      </c>
      <c r="F194" s="2" t="s">
        <v>309</v>
      </c>
      <c r="H194" s="2">
        <v>59</v>
      </c>
      <c r="I194" s="2">
        <v>82.4</v>
      </c>
      <c r="J194" s="2">
        <v>0.85</v>
      </c>
      <c r="K194" s="2">
        <v>0.61</v>
      </c>
      <c r="L194" s="2">
        <v>-0.15</v>
      </c>
      <c r="M194" s="2">
        <v>-0.39</v>
      </c>
    </row>
    <row r="196" spans="1:13" s="10" customFormat="1" ht="21" x14ac:dyDescent="0.4">
      <c r="A196" s="10" t="s">
        <v>0</v>
      </c>
      <c r="B196" s="10" t="s">
        <v>315</v>
      </c>
      <c r="C196" s="10" t="s">
        <v>316</v>
      </c>
      <c r="D196" s="10" t="s">
        <v>317</v>
      </c>
    </row>
    <row r="197" spans="1:13" x14ac:dyDescent="0.4">
      <c r="A197" s="2" t="s">
        <v>1</v>
      </c>
      <c r="B197" s="2">
        <v>0.3</v>
      </c>
      <c r="C197" s="2" t="s">
        <v>318</v>
      </c>
      <c r="D197" s="2" t="s">
        <v>319</v>
      </c>
    </row>
    <row r="198" spans="1:13" x14ac:dyDescent="0.4">
      <c r="A198" s="2" t="s">
        <v>2</v>
      </c>
      <c r="B198" s="2">
        <v>0.15</v>
      </c>
      <c r="C198" s="2" t="s">
        <v>320</v>
      </c>
      <c r="D198" s="2" t="s">
        <v>321</v>
      </c>
    </row>
    <row r="199" spans="1:13" x14ac:dyDescent="0.4">
      <c r="A199" s="2" t="s">
        <v>3</v>
      </c>
      <c r="B199" s="2">
        <v>0.2</v>
      </c>
      <c r="C199" s="2" t="s">
        <v>322</v>
      </c>
      <c r="D199" s="2" t="s">
        <v>323</v>
      </c>
    </row>
    <row r="200" spans="1:13" x14ac:dyDescent="0.4">
      <c r="A200" s="2" t="s">
        <v>4</v>
      </c>
      <c r="B200" s="2">
        <v>0.1</v>
      </c>
      <c r="C200" s="2" t="s">
        <v>324</v>
      </c>
      <c r="D200" s="2" t="s">
        <v>325</v>
      </c>
    </row>
    <row r="201" spans="1:13" x14ac:dyDescent="0.4">
      <c r="A201" s="2" t="s">
        <v>5</v>
      </c>
      <c r="B201" s="2">
        <v>0.1</v>
      </c>
      <c r="C201" s="2" t="s">
        <v>324</v>
      </c>
      <c r="D201" s="2" t="s">
        <v>326</v>
      </c>
    </row>
    <row r="202" spans="1:13" x14ac:dyDescent="0.4">
      <c r="A202" s="2" t="s">
        <v>6</v>
      </c>
      <c r="B202" s="2">
        <v>0.05</v>
      </c>
      <c r="C202" s="2" t="s">
        <v>327</v>
      </c>
      <c r="D202" s="2" t="s">
        <v>328</v>
      </c>
    </row>
    <row r="203" spans="1:13" x14ac:dyDescent="0.4">
      <c r="A203" s="2" t="s">
        <v>7</v>
      </c>
      <c r="B203" s="2">
        <v>0.1</v>
      </c>
      <c r="C203" s="2" t="s">
        <v>324</v>
      </c>
      <c r="D203" s="2" t="s">
        <v>329</v>
      </c>
    </row>
    <row r="204" spans="1:13" x14ac:dyDescent="0.4">
      <c r="A204" s="2" t="s">
        <v>330</v>
      </c>
      <c r="B204" s="2">
        <v>1</v>
      </c>
      <c r="C204" s="2" t="s">
        <v>331</v>
      </c>
      <c r="D204" s="2" t="s">
        <v>332</v>
      </c>
    </row>
    <row r="206" spans="1:13" s="11" customFormat="1" ht="18" x14ac:dyDescent="0.4">
      <c r="A206" s="11" t="s">
        <v>0</v>
      </c>
      <c r="B206" s="11" t="s">
        <v>333</v>
      </c>
      <c r="C206" s="11" t="s">
        <v>334</v>
      </c>
      <c r="D206" s="11" t="s">
        <v>335</v>
      </c>
      <c r="E206" s="11" t="s">
        <v>336</v>
      </c>
    </row>
    <row r="207" spans="1:13" x14ac:dyDescent="0.4">
      <c r="A207" s="2" t="s">
        <v>1</v>
      </c>
      <c r="B207" s="2">
        <v>0.3</v>
      </c>
      <c r="C207" s="2" t="s">
        <v>318</v>
      </c>
      <c r="D207" s="2" t="s">
        <v>337</v>
      </c>
      <c r="E207" s="2" t="s">
        <v>338</v>
      </c>
    </row>
    <row r="208" spans="1:13" x14ac:dyDescent="0.4">
      <c r="A208" s="2" t="s">
        <v>2</v>
      </c>
      <c r="B208" s="2">
        <v>0.15</v>
      </c>
      <c r="C208" s="2" t="s">
        <v>320</v>
      </c>
      <c r="D208" s="2" t="s">
        <v>339</v>
      </c>
      <c r="E208" s="2" t="s">
        <v>340</v>
      </c>
    </row>
    <row r="209" spans="1:5" x14ac:dyDescent="0.4">
      <c r="A209" s="2" t="s">
        <v>3</v>
      </c>
      <c r="B209" s="2">
        <v>0.2</v>
      </c>
      <c r="C209" s="2" t="s">
        <v>322</v>
      </c>
      <c r="D209" s="2" t="s">
        <v>341</v>
      </c>
      <c r="E209" s="2" t="s">
        <v>342</v>
      </c>
    </row>
    <row r="210" spans="1:5" x14ac:dyDescent="0.4">
      <c r="A210" s="2" t="s">
        <v>4</v>
      </c>
      <c r="B210" s="2">
        <v>0.1</v>
      </c>
      <c r="C210" s="2" t="s">
        <v>324</v>
      </c>
      <c r="D210" s="2" t="s">
        <v>343</v>
      </c>
      <c r="E210" s="2" t="s">
        <v>344</v>
      </c>
    </row>
    <row r="211" spans="1:5" x14ac:dyDescent="0.4">
      <c r="A211" s="2" t="s">
        <v>5</v>
      </c>
      <c r="B211" s="2">
        <v>0.1</v>
      </c>
      <c r="C211" s="2" t="s">
        <v>324</v>
      </c>
      <c r="D211" s="2" t="s">
        <v>343</v>
      </c>
      <c r="E211" s="2" t="s">
        <v>344</v>
      </c>
    </row>
    <row r="212" spans="1:5" x14ac:dyDescent="0.4">
      <c r="A212" s="2" t="s">
        <v>6</v>
      </c>
      <c r="B212" s="2">
        <v>0.05</v>
      </c>
      <c r="C212" s="2" t="s">
        <v>327</v>
      </c>
      <c r="D212" s="2" t="s">
        <v>345</v>
      </c>
      <c r="E212" s="2" t="s">
        <v>346</v>
      </c>
    </row>
    <row r="213" spans="1:5" x14ac:dyDescent="0.4">
      <c r="A213" s="2" t="s">
        <v>7</v>
      </c>
      <c r="B213" s="2">
        <v>0.1</v>
      </c>
      <c r="C213" s="2" t="s">
        <v>324</v>
      </c>
      <c r="D213" s="2" t="s">
        <v>343</v>
      </c>
      <c r="E213" s="2" t="s">
        <v>344</v>
      </c>
    </row>
    <row r="214" spans="1:5" x14ac:dyDescent="0.4">
      <c r="A214" s="2" t="s">
        <v>330</v>
      </c>
      <c r="B214" s="2">
        <v>1</v>
      </c>
      <c r="C214" s="2" t="s">
        <v>331</v>
      </c>
      <c r="D214" s="2" t="s">
        <v>347</v>
      </c>
      <c r="E214" s="2" t="s">
        <v>348</v>
      </c>
    </row>
  </sheetData>
  <mergeCells count="6">
    <mergeCell ref="A108:A112"/>
    <mergeCell ref="A44:A45"/>
    <mergeCell ref="A46:A47"/>
    <mergeCell ref="A48:A49"/>
    <mergeCell ref="A100:A104"/>
    <mergeCell ref="A105:A107"/>
  </mergeCells>
  <pageMargins left="0.7" right="0.7" top="0.75" bottom="0.75" header="0.3" footer="0.3"/>
  <pageSetup orientation="portrait" r:id="rId1"/>
  <tableParts count="17">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Esilaba</dc:creator>
  <cp:lastModifiedBy>Michael Esilaba</cp:lastModifiedBy>
  <dcterms:created xsi:type="dcterms:W3CDTF">2024-10-10T17:58:49Z</dcterms:created>
  <dcterms:modified xsi:type="dcterms:W3CDTF">2024-10-26T12:18:53Z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2024-10-10T00:00:00Z</vt:filetime>
  </property>
  <property fmtid="{D5CDD505-2E9C-101B-9397-08002B2CF9AE}" pid="3" name="Creator">
    <vt:lpwstr>Adobe Acrobat 22.3</vt:lpwstr>
  </property>
  <property fmtid="{D5CDD505-2E9C-101B-9397-08002B2CF9AE}" pid="4" name="LastSaved">
    <vt:filetime>2024-10-10T00:00:00Z</vt:filetime>
  </property>
  <property fmtid="{D5CDD505-2E9C-101B-9397-08002B2CF9AE}" pid="5" name="Producer">
    <vt:lpwstr>Adobe Acrobat 22.3 Image Conversion Plug-in</vt:lpwstr>
  </property>
</Properties>
</file>