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35\품질\1. IT 사업부\MEM25-project\MEM QA\출하 홀딩 관리\"/>
    </mc:Choice>
  </mc:AlternateContent>
  <xr:revisionPtr revIDLastSave="0" documentId="13_ncr:1_{B6EC3C99-63F2-46D6-B7FB-6963BDBA3584}" xr6:coauthVersionLast="47" xr6:coauthVersionMax="47" xr10:uidLastSave="{00000000-0000-0000-0000-000000000000}"/>
  <bookViews>
    <workbookView xWindow="-108" yWindow="-108" windowWidth="23256" windowHeight="12456" tabRatio="560" firstSheet="1" activeTab="3" xr2:uid="{E8CA7A52-250A-43FE-BCDB-121923AB97A5}"/>
  </bookViews>
  <sheets>
    <sheet name="TOOL DOWN" sheetId="17" state="hidden" r:id="rId1"/>
    <sheet name="Tool status" sheetId="21" r:id="rId2"/>
    <sheet name="홀딩 해제 세부 내역" sheetId="22" r:id="rId3"/>
    <sheet name="자화홀딩" sheetId="24" r:id="rId4"/>
    <sheet name="홀딩재고 재검 진행" sheetId="23" r:id="rId5"/>
    <sheet name="전일 DIMES" sheetId="2" state="hidden" r:id="rId6"/>
    <sheet name="주간 DIMES" sheetId="7" state="hidden" r:id="rId7"/>
    <sheet name="일주일 EFF" sheetId="12" state="hidden" r:id="rId8"/>
    <sheet name="DIMES SUM" sheetId="3" state="hidden" r:id="rId9"/>
    <sheet name="종합수율 계획수량" sheetId="13" state="hidden" r:id="rId10"/>
    <sheet name="Sheet1" sheetId="14" state="hidden" r:id="rId11"/>
    <sheet name="Sheet2" sheetId="15" state="hidden" r:id="rId12"/>
  </sheets>
  <definedNames>
    <definedName name="___">#REF!</definedName>
    <definedName name="________a1" hidden="1">{#N/A,#N/A,FALSE,"XXX"}</definedName>
    <definedName name="_______a1" hidden="1">{#N/A,#N/A,FALSE,"XXX"}</definedName>
    <definedName name="______a1" hidden="1">{#N/A,#N/A,FALSE,"XXX"}</definedName>
    <definedName name="_____a1" hidden="1">{#N/A,#N/A,FALSE,"XXX"}</definedName>
    <definedName name="____a1" hidden="1">{#N/A,#N/A,FALSE,"XXX"}</definedName>
    <definedName name="___a1" hidden="1">{#N/A,#N/A,FALSE,"XXX"}</definedName>
    <definedName name="___aof2">#REF!</definedName>
    <definedName name="__123Graph_B" hidden="1">#REF!</definedName>
    <definedName name="__a1" hidden="1">{#N/A,#N/A,FALSE,"XXX"}</definedName>
    <definedName name="__aof2">#REF!</definedName>
    <definedName name="__M26">#REF!</definedName>
    <definedName name="_1">#N/A</definedName>
    <definedName name="_1afd" hidden="1">{#N/A,#N/A,FALSE,"XXX"}</definedName>
    <definedName name="_a1" hidden="1">{#N/A,#N/A,FALSE,"XXX"}</definedName>
    <definedName name="_aof2">#REF!</definedName>
    <definedName name="_bx02">#REF!</definedName>
    <definedName name="_Dist_Bin" hidden="1">#REF!</definedName>
    <definedName name="_Dist_Values" hidden="1">#REF!</definedName>
    <definedName name="_DPAMS" hidden="1">{#N/A,#N/A,FALSE,"XXX"}</definedName>
    <definedName name="_ff1">#REF!</definedName>
    <definedName name="_Fill" hidden="1">#REF!</definedName>
    <definedName name="_xlnm._FilterDatabase" localSheetId="10" hidden="1">Sheet1!$B$183:$F$210</definedName>
    <definedName name="_xlnm._FilterDatabase" localSheetId="1" hidden="1">'Tool status'!$A$2:$AJ$2</definedName>
    <definedName name="_xlnm._FilterDatabase" localSheetId="2" hidden="1">'홀딩 해제 세부 내역'!$B$2:$L$39</definedName>
    <definedName name="_xlnm._FilterDatabase" hidden="1">#REF!</definedName>
    <definedName name="_Key" hidden="1">#REF!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r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hidden="1">#REF!</definedName>
    <definedName name="A10n15">#REF!</definedName>
    <definedName name="aa">#REF!</definedName>
    <definedName name="aaa" hidden="1">#REF!</definedName>
    <definedName name="aaaa">#REF!</definedName>
    <definedName name="AAAAAAAAAAAAAAAAAAAAAAAAAAAA" hidden="1">#REF!</definedName>
    <definedName name="Absenteeism_rate">#REF!</definedName>
    <definedName name="ACCOUNTEDPERIODTYPE1">#REF!</definedName>
    <definedName name="Acrlyic_resin_cost">#REF!</definedName>
    <definedName name="AERGA" hidden="1">{#N/A,#N/A,FALSE,"원가검토서"}</definedName>
    <definedName name="af">#REF!</definedName>
    <definedName name="AFDAGA" hidden="1">{#N/A,#N/A,FALSE,"원가검토서"}</definedName>
    <definedName name="all">#REF!</definedName>
    <definedName name="All_Items">#REF!</definedName>
    <definedName name="All_Options">#REF!</definedName>
    <definedName name="All_Tasks">#REF!</definedName>
    <definedName name="Annual_Production_Volume">#REF!</definedName>
    <definedName name="APPSUSERNAME1">#REF!</definedName>
    <definedName name="Area_Manager">#REF!</definedName>
    <definedName name="arial">#REF!</definedName>
    <definedName name="as">#REF!</definedName>
    <definedName name="asd">#REF!</definedName>
    <definedName name="asdf">#REF!</definedName>
    <definedName name="asdfsdf" hidden="1">{"'연구소 (게시용)'!$A$2:$H$12"}</definedName>
    <definedName name="assembly_description">#REF!</definedName>
    <definedName name="assembly_equipment_cost">#REF!</definedName>
    <definedName name="Assembly_labor_cost">#REF!</definedName>
    <definedName name="assembly_oracle_revision">#REF!</definedName>
    <definedName name="assembly_part_number">#REF!</definedName>
    <definedName name="assembly_setup_cost">#REF!</definedName>
    <definedName name="assembly_weight">#REF!</definedName>
    <definedName name="Assistant_Manager__administration">#REF!</definedName>
    <definedName name="Assistant_manager_annual_cost">#REF!</definedName>
    <definedName name="Available_hours_per_shift_per_operator">#REF!</definedName>
    <definedName name="Available_hours_shift_per_operator">#REF!</definedName>
    <definedName name="b" hidden="1">{#N/A,#N/A,FALSE,"XXX"}</definedName>
    <definedName name="B.P.">#REF!</definedName>
    <definedName name="Basic_R_D_cost_per_year">#REF!</definedName>
    <definedName name="Basic_R_D_fee">#REF!</definedName>
    <definedName name="BB">#N/A</definedName>
    <definedName name="bbbbbb">#REF!</definedName>
    <definedName name="bbrr" hidden="1">#REF!</definedName>
    <definedName name="BC" hidden="1">{"'연구소 (게시용)'!$A$2:$H$12"}</definedName>
    <definedName name="BCCC" hidden="1">{"'연구소 (게시용)'!$A$2:$H$12"}</definedName>
    <definedName name="BEP">#REF!</definedName>
    <definedName name="BMBA03A">#REF!</definedName>
    <definedName name="BOMtotal">#REF!</definedName>
    <definedName name="Brazing_equipment_cost">#REF!</definedName>
    <definedName name="builfln_Autofilter___21">#REF!</definedName>
    <definedName name="BuiltIn_AutoFilter___1">#REF!</definedName>
    <definedName name="BuiltIn_AutoFilter___1_1">#REF!</definedName>
    <definedName name="BuiltIn_AutoFilter___1_2">#REF!</definedName>
    <definedName name="BuiltIn_AutoFilter___1_3">#REF!</definedName>
    <definedName name="BuiltIn_AutoFilter___1_4">#REF!</definedName>
    <definedName name="BuiltIn_AutoFilter___2">#REF!</definedName>
    <definedName name="BuiltIn_AutoFilter___2_1">#REF!</definedName>
    <definedName name="BuiltIn_AutoFilter___2_2">#REF!</definedName>
    <definedName name="BuiltIn_AutoFilter___2_3">#REF!</definedName>
    <definedName name="BuiltIn_AutoFilter___2_4">#REF!</definedName>
    <definedName name="BuiltIn_AutoFilter___2_5">#REF!</definedName>
    <definedName name="BuiltIn_AutoFilter___3">"$"</definedName>
    <definedName name="BuiltIn_AutoFilter___4">#REF!</definedName>
    <definedName name="BuiltIn_AutoFilter___4_1">#REF!</definedName>
    <definedName name="BuiltIn_AutoFilter___4_2">#REF!</definedName>
    <definedName name="BuiltIn_AutoFilter___4_3">#REF!</definedName>
    <definedName name="BuiltIn_AutoFilter___4_4">#REF!</definedName>
    <definedName name="BUILTIN_AUTOFILTER_1">#REF!</definedName>
    <definedName name="Busbar_material_cost">#REF!</definedName>
    <definedName name="Busbar_total_materials_costs">#REF!</definedName>
    <definedName name="Bussbar_material_cost_total">#REF!</definedName>
    <definedName name="BX">#REF!</definedName>
    <definedName name="C_">#REF!</definedName>
    <definedName name="C2.0">#REF!</definedName>
    <definedName name="CC">#N/A</definedName>
    <definedName name="ccc">#REF!</definedName>
    <definedName name="ccccsv" hidden="1">#REF!</definedName>
    <definedName name="Central_administration_costs_per_year">#REF!</definedName>
    <definedName name="Central_administration_fee">#REF!</definedName>
    <definedName name="CFVGYTU" hidden="1">{#N/A,#N/A,FALSE,"원가검토서"}</definedName>
    <definedName name="CHARTOFACCOUNTSID1">#REF!</definedName>
    <definedName name="cleansheet_owner_name">#REF!</definedName>
    <definedName name="cleansheet_revision">#REF!</definedName>
    <definedName name="Cleansheet_title">#REF!</definedName>
    <definedName name="cleansheet_type">#REF!</definedName>
    <definedName name="clipshooter_time">#REF!</definedName>
    <definedName name="Config_Cell_S2">#REF!</definedName>
    <definedName name="CONNECTSTRING1">#REF!</definedName>
    <definedName name="cost">#REF!</definedName>
    <definedName name="Costed_BOM_cost">#REF!</definedName>
    <definedName name="CREATESUMMARYJNLS1">#REF!</definedName>
    <definedName name="CRITERIACOLUMN1">#REF!</definedName>
    <definedName name="CS_Burden_total">#REF!</definedName>
    <definedName name="CS_Labor_total">#REF!</definedName>
    <definedName name="CS_MRO_total">#REF!</definedName>
    <definedName name="CS_RDE_total">#REF!</definedName>
    <definedName name="CS_scrap_total">#REF!</definedName>
    <definedName name="CS_sga_total">#REF!</definedName>
    <definedName name="CS_trans_total">#REF!</definedName>
    <definedName name="CS_Warranty_total">#REF!</definedName>
    <definedName name="cscs" hidden="1">#REF!</definedName>
    <definedName name="csd">#REF!</definedName>
    <definedName name="d" hidden="1">{#N/A,#N/A,FALSE,"XXX"}</definedName>
    <definedName name="Daily_production">#REF!</definedName>
    <definedName name="_xlnm.Database">#REF!</definedName>
    <definedName name="DBNAME1">#REF!</definedName>
    <definedName name="DBUSERNAME1">#REF!</definedName>
    <definedName name="ddd">#REF!</definedName>
    <definedName name="ddddddddddd" hidden="1">{#N/A,#N/A,FALSE,"XXX"}</definedName>
    <definedName name="dddddddddddd" hidden="1">{"'연구소 (게시용)'!$A$2:$H$12"}</definedName>
    <definedName name="ddddddddddddd" hidden="1">#REF!</definedName>
    <definedName name="ddfg" hidden="1">{#N/A,#N/A,FALSE,"원가검토서"}</definedName>
    <definedName name="debur_equip_cost">#REF!</definedName>
    <definedName name="Defective_material_rate">#REF!</definedName>
    <definedName name="Defective_material_rate__PPM">#REF!</definedName>
    <definedName name="Defective_materials_cost_month">#REF!</definedName>
    <definedName name="Defective_materials_cost_per_year">#REF!</definedName>
    <definedName name="DELETELOGICTYPE1">#REF!</definedName>
    <definedName name="des">#REF!</definedName>
    <definedName name="Design_and_Production_Engineers">#REF!</definedName>
    <definedName name="Desired_max_WiP_level__hours">#REF!</definedName>
    <definedName name="DFAGF" hidden="1">{#N/A,#N/A,FALSE,"원가검토서"}</definedName>
    <definedName name="DFG" hidden="1">{#N/A,#N/A,FALSE,"원가검토서"}</definedName>
    <definedName name="DFGEERT" hidden="1">{#N/A,#N/A,FALSE,"원가검토서"}</definedName>
    <definedName name="dfsf" hidden="1">{#N/A,#N/A,FALSE,"원가검토서"}</definedName>
    <definedName name="dgdgf" hidden="1">{"'연구소 (게시용)'!$A$2:$H$12"}</definedName>
    <definedName name="dh">#REF!</definedName>
    <definedName name="direct_assembly_labor_content">#REF!</definedName>
    <definedName name="direct_labor">#REF!</definedName>
    <definedName name="Direct_labor_content">#REF!</definedName>
    <definedName name="DPAMS" hidden="1">{#N/A,#N/A,FALSE,"XXX"}</definedName>
    <definedName name="DS" hidden="1">{#N/A,#N/A,FALSE,"원가검토서"}</definedName>
    <definedName name="Dunnage">#REF!</definedName>
    <definedName name="Dunnage_expense_per_year">#REF!</definedName>
    <definedName name="dwda" hidden="1">#REF!</definedName>
    <definedName name="e">#REF!</definedName>
    <definedName name="Effective_development_amortization_period">#REF!</definedName>
    <definedName name="EPO_assembly_labor">#REF!</definedName>
    <definedName name="EPO_Equipment">#REF!</definedName>
    <definedName name="EPO_machine_labor">#REF!</definedName>
    <definedName name="EPO_Material_Costs">#REF!</definedName>
    <definedName name="EPO_Purchased_Parts">#REF!</definedName>
    <definedName name="equipment_cost">#REF!</definedName>
    <definedName name="Equipment_expense_per_year">#REF!</definedName>
    <definedName name="EQUIPtotal">#REF!</definedName>
    <definedName name="er">#REF!</definedName>
    <definedName name="EV__LASTREFTIME__" hidden="1">"2011-01-17 오후 1:51:45"</definedName>
    <definedName name="f" hidden="1">{#N/A,#N/A,FALSE,"XXX"}</definedName>
    <definedName name="fd" hidden="1">{#N/A,#N/A,FALSE,"XXX"}</definedName>
    <definedName name="fdg">#REF!</definedName>
    <definedName name="fdhgfg">#REF!</definedName>
    <definedName name="fdsfsdfdsf" hidden="1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ffffffffrrr" hidden="1">#REF!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g">#REF!</definedName>
    <definedName name="FGGHNMK" hidden="1">{#N/A,#N/A,FALSE,"원가검토서"}</definedName>
    <definedName name="FGH" hidden="1">#REF!</definedName>
    <definedName name="fghfd">#REF!</definedName>
    <definedName name="FGHJ" hidden="1">{#N/A,#N/A,FALSE,"원가검토서"}</definedName>
    <definedName name="FIELDNAMECOLUMN1">#REF!</definedName>
    <definedName name="FIELDNAMEROW1">#REF!</definedName>
    <definedName name="FilterDatabase" hidden="1">#REF!</definedName>
    <definedName name="final_assembly_skilled">#REF!</definedName>
    <definedName name="final_assembly_standard">#REF!</definedName>
    <definedName name="Final_Assy_Machine_Cost">#REF!</definedName>
    <definedName name="first">#REF!</definedName>
    <definedName name="First_time_yield_rate">#REF!</definedName>
    <definedName name="FIRSTDATAROW1">#REF!</definedName>
    <definedName name="first경비">#REF!</definedName>
    <definedName name="Floor_space_annual_cost">#REF!</definedName>
    <definedName name="Floor_space_required">#REF!</definedName>
    <definedName name="FNDNAM1">#REF!</definedName>
    <definedName name="FNDUSERID1">#REF!</definedName>
    <definedName name="forming_equip_cost">#REF!</definedName>
    <definedName name="fsaef">#REF!</definedName>
    <definedName name="Fully_loaded_cost_of_material_handling_labor">#REF!</definedName>
    <definedName name="Fully_loaded_cost_of_skilled_trades___QA_labor">#REF!</definedName>
    <definedName name="Fully_loaded_cost_of_standard_labor">#REF!</definedName>
    <definedName name="FullyLoaded">#REF!</definedName>
    <definedName name="FUNCTIONALCURRENCY1">#REF!</definedName>
    <definedName name="g" hidden="1">{#N/A,#N/A,FALSE,"XXX"}</definedName>
    <definedName name="gfdgdfdgf" hidden="1">{"'연구소 (게시용)'!$A$2:$H$12"}</definedName>
    <definedName name="gfhgf">#REF!</definedName>
    <definedName name="gfhgfh">#REF!</definedName>
    <definedName name="gg" hidden="1">{#N/A,#N/A,FALSE,"월공사비집계표양식 (7)";#N/A,#N/A,FALSE,"월공사비집계표양식 (7)"}</definedName>
    <definedName name="ggg" hidden="1">{#N/A,#N/A,FALSE,"XXX"}</definedName>
    <definedName name="ｇｇｇｇｇｇｇｇｇｇｇｇｇ" hidden="1">#REF!</definedName>
    <definedName name="gregreger" hidden="1">#REF!</definedName>
    <definedName name="gt" hidden="1">{#N/A,#N/A,FALSE,"XXX"}</definedName>
    <definedName name="gtht" hidden="1">#REF!</definedName>
    <definedName name="GU01_LA">#REF!</definedName>
    <definedName name="Gumi" hidden="1">{"'연구소 (게시용)'!$A$2:$H$12"}</definedName>
    <definedName name="GWYUID1">#REF!</definedName>
    <definedName name="hardware_equip_cost">#REF!</definedName>
    <definedName name="hardware_time">#REF!</definedName>
    <definedName name="hh" hidden="1">{#N/A,#N/A,FALSE,"XXX"}</definedName>
    <definedName name="HHIHH" hidden="1">#REF!</definedName>
    <definedName name="hhjhh" hidden="1">#REF!</definedName>
    <definedName name="hhjhhh" hidden="1">#REF!</definedName>
    <definedName name="HJGFJHFJH" hidden="1">{#N/A,#N/A,FALSE,"원가검토서"}</definedName>
    <definedName name="hjhhhh" hidden="1">#REF!</definedName>
    <definedName name="Hourly_Operators_per_Zone_supervisor">#REF!</definedName>
    <definedName name="Hours_of_production_per_shift">#REF!</definedName>
    <definedName name="hovell">#REF!</definedName>
    <definedName name="HTML_CodePage" hidden="1">1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"J:\企画室からお知らせ\cdp\html\stecnow.htm"</definedName>
    <definedName name="HTML_Title" hidden="1">"书"</definedName>
    <definedName name="HTML1_1" hidden="1">"[FOLLOW.XLS]場所マスタ!$A$1:$C$33"</definedName>
    <definedName name="HTML1_10" hidden="1">""</definedName>
    <definedName name="HTML1_11" hidden="1">1</definedName>
    <definedName name="HTML1_12" hidden="1">"C:\개인dir\MyHTML.htm"</definedName>
    <definedName name="HTML1_2" hidden="1">1</definedName>
    <definedName name="HTML1_3" hidden="1">"STT"</definedName>
    <definedName name="HTML1_4" hidden="1">"ST표 (2)"</definedName>
    <definedName name="HTML1_5" hidden="1">""</definedName>
    <definedName name="HTML1_6" hidden="1">-4146</definedName>
    <definedName name="HTML1_7" hidden="1">-4146</definedName>
    <definedName name="HTML1_8" hidden="1">"97-09-10"</definedName>
    <definedName name="HTML1_9" hidden="1">"생산관리"</definedName>
    <definedName name="HTML2_1" hidden="1">"'[日報0722-0726.xls]夏休み計画'!$A$1:$K$34"</definedName>
    <definedName name="HTML2_10" hidden="1">""</definedName>
    <definedName name="HTML2_11" hidden="1">1</definedName>
    <definedName name="HTML2_12" hidden="1">"C:\My Documents\MyHTML.htm"</definedName>
    <definedName name="HTML2_2" hidden="1">1</definedName>
    <definedName name="HTML2_3" hidden="1">"日報0722-0726.x"</definedName>
    <definedName name="HTML2_4" hidden="1">"夏休み計画"</definedName>
    <definedName name="HTML2_5" hidden="1">""</definedName>
    <definedName name="HTML2_6" hidden="1">-4146</definedName>
    <definedName name="HTML2_7" hidden="1">-4146</definedName>
    <definedName name="HTML2_8" hidden="1">"96/07/23"</definedName>
    <definedName name="HTML2_9" hidden="1">"第２事業部プロセス技術部"</definedName>
    <definedName name="HTML3_1" hidden="1">"'[日報0722-0726.xls]夏休み計画'!$A$1:$J$35"</definedName>
    <definedName name="HTML3_10" hidden="1">""</definedName>
    <definedName name="HTML3_11" hidden="1">1</definedName>
    <definedName name="HTML3_12" hidden="1">"C:\My Documents\ﾃﾞﾊﾞｲｽ夏休みＭ.htm"</definedName>
    <definedName name="HTML3_2" hidden="1">1</definedName>
    <definedName name="HTML3_3" hidden="1">"日報0722-0726.x"</definedName>
    <definedName name="HTML3_4" hidden="1">"ﾃﾞﾊﾞｲｽGr.夏休み計画"</definedName>
    <definedName name="HTML3_5" hidden="1">""</definedName>
    <definedName name="HTML3_6" hidden="1">-4146</definedName>
    <definedName name="HTML3_7" hidden="1">-4146</definedName>
    <definedName name="HTML3_8" hidden="1">"96/07/23"</definedName>
    <definedName name="HTML3_9" hidden="1">"第２事業部プロセス技術部"</definedName>
    <definedName name="HTML4_1" hidden="1">"'[日報0722-0726.xls]夏休み計画'!$A$1:$J$36"</definedName>
    <definedName name="HTML4_10" hidden="1">""</definedName>
    <definedName name="HTML4_11" hidden="1">1</definedName>
    <definedName name="HTML4_12" hidden="1">"C:\My Documents\MyHTML.htm"</definedName>
    <definedName name="HTML4_2" hidden="1">1</definedName>
    <definedName name="HTML4_3" hidden="1">"日報0722-0726.x"</definedName>
    <definedName name="HTML4_4" hidden="1">"デバイスＧｒ．夏休み対応計画"</definedName>
    <definedName name="HTML4_5" hidden="1">""</definedName>
    <definedName name="HTML4_6" hidden="1">-4146</definedName>
    <definedName name="HTML4_7" hidden="1">-4146</definedName>
    <definedName name="HTML4_8" hidden="1">"96/07/23"</definedName>
    <definedName name="HTML4_9" hidden="1">"第２事業部プロセス技術部"</definedName>
    <definedName name="HTML5_1" hidden="1">"'[日報0722-0726.xls]夏休み計画'!$A$1:$J$33"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"日報0722-0726.x"</definedName>
    <definedName name="HTML5_4" hidden="1">"デバイスＧｒ．夏休み対応計画"</definedName>
    <definedName name="HTML5_5" hidden="1">""</definedName>
    <definedName name="HTML5_6" hidden="1">-4146</definedName>
    <definedName name="HTML5_7" hidden="1">-4146</definedName>
    <definedName name="HTML5_8" hidden="1">"96/07/23"</definedName>
    <definedName name="HTML5_9" hidden="1">"第２事業部プロセス技術部"</definedName>
    <definedName name="HTMLCount" hidden="1">1</definedName>
    <definedName name="IMPORTDFF1">#REF!</definedName>
    <definedName name="Inbound_freight_expense">#REF!</definedName>
    <definedName name="Initial_sales_and_administration_costs">#REF!</definedName>
    <definedName name="Inventory_Expense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39006.4695949074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tem">#REF!</definedName>
    <definedName name="J">#REF!</definedName>
    <definedName name="JA">#REF!</definedName>
    <definedName name="JayCheck">#REF!</definedName>
    <definedName name="JHGF" hidden="1">#REF!</definedName>
    <definedName name="JJUHG" hidden="1">{#N/A,#N/A,FALSE,"원가검토서"}</definedName>
    <definedName name="jkhndfkkljkl">#REF!</definedName>
    <definedName name="jkjij" hidden="1">#REF!</definedName>
    <definedName name="JQ">#REF!</definedName>
    <definedName name="jtjttjthrd" hidden="1">#REF!</definedName>
    <definedName name="jtjttttttttt" hidden="1">#REF!</definedName>
    <definedName name="k" hidden="1">{#N/A,#N/A,FALSE,"XXX"}</definedName>
    <definedName name="kiukuy" hidden="1">#REF!</definedName>
    <definedName name="konnnitiwa" hidden="1">{#N/A,#N/A,FALSE,"XXX"}</definedName>
    <definedName name="LA">#REF!</definedName>
    <definedName name="LABELTEXTCOLUMN1">#REF!</definedName>
    <definedName name="LABELTEXTROW1">#REF!</definedName>
    <definedName name="LaborContent">#REF!</definedName>
    <definedName name="loppoy" hidden="1">{#N/A,#N/A,FALSE,"XXX"}</definedName>
    <definedName name="LQ">#REF!</definedName>
    <definedName name="M">#REF!</definedName>
    <definedName name="machine_time">#REF!</definedName>
    <definedName name="MachineTime">#REF!</definedName>
    <definedName name="Machining_Labor_Content">#REF!</definedName>
    <definedName name="Maintenance_Engineer">#REF!</definedName>
    <definedName name="Maintenance_personnel_shift">#REF!</definedName>
    <definedName name="Manager__administration">#REF!</definedName>
    <definedName name="Manager_annual_cost">#REF!</definedName>
    <definedName name="manufacturer_location">#REF!</definedName>
    <definedName name="manufacturer_name">#REF!</definedName>
    <definedName name="Material">#REF!</definedName>
    <definedName name="Material_planning_and_scheduling">#REF!</definedName>
    <definedName name="Member">#REF!</definedName>
    <definedName name="mfg">#REF!</definedName>
    <definedName name="mmm" hidden="1">{#N/A,#N/A,FALSE,"XXX"}</definedName>
    <definedName name="n" hidden="1">{#N/A,#N/A,FALSE,"XXX"}</definedName>
    <definedName name="NAME">#REF!</definedName>
    <definedName name="new">#REF!</definedName>
    <definedName name="NEWBOM">#REF!</definedName>
    <definedName name="newitem">#REF!</definedName>
    <definedName name="nnn">#REF!</definedName>
    <definedName name="nnnnn" hidden="1">{#N/A,#N/A,FALSE,"XXX"}</definedName>
    <definedName name="NOOFFFSEGMENTS1">#REF!</definedName>
    <definedName name="Number_of_Area_Managers_per_shift">#REF!</definedName>
    <definedName name="Number_of_assistant_managers">#REF!</definedName>
    <definedName name="Number_of_delivery_points">#REF!</definedName>
    <definedName name="Number_of_Design_and_Production_Engineers">#REF!</definedName>
    <definedName name="Number_of_load_cycles_per_truck">#REF!</definedName>
    <definedName name="Number_of_managers">#REF!</definedName>
    <definedName name="Number_of_material_handlers_required">#REF!</definedName>
    <definedName name="Number_of_MPS_per_shift">#REF!</definedName>
    <definedName name="Number_of_plant_managers">#REF!</definedName>
    <definedName name="Number_of_Production_supervisors_per_shift">#REF!</definedName>
    <definedName name="Number_of_QC_personnel_required">#REF!</definedName>
    <definedName name="Number_of_receiving_laborers_required">#REF!</definedName>
    <definedName name="Number_of_reworkers_required_per_shift">#REF!</definedName>
    <definedName name="Number_of_shipping_laborers_required">#REF!</definedName>
    <definedName name="Number_of_Specialists_and_Buyers">#REF!</definedName>
    <definedName name="Number_of_stations_requiring_QC_checks">#REF!</definedName>
    <definedName name="Number_of_Superintendents_per_shift">#REF!</definedName>
    <definedName name="Number_of_unload_cycles_per_truck">#REF!</definedName>
    <definedName name="Number_of_Zone_supervisors_per_shift">#REF!</definedName>
    <definedName name="NUMBEROFDETAILFIELDS1">#REF!</definedName>
    <definedName name="NUMBEROFHEADERFIELDS1">#REF!</definedName>
    <definedName name="OEE">#REF!</definedName>
    <definedName name="Office_equipment__initial_cost">#REF!</definedName>
    <definedName name="Office_floor_space">#REF!</definedName>
    <definedName name="Office_supplies__phone_and_other_expenses_per_year">#REF!</definedName>
    <definedName name="Office_utilites_per_year">#REF!</definedName>
    <definedName name="oka" hidden="1">{#N/A,#N/A,FALSE,"XXX"}</definedName>
    <definedName name="on" hidden="1">#REF!</definedName>
    <definedName name="oooo" hidden="1">#REF!</definedName>
    <definedName name="opa" hidden="1">{#N/A,#N/A,FALSE,"XXX"}</definedName>
    <definedName name="Operating_supplies_expense_per_year">#REF!</definedName>
    <definedName name="Opportunity_cost_of_capital">#REF!</definedName>
    <definedName name="ORT" hidden="1">#REF!</definedName>
    <definedName name="OSW_Market_Analysis_Section_Guildelines">#REF!</definedName>
    <definedName name="Other_Purchased_Items">#REF!</definedName>
    <definedName name="Outbound_freight_expense">#REF!</definedName>
    <definedName name="P">#REF!</definedName>
    <definedName name="PA">#REF!</definedName>
    <definedName name="Packaging_weight_factor">#REF!</definedName>
    <definedName name="PCABS_material_cost">#REF!</definedName>
    <definedName name="PERIODSETNAME1">#REF!</definedName>
    <definedName name="Perishable_tooling_expense_per_year">#REF!</definedName>
    <definedName name="PerishableTooling">#REF!</definedName>
    <definedName name="Pla" hidden="1">#REF!</definedName>
    <definedName name="Plant_floor_space_lease_rate_per_year">#REF!</definedName>
    <definedName name="Plant_Manager__administration">#REF!</definedName>
    <definedName name="Plant_manager_annual_cost">#REF!</definedName>
    <definedName name="plastic_equipment_burden">#REF!</definedName>
    <definedName name="plastic_material_cost">#REF!</definedName>
    <definedName name="Plastic_part_machine_labor">#REF!</definedName>
    <definedName name="plastic_purchased_material">#REF!</definedName>
    <definedName name="plastic_scrap_percentage">#REF!</definedName>
    <definedName name="Plastic_sub_cost">#REF!</definedName>
    <definedName name="plating_cost">#REF!</definedName>
    <definedName name="Plating_material_cost_total">#REF!</definedName>
    <definedName name="Point_1">#REF!</definedName>
    <definedName name="Point_2">#REF!</definedName>
    <definedName name="POSTERRORSTOSUSP1">#REF!</definedName>
    <definedName name="powder_coat_cost">#REF!</definedName>
    <definedName name="Powder_coating_material_cost_total">#REF!</definedName>
    <definedName name="PQ">#REF!</definedName>
    <definedName name="press_break_burden_cost">#REF!</definedName>
    <definedName name="pressbreak_time">#REF!</definedName>
    <definedName name="pressbreak_time_two">#REF!</definedName>
    <definedName name="price">#REF!</definedName>
    <definedName name="_xlnm.Print_Area">#REF!</definedName>
    <definedName name="PRINT_AREA_MI">#REF!</definedName>
    <definedName name="PRINT_AREAS">#REF!</definedName>
    <definedName name="_xlnm.Print_Titles">#REF!,#REF!</definedName>
    <definedName name="PRINT_TITLES_MI">#REF!</definedName>
    <definedName name="Product_life">#REF!</definedName>
    <definedName name="Production_per_shift">#REF!</definedName>
    <definedName name="Production_seconds_per_shift">#REF!</definedName>
    <definedName name="Production_Supervisor">#REF!</definedName>
    <definedName name="Profit_per_part">#REF!</definedName>
    <definedName name="Punch_burden_cost">#REF!</definedName>
    <definedName name="punch_tim">#REF!</definedName>
    <definedName name="punch_time_two">#REF!</definedName>
    <definedName name="Purchased_parts_final_assy">#REF!</definedName>
    <definedName name="q" hidden="1">#REF!</definedName>
    <definedName name="q4tg">#REF!</definedName>
    <definedName name="Q63存貨" hidden="1">#REF!</definedName>
    <definedName name="qaqqw">#REF!</definedName>
    <definedName name="qewtt" hidden="1">{"'연구소 (게시용)'!$A$2:$H$12"}</definedName>
    <definedName name="QQ" hidden="1">{"'연구소 (게시용)'!$A$2:$H$12"}</definedName>
    <definedName name="qqqde" hidden="1">{"'연구소 (게시용)'!$A$2:$H$12"}</definedName>
    <definedName name="qt">#REF!</definedName>
    <definedName name="qty">#REF!</definedName>
    <definedName name="Qualified_Part">#REF!</definedName>
    <definedName name="qwe">#REF!</definedName>
    <definedName name="qwq" hidden="1">#REF!</definedName>
    <definedName name="Raw_material_cost_total">#REF!</definedName>
    <definedName name="rbar">#REF!</definedName>
    <definedName name="rd">#REF!</definedName>
    <definedName name="RDEtotal">#REF!</definedName>
    <definedName name="rear_door_assembly">#REF!</definedName>
    <definedName name="Recall__risk">#REF!</definedName>
    <definedName name="_xlnm.Recorder">#REF!</definedName>
    <definedName name="Reflow前目檢">#REF!</definedName>
    <definedName name="Req_Number_Machining">#REF!</definedName>
    <definedName name="Req_Number_Machining_Operators">#REF!</definedName>
    <definedName name="Required_labor_hours">#REF!</definedName>
    <definedName name="Required_number_of_operators_per_shift">#REF!</definedName>
    <definedName name="RESPONSIBILITYAPPLICATIONID1">#REF!</definedName>
    <definedName name="RESPONSIBILITYID1">#REF!</definedName>
    <definedName name="RESPONSIBILITYNAME1">#REF!</definedName>
    <definedName name="Rework_time_required_per_scrap_unit">#REF!</definedName>
    <definedName name="RI" hidden="1">{"'연구소 (게시용)'!$A$2:$H$12"}</definedName>
    <definedName name="RN">#N/A</definedName>
    <definedName name="ROWSTOUPLOAD1">#REF!</definedName>
    <definedName name="rty">#REF!</definedName>
    <definedName name="rygtry">#REF!</definedName>
    <definedName name="s">#REF!</definedName>
    <definedName name="SA">#REF!</definedName>
    <definedName name="Safety_stock_level__hours">#REF!</definedName>
    <definedName name="Salary_load_factor">#REF!</definedName>
    <definedName name="SalaryAdjust">#REF!</definedName>
    <definedName name="SAPBEXrevision" hidden="1">0</definedName>
    <definedName name="SAPBEXsysID" hidden="1">"APP"</definedName>
    <definedName name="SAPBEXwbID" hidden="1">"4DTSOS631NDL5RYLDHQ4Y0EN9"</definedName>
    <definedName name="Scheduled_breaks_per_shift__hours">#REF!</definedName>
    <definedName name="scm">#REF!</definedName>
    <definedName name="Scudo">#REF!</definedName>
    <definedName name="ScudoWang">#REF!</definedName>
    <definedName name="sd">#REF!</definedName>
    <definedName name="sdfgf">#REF!</definedName>
    <definedName name="sdfsdf" hidden="1">#REF!</definedName>
    <definedName name="sdfsdfsdfs" hidden="1">#REF!</definedName>
    <definedName name="second">#REF!</definedName>
    <definedName name="second경비">#REF!</definedName>
    <definedName name="second경비예산">#REF!</definedName>
    <definedName name="SETOFBOOKSID1">#REF!</definedName>
    <definedName name="SETOFBOOKSNAME1">#REF!</definedName>
    <definedName name="Sheet_metal_cost">#REF!</definedName>
    <definedName name="shfdh">#REF!</definedName>
    <definedName name="Shifts_per_day">#REF!</definedName>
    <definedName name="Shipment_cost_per_kg">#REF!</definedName>
    <definedName name="silkscreen_equip_cost">#REF!</definedName>
    <definedName name="Site_Items">#REF!</definedName>
    <definedName name="Site_Tasks">#REF!</definedName>
    <definedName name="skilled_labor_OEE">#REF!</definedName>
    <definedName name="skilled_machining_labor_content">#REF!</definedName>
    <definedName name="skilled_operators_per_shift">#REF!</definedName>
    <definedName name="Specialists_and_Buyers">#REF!</definedName>
    <definedName name="Spring_cost">#REF!</definedName>
    <definedName name="SQ">#REF!</definedName>
    <definedName name="SQFTtotal">#REF!</definedName>
    <definedName name="ssss" hidden="1">{#N/A,#N/A,FALSE,"XXX"}</definedName>
    <definedName name="ssssssss" hidden="1">{#N/A,#N/A,FALSE,"XXX"}</definedName>
    <definedName name="standard_labor_OEE">#REF!</definedName>
    <definedName name="standard_operators_per_shift">#REF!</definedName>
    <definedName name="Standard_production_days_per_year">#REF!</definedName>
    <definedName name="STARTJOURNALIMPORT1">#REF!</definedName>
    <definedName name="STATUS">#REF!</definedName>
    <definedName name="Steel_Liner_Assembly">#REF!</definedName>
    <definedName name="Steel_Liner_Equipment">#REF!</definedName>
    <definedName name="steel_liner_Machining_Labor">#REF!</definedName>
    <definedName name="Steel_Liner_material">#REF!</definedName>
    <definedName name="Steel_Liner_Part_Cost">#REF!</definedName>
    <definedName name="Steel_Liner_Purchased_Parts">#REF!</definedName>
    <definedName name="Straight_time_work_day__hours">#REF!</definedName>
    <definedName name="Superintendent">#REF!</definedName>
    <definedName name="Superintendent_per_Area_manager">#REF!</definedName>
    <definedName name="SWD" hidden="1">#REF!</definedName>
    <definedName name="TAKT_time">#REF!</definedName>
    <definedName name="TARGET">#REF!</definedName>
    <definedName name="Target_Inventory_Turns">#REF!</definedName>
    <definedName name="Target_Piece_Price">#REF!</definedName>
    <definedName name="Task_details">#REF!</definedName>
    <definedName name="TaxTV">10%</definedName>
    <definedName name="TaxXL">5%</definedName>
    <definedName name="TEMPLATENUMBER1">#REF!</definedName>
    <definedName name="TEMPLATESTYLE1">#REF!</definedName>
    <definedName name="TEMPLATETYPE1">#REF!</definedName>
    <definedName name="ten">#REF!</definedName>
    <definedName name="TEST" hidden="1">255</definedName>
    <definedName name="Time_between_QC_checks">#REF!</definedName>
    <definedName name="Time_between_truck_arrivals">#REF!</definedName>
    <definedName name="Time_between_truck_departures">#REF!</definedName>
    <definedName name="Time_required_per_check__seconds">#REF!</definedName>
    <definedName name="Time_required_per_delivery__seconds">#REF!</definedName>
    <definedName name="Time_required_per_loading_cycle__seconds">#REF!</definedName>
    <definedName name="Time_required_per_unloading_cycle__seconds">#REF!</definedName>
    <definedName name="Timesaver_equip_cost">#REF!</definedName>
    <definedName name="tin_plating_cost">#REF!</definedName>
    <definedName name="TONER" hidden="1">{#N/A,#N/A,FALSE,"XXX"}</definedName>
    <definedName name="Tooling_expense_per_year">#REF!</definedName>
    <definedName name="total_assembly_build_time">#REF!</definedName>
    <definedName name="total_assembly_labor_time">#REF!</definedName>
    <definedName name="total_assembly_setup_time">#REF!</definedName>
    <definedName name="Total_equipment_costs">#REF!</definedName>
    <definedName name="Total_initial_research_and_development_investment">#REF!</definedName>
    <definedName name="Total_Machining_Labor">#REF!</definedName>
    <definedName name="Total_material_component_costs">#REF!</definedName>
    <definedName name="total_material_cost">#REF!</definedName>
    <definedName name="Total_material_handling_work_content">#REF!</definedName>
    <definedName name="Total_QC_check_work_content">#REF!</definedName>
    <definedName name="Total_receiving_work_content">#REF!</definedName>
    <definedName name="Total_shipping_work_content">#REF!</definedName>
    <definedName name="Total_squarefootage_used">#REF!</definedName>
    <definedName name="Total_tooling_costs">#REF!</definedName>
    <definedName name="trtrt">#REF!</definedName>
    <definedName name="ttttttt" hidden="1">#REF!</definedName>
    <definedName name="Turret_burden_cost">#REF!</definedName>
    <definedName name="turret_tim">#REF!</definedName>
    <definedName name="turret_tim_two">#REF!</definedName>
    <definedName name="ty">#REF!</definedName>
    <definedName name="UnityWIOshield">#REF!</definedName>
    <definedName name="Unpaid_lunch_breaks_per_shift__hours">#REF!</definedName>
    <definedName name="USB_2.0_Manual_Test">#REF!</definedName>
    <definedName name="Useful_life_for_equipment_and_dunnage">#REF!</definedName>
    <definedName name="Useful_life_for_equipment_tooling">#REF!</definedName>
    <definedName name="Useful_life_for_office_assets">#REF!</definedName>
    <definedName name="Utilities_expenses_per_year">#REF!</definedName>
    <definedName name="utjtj" hidden="1">#REF!</definedName>
    <definedName name="V">#REF!</definedName>
    <definedName name="ValidBOMRange">#REF!</definedName>
    <definedName name="VDET">#REF!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fb">#REF!</definedName>
    <definedName name="vvbgf" hidden="1">#REF!</definedName>
    <definedName name="vvvv">#REF!</definedName>
    <definedName name="w">#REF!</definedName>
    <definedName name="WACC">#REF!</definedName>
    <definedName name="Warranty_expenses">#REF!</definedName>
    <definedName name="Weekend_production_days_per_year">#REF!</definedName>
    <definedName name="weld_time">#REF!</definedName>
    <definedName name="welding_equip_cost">#REF!</definedName>
    <definedName name="wer">#REF!</definedName>
    <definedName name="WET" hidden="1">{#N/A,#N/A,FALSE,"원가검토서"}</definedName>
    <definedName name="wfw" hidden="1">#REF!</definedName>
    <definedName name="WGEG" hidden="1">{#N/A,#N/A,FALSE,"원가검토서"}</definedName>
    <definedName name="WGREG" hidden="1">{#N/A,#N/A,FALSE,"원가검토서"}</definedName>
    <definedName name="wire_cost">#REF!</definedName>
    <definedName name="wood_cost">#REF!</definedName>
    <definedName name="workbench_equip_cost">#REF!</definedName>
    <definedName name="workbench_w_screw_equip_cost">#REF!</definedName>
    <definedName name="Worst" hidden="1">{"'연구소 (게시용)'!$A$2:$H$12"}</definedName>
    <definedName name="wp">#REF!</definedName>
    <definedName name="wrn.ㅁㅁㅁ." hidden="1">{#N/A,#N/A,FALSE,"월공사비집계표양식 (7)";#N/A,#N/A,FALSE,"월공사비집계표양식 (7)"}</definedName>
    <definedName name="wrn.产值计算表." hidden="1">{#N/A,#N/A,FALSE,"XXX"}</definedName>
    <definedName name="wrn.원가검토서." hidden="1">{#N/A,#N/A,FALSE,"원가검토서"}</definedName>
    <definedName name="WSEDRF" hidden="1">#REF!</definedName>
    <definedName name="wtg">#REF!</definedName>
    <definedName name="wtgq4channel">#REF!</definedName>
    <definedName name="wwwwwwwwwwwwwwwww" hidden="1">#REF!</definedName>
    <definedName name="X">#REF!</definedName>
    <definedName name="x_y">#REF!</definedName>
    <definedName name="XBAR">#REF!</definedName>
    <definedName name="Yearly_carrying_cost_of_inventory">#REF!</definedName>
    <definedName name="Yearly_production">#REF!</definedName>
    <definedName name="yoshi" hidden="1">{#N/A,#N/A,FALSE,"XXX"}</definedName>
    <definedName name="yty" hidden="1">#REF!</definedName>
    <definedName name="Z">#REF!</definedName>
    <definedName name="Z_87557640_3C8C_11D4_8266_00A0245DE547_.wvu.PrintArea" hidden="1">#REF!</definedName>
    <definedName name="Z03L">#REF!</definedName>
    <definedName name="Z03U">#REF!</definedName>
    <definedName name="Zone_Supervisor">#REF!</definedName>
    <definedName name="Zone_supervisors_per_MPS">#REF!</definedName>
    <definedName name="Zone_supervisors_per_Superintendent">#REF!</definedName>
    <definedName name="zzzzzzz" hidden="1">{#N/A,#N/A,FALSE,"XXX"}</definedName>
    <definedName name="あ" hidden="1">{#N/A,#N/A,FALSE,"XXX"}</definedName>
    <definedName name="ええ" hidden="1">{#N/A,#N/A,FALSE,"XXX"}</definedName>
    <definedName name="カレンダー種類">#REF!</definedName>
    <definedName name="バージョン">#REF!</definedName>
    <definedName name="ヘッダ">#REF!</definedName>
    <definedName name="ㄱ쇼" hidden="1">{#N/A,#N/A,FALSE,"원가검토서"}</definedName>
    <definedName name="가공비">#REF!</definedName>
    <definedName name="干支表示">#REF!</definedName>
    <definedName name="客服">#REF!</definedName>
    <definedName name="更名">#REF!</definedName>
    <definedName name="更名2">#REF!</definedName>
    <definedName name="경비예산">#REF!</definedName>
    <definedName name="경영기획제출자료">#REF!</definedName>
    <definedName name="高さ">#REF!</definedName>
    <definedName name="고고고" hidden="1">{#N/A,#N/A,FALSE,"원가검토서"}</definedName>
    <definedName name="고정비">#REF!</definedName>
    <definedName name="公開日">#REF!</definedName>
    <definedName name="공정도" hidden="1">{#N/A,#N/A,FALSE,"원가검토서"}</definedName>
    <definedName name="旧暦表示">#REF!</definedName>
    <definedName name="구미" hidden="1">{"'연구소 (게시용)'!$A$2:$H$12"}</definedName>
    <definedName name="그래" hidden="1">{"'연구소 (게시용)'!$A$2:$H$12"}</definedName>
    <definedName name="금" hidden="1">{#N/A,#N/A,FALSE,"원가검토서"}</definedName>
    <definedName name="금형" hidden="1">{#N/A,#N/A,FALSE,"원가검토서"}</definedName>
    <definedName name="금형견적" hidden="1">{#N/A,#N/A,FALSE,"원가검토서"}</definedName>
    <definedName name="기" hidden="1">{"'연구소 (게시용)'!$A$2:$H$12"}</definedName>
    <definedName name="記念日設定表示">#REF!</definedName>
    <definedName name="記念日表示">#REF!</definedName>
    <definedName name="ㄴㄹㅇㅎㅇㄴㄹ">#REF!</definedName>
    <definedName name="납선">#REF!</definedName>
    <definedName name="년">#REF!</definedName>
    <definedName name="年間休日表示">#REF!</definedName>
    <definedName name="년수">#REF!</definedName>
    <definedName name="年月">#REF!</definedName>
    <definedName name="ㄷ" hidden="1">{#N/A,#N/A,FALSE,"월공사비집계표양식 (7)";#N/A,#N/A,FALSE,"월공사비집계표양식 (7)"}</definedName>
    <definedName name="ㄷ346">#REF!</definedName>
    <definedName name="ㄹㄴㅇ" hidden="1">{"'연구소 (게시용)'!$A$2:$H$12"}</definedName>
    <definedName name="爐前目檢">#REF!</definedName>
    <definedName name="六曜表示">#REF!</definedName>
    <definedName name="ㅁ11">#REF!</definedName>
    <definedName name="ㅁㅁ">#REF!</definedName>
    <definedName name="ㅁㅇ" hidden="1">{"'연구소 (게시용)'!$A$2:$H$12"}</definedName>
    <definedName name="매출액">#REF!</definedName>
    <definedName name="目檢">#REF!</definedName>
    <definedName name="문제점">#REF!</definedName>
    <definedName name="문제점5">#REF!</definedName>
    <definedName name="未命名">#REF!</definedName>
    <definedName name="ㅂ" hidden="1">{#N/A,#N/A,FALSE,"월공사비집계표양식 (7)";#N/A,#N/A,FALSE,"월공사비집계표양식 (7)"}</definedName>
    <definedName name="ㅂㅂ" hidden="1">{"'연구소 (게시용)'!$A$2:$H$12"}</definedName>
    <definedName name="ㅂㅈㄷ" hidden="1">{"'연구소 (게시용)'!$A$2:$H$12"}</definedName>
    <definedName name="반영여부">#REF!</definedName>
    <definedName name="반영여부1">#REF!</definedName>
    <definedName name="변동비">#REF!</definedName>
    <definedName name="散熱片">#REF!</definedName>
    <definedName name="説明書表示">#REF!</definedName>
    <definedName name="수정계획" hidden="1">{"'연구소 (게시용)'!$A$2:$H$12"}</definedName>
    <definedName name="수주">"Picture 8"</definedName>
    <definedName name="수직편차_19041" hidden="1">{#N/A,#N/A,FALSE,"원가검토서"}</definedName>
    <definedName name="수직편차_190419" hidden="1">{#N/A,#N/A,FALSE,"원가검토서"}</definedName>
    <definedName name="ㅇㄹ호" hidden="1">{#N/A,#N/A,FALSE,"원가검토서"}</definedName>
    <definedName name="ㅇㅀㄷㄱ쇼" hidden="1">{#N/A,#N/A,FALSE,"원가검토서"}</definedName>
    <definedName name="ㅇㅀㄷㄱㅈ" hidden="1">{#N/A,#N/A,FALSE,"원가검토서"}</definedName>
    <definedName name="暗暗">#REF!</definedName>
    <definedName name="양기용" hidden="1">{#N/A,#N/A,FALSE,"월공사비집계표양식 (7)";#N/A,#N/A,FALSE,"월공사비집계표양식 (7)"}</definedName>
    <definedName name="楊烈">#REF!</definedName>
    <definedName name="陽烈1">#REF!</definedName>
    <definedName name="업체형틀" hidden="1">{#N/A,#N/A,FALSE,"월공사비집계표양식 (7)";#N/A,#N/A,FALSE,"월공사비집계표양식 (7)"}</definedName>
    <definedName name="曜日">#REF!</definedName>
    <definedName name="월">#REF!</definedName>
    <definedName name="月数">#REF!</definedName>
    <definedName name="ㅈ" hidden="1">{#N/A,#N/A,FALSE,"월공사비집계표양식 (7)";#N/A,#N/A,FALSE,"월공사비집계표양식 (7)"}</definedName>
    <definedName name="ㅈㅈㅈ">#REF!</definedName>
    <definedName name="자산분류">#REF!</definedName>
    <definedName name="作成開始年">#REF!</definedName>
    <definedName name="作成開始月">#REF!</definedName>
    <definedName name="作成期間">#REF!</definedName>
    <definedName name="作成数">#REF!</definedName>
    <definedName name="前ゼロ省略">#REF!</definedName>
    <definedName name="全自動點膠">#REF!</definedName>
    <definedName name="正面全檢">#REF!</definedName>
    <definedName name="第1土曜日">#REF!</definedName>
    <definedName name="第2土曜日">#REF!</definedName>
    <definedName name="第3土曜日">#REF!</definedName>
    <definedName name="第4土曜日">#REF!</definedName>
    <definedName name="第5土曜日">#REF!</definedName>
    <definedName name="制造">#REF!</definedName>
    <definedName name="제조1과">#REF!</definedName>
    <definedName name="제조1부문제">#REF!</definedName>
    <definedName name="제조3과">#REF!</definedName>
    <definedName name="제조4과">#REF!</definedName>
    <definedName name="제조5과">#REF!</definedName>
    <definedName name="제조6과">#REF!</definedName>
    <definedName name="제조7과">#REF!</definedName>
    <definedName name="제조8과">#REF!</definedName>
    <definedName name="組織架構圖">#REF!</definedName>
    <definedName name="週初">#REF!</definedName>
    <definedName name="지역">#REF!</definedName>
    <definedName name="지역1">#REF!</definedName>
    <definedName name="質問書表示">#REF!</definedName>
    <definedName name="총계">#REF!</definedName>
    <definedName name="祝日名表示">#REF!</definedName>
    <definedName name="통화">#REF!</definedName>
    <definedName name="투자등급">#REF!</definedName>
    <definedName name="투자유형">#REF!</definedName>
    <definedName name="포장" hidden="1">{#N/A,#N/A,FALSE,"원가검토서"}</definedName>
    <definedName name="포장사양" hidden="1">#REF!</definedName>
    <definedName name="포장사양서" hidden="1">{#N/A,#N/A,FALSE,"원가검토서"}</definedName>
    <definedName name="幅">#REF!</definedName>
    <definedName name="表格">#REF!</definedName>
    <definedName name="解雄偉">#REF!</definedName>
    <definedName name="형틀업체" hidden="1">{#N/A,#N/A,FALSE,"월공사비집계표양식 (7)";#N/A,#N/A,FALSE,"월공사비집계표양식 (7)"}</definedName>
    <definedName name="休日に色付">#REF!</definedName>
    <definedName name="休日設定表示">#REF!</definedName>
    <definedName name="ㅕㅕㅕㅕ" hidden="1">{"'연구소 (게시용)'!$A$2:$H$12"}</definedName>
    <definedName name="ㅣㅏㅣㅏㅓㅣ" hidden="1">{#N/A,#N/A,FALSE,"월공사비집계표양식 (7)";#N/A,#N/A,FALSE,"월공사비집계표양식 (7)"}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22" l="1"/>
  <c r="H47" i="22"/>
  <c r="H46" i="22"/>
  <c r="H45" i="22" l="1"/>
  <c r="H44" i="22"/>
  <c r="H42" i="22"/>
  <c r="H43" i="22"/>
  <c r="H41" i="22"/>
  <c r="H40" i="22"/>
  <c r="H39" i="22"/>
  <c r="H38" i="22"/>
  <c r="H37" i="22"/>
  <c r="H36" i="22"/>
  <c r="H35" i="22"/>
  <c r="H34" i="22"/>
  <c r="H33" i="22" l="1"/>
  <c r="H32" i="22"/>
  <c r="H31" i="22"/>
  <c r="H30" i="22" l="1"/>
  <c r="H29" i="22"/>
  <c r="H28" i="22"/>
  <c r="H27" i="22"/>
  <c r="H26" i="22"/>
  <c r="H25" i="22" l="1"/>
  <c r="H24" i="22" l="1"/>
  <c r="H23" i="22"/>
  <c r="H22" i="22"/>
  <c r="H21" i="22"/>
  <c r="H20" i="22"/>
  <c r="H19" i="22"/>
  <c r="H18" i="22"/>
  <c r="H17" i="22"/>
  <c r="H8" i="22" l="1"/>
  <c r="H4" i="22"/>
  <c r="H15" i="22"/>
  <c r="H12" i="22"/>
  <c r="H10" i="22"/>
  <c r="H9" i="22"/>
  <c r="H6" i="22"/>
  <c r="H16" i="22"/>
  <c r="H14" i="22"/>
  <c r="H13" i="22"/>
  <c r="H7" i="22"/>
  <c r="H5" i="22"/>
  <c r="H3" i="22"/>
  <c r="H487" i="14"/>
  <c r="H486" i="14"/>
  <c r="H472" i="14"/>
  <c r="H473" i="14"/>
  <c r="H459" i="14"/>
  <c r="H458" i="14"/>
  <c r="H417" i="14" l="1"/>
  <c r="H416" i="14"/>
  <c r="F368" i="14" l="1"/>
  <c r="O22" i="15" l="1"/>
  <c r="O20" i="15"/>
  <c r="J95" i="14" l="1"/>
  <c r="J97" i="14"/>
  <c r="J98" i="14"/>
  <c r="J100" i="14"/>
  <c r="J101" i="14"/>
  <c r="J103" i="14"/>
  <c r="J104" i="14"/>
  <c r="J106" i="14"/>
  <c r="J107" i="14"/>
  <c r="J94" i="14"/>
  <c r="J89" i="14"/>
  <c r="J88" i="14"/>
  <c r="J87" i="14"/>
  <c r="J86" i="14"/>
  <c r="J85" i="14"/>
  <c r="J84" i="14"/>
  <c r="J83" i="14"/>
  <c r="J82" i="14"/>
  <c r="J81" i="14"/>
  <c r="J90" i="14"/>
  <c r="J73" i="14" l="1"/>
  <c r="J77" i="14"/>
  <c r="J76" i="14"/>
  <c r="J75" i="14"/>
  <c r="J74" i="14"/>
  <c r="J72" i="14"/>
  <c r="J71" i="14"/>
  <c r="J70" i="14"/>
  <c r="J69" i="14"/>
  <c r="J68" i="14"/>
  <c r="J55" i="14"/>
  <c r="J56" i="14"/>
  <c r="J57" i="14"/>
  <c r="J58" i="14"/>
  <c r="J59" i="14"/>
  <c r="J60" i="14"/>
  <c r="J61" i="14"/>
  <c r="J62" i="14"/>
  <c r="J63" i="14"/>
  <c r="J64" i="14"/>
  <c r="J43" i="14"/>
  <c r="J42" i="14"/>
</calcChain>
</file>

<file path=xl/sharedStrings.xml><?xml version="1.0" encoding="utf-8"?>
<sst xmlns="http://schemas.openxmlformats.org/spreadsheetml/2006/main" count="6177" uniqueCount="845">
  <si>
    <t>F</t>
    <phoneticPr fontId="2" type="noConversion"/>
  </si>
  <si>
    <t>X-CARRIER</t>
    <phoneticPr fontId="2" type="noConversion"/>
  </si>
  <si>
    <t>D</t>
    <phoneticPr fontId="2" type="noConversion"/>
  </si>
  <si>
    <t>A</t>
    <phoneticPr fontId="2" type="noConversion"/>
  </si>
  <si>
    <t>Y-CARRIER</t>
    <phoneticPr fontId="2" type="noConversion"/>
  </si>
  <si>
    <t>C</t>
    <phoneticPr fontId="2" type="noConversion"/>
  </si>
  <si>
    <t>Z-CARRIER</t>
    <phoneticPr fontId="2" type="noConversion"/>
  </si>
  <si>
    <t>Z-STOPPER</t>
    <phoneticPr fontId="2" type="noConversion"/>
  </si>
  <si>
    <t>B</t>
    <phoneticPr fontId="2" type="noConversion"/>
  </si>
  <si>
    <t>호기</t>
    <phoneticPr fontId="2" type="noConversion"/>
  </si>
  <si>
    <t>Tool</t>
    <phoneticPr fontId="2" type="noConversion"/>
  </si>
  <si>
    <t>E</t>
    <phoneticPr fontId="2" type="noConversion"/>
  </si>
  <si>
    <t>G</t>
    <phoneticPr fontId="2" type="noConversion"/>
  </si>
  <si>
    <t>J</t>
    <phoneticPr fontId="2" type="noConversion"/>
  </si>
  <si>
    <t>Product</t>
  </si>
  <si>
    <t>Model</t>
  </si>
  <si>
    <t>Process</t>
  </si>
  <si>
    <t>Mold</t>
  </si>
  <si>
    <t>Equ</t>
  </si>
  <si>
    <t>In/Out</t>
  </si>
  <si>
    <t>Plan Qty</t>
  </si>
  <si>
    <t>Actual Qty</t>
  </si>
  <si>
    <t>Delta</t>
  </si>
  <si>
    <t>Type</t>
  </si>
  <si>
    <t>Target</t>
  </si>
  <si>
    <t>Efficiency &amp; Yield</t>
  </si>
  <si>
    <t>비가동 Worst3</t>
  </si>
  <si>
    <t>비가동시간</t>
  </si>
  <si>
    <t>대체툴</t>
  </si>
  <si>
    <t>MEM-DAMPER</t>
  </si>
  <si>
    <t>MEMPHIS</t>
  </si>
  <si>
    <t>Molding</t>
  </si>
  <si>
    <t>A</t>
  </si>
  <si>
    <t>C07</t>
  </si>
  <si>
    <t>In</t>
  </si>
  <si>
    <t>Efficiency -</t>
  </si>
  <si>
    <t>주:MAIN</t>
  </si>
  <si>
    <t>Out</t>
  </si>
  <si>
    <t>Yield -</t>
  </si>
  <si>
    <t>B</t>
  </si>
  <si>
    <t>C</t>
  </si>
  <si>
    <t>D</t>
  </si>
  <si>
    <t>E</t>
  </si>
  <si>
    <t>MEM-IR-BASE</t>
  </si>
  <si>
    <t>F01</t>
  </si>
  <si>
    <t>F07</t>
  </si>
  <si>
    <t>F04</t>
  </si>
  <si>
    <t>F</t>
  </si>
  <si>
    <t>G</t>
  </si>
  <si>
    <t>F08</t>
  </si>
  <si>
    <t>MEM-X-CARRIER</t>
  </si>
  <si>
    <t>H01</t>
  </si>
  <si>
    <t>H05</t>
  </si>
  <si>
    <t>H11</t>
  </si>
  <si>
    <t>H08</t>
  </si>
  <si>
    <t>H04</t>
  </si>
  <si>
    <t>MEM-Y-CARRIER</t>
  </si>
  <si>
    <t>D01</t>
  </si>
  <si>
    <t>G02</t>
  </si>
  <si>
    <t>D10</t>
  </si>
  <si>
    <t>G05</t>
  </si>
  <si>
    <t>G03</t>
  </si>
  <si>
    <t>G06</t>
  </si>
  <si>
    <t>G10</t>
  </si>
  <si>
    <t>H</t>
  </si>
  <si>
    <t>F11</t>
  </si>
  <si>
    <t>MEM-Z-CARRIER</t>
  </si>
  <si>
    <t>E01</t>
  </si>
  <si>
    <t>D05</t>
  </si>
  <si>
    <t>MEM-Z-STOPPER</t>
  </si>
  <si>
    <t>A07</t>
  </si>
  <si>
    <t>A11</t>
  </si>
  <si>
    <t>B03</t>
  </si>
  <si>
    <t>B01</t>
  </si>
  <si>
    <t>A01</t>
  </si>
  <si>
    <t>J</t>
  </si>
  <si>
    <t>G09</t>
  </si>
  <si>
    <t>G11</t>
  </si>
  <si>
    <t>H</t>
    <phoneticPr fontId="2" type="noConversion"/>
  </si>
  <si>
    <t>W/O</t>
  </si>
  <si>
    <t>Operate</t>
  </si>
  <si>
    <t>K</t>
  </si>
  <si>
    <t>K</t>
    <phoneticPr fontId="2" type="noConversion"/>
  </si>
  <si>
    <t>A05</t>
  </si>
  <si>
    <t>A08</t>
  </si>
  <si>
    <t>H06</t>
  </si>
  <si>
    <t>H07</t>
  </si>
  <si>
    <t>00:03▶사출_사출기 알람_정규 Dry</t>
  </si>
  <si>
    <t>A06</t>
  </si>
  <si>
    <t>A04</t>
  </si>
  <si>
    <t>A10</t>
  </si>
  <si>
    <t>00:03▶사출_사출기 알람_카메라 Alarm (Setting 포함)</t>
  </si>
  <si>
    <t>주:SUB</t>
  </si>
  <si>
    <t>D11</t>
  </si>
  <si>
    <t>00:03▶사출_사출기 알람_금형 보호</t>
  </si>
  <si>
    <t>00:02▶사출_사출기 알람_정규 Dry</t>
  </si>
  <si>
    <t>00:04▶사출_사출기 알람_카메라 Alarm (Setting 포함)</t>
  </si>
  <si>
    <t>E05</t>
  </si>
  <si>
    <t>B08</t>
  </si>
  <si>
    <t>D08</t>
  </si>
  <si>
    <t>C01</t>
  </si>
  <si>
    <t>B05</t>
  </si>
  <si>
    <t>B09</t>
  </si>
  <si>
    <t>B11</t>
  </si>
  <si>
    <t>B07</t>
  </si>
  <si>
    <t>00:16▶사출_기타_초기 가동</t>
  </si>
  <si>
    <t>E06</t>
  </si>
  <si>
    <t>E03</t>
  </si>
  <si>
    <t>00:09▶자동화_컷팅부_기타</t>
  </si>
  <si>
    <t>C09</t>
  </si>
  <si>
    <t>C11</t>
  </si>
  <si>
    <t>00:04▶사출_사출기 알람_정규 Dry</t>
  </si>
  <si>
    <t>00:07▶사출_사출기 알람_외관개선 (트러블슈팅)</t>
  </si>
  <si>
    <t>00:30▶자동화_트레이적재_낙하</t>
  </si>
  <si>
    <t>00:08▶사출_사출기 알람_카메라 Alarm (Setting 포함)</t>
  </si>
  <si>
    <t>00:15▶사출_사출기 알람_카메라 Alarm (Setting 포함)</t>
  </si>
  <si>
    <t>00:16▶사출_사출기 알람_카메라 Alarm (Setting 포함)</t>
  </si>
  <si>
    <t>00:22▶자동화_사출부_끊어짐</t>
  </si>
  <si>
    <t>00:21▶자동화_트레이적재_낙하</t>
  </si>
  <si>
    <t>00:12▶자동화_트레이적재_클램프</t>
  </si>
  <si>
    <t>주:SUB(F→B)</t>
  </si>
  <si>
    <t>00:26▶사출_기타_초기 가동</t>
  </si>
  <si>
    <t>00:03▶자동화_CCD_CCD에러</t>
  </si>
  <si>
    <t>00:09▶사출_사출기 알람_정규 Dry</t>
  </si>
  <si>
    <t>00:26▶자동화_투입부_보빈</t>
  </si>
  <si>
    <t>00:10▶사출_사출기 알람_카메라 Alarm (Setting 포함)</t>
  </si>
  <si>
    <t>00:19▶자동화_컷팅부_끊어짐</t>
  </si>
  <si>
    <t>00:07▶자동화_기타_원점조치_기타</t>
  </si>
  <si>
    <t>00:24▶사출_사출기 알람_GATE 막힘</t>
  </si>
  <si>
    <t>00:17▶사출_사출기 알람_카메라 Alarm (Setting 포함)</t>
  </si>
  <si>
    <t>00:24▶자동화_사출부_레일 폭</t>
  </si>
  <si>
    <t>00:11▶자동화_컷팅부_Feeding</t>
  </si>
  <si>
    <t>00:06▶사출_사출기 알람_정규 Dry</t>
  </si>
  <si>
    <t>00:08▶사출_사출기 알람_외관개선 (트러블슈팅)</t>
  </si>
  <si>
    <t>00:06▶사출_사출기 알람_금형 보호</t>
  </si>
  <si>
    <t>00:10▶자동화_회수부_기타</t>
  </si>
  <si>
    <t>00:11▶사출_사출기 알람_인서트 안착불량</t>
  </si>
  <si>
    <t>00:42▶자동화_사출부_끊어짐</t>
  </si>
  <si>
    <t>00:38▶자동화_사출부_레일 폭</t>
  </si>
  <si>
    <t>01:13▶자동화_사출부_끊어짐</t>
  </si>
  <si>
    <t>00:08▶자동화_BCR_기타</t>
  </si>
  <si>
    <t>00:23▶자동화_투입부_용접</t>
  </si>
  <si>
    <t>00:28▶자동화_투입부_보빈</t>
  </si>
  <si>
    <t>00:28▶자동화_컷팅부_찍힘</t>
  </si>
  <si>
    <t>00:11▶자동화_BCR_기타</t>
  </si>
  <si>
    <t>00:06▶자동화_투입부_용접</t>
  </si>
  <si>
    <t>00:18▶자동화_마킹부_Feeding</t>
  </si>
  <si>
    <t>00:07▶자동화_통신에러_MES 통신에러</t>
  </si>
  <si>
    <t>00:06▶사출_카메라 알람_금형 감시카메라</t>
  </si>
  <si>
    <t>00:06▶자동화_회수부_회수부 보빈</t>
  </si>
  <si>
    <t>00:25▶자동화_기타_원점조치_점검</t>
  </si>
  <si>
    <t>00:11▶사출_사출기 알람_정규 Dry</t>
  </si>
  <si>
    <t>00:10▶사출_사출기 알람_외관개선 (트러블슈팅)</t>
  </si>
  <si>
    <t>01:02▶자동화_사출부_서보에러</t>
  </si>
  <si>
    <t>00:09▶사출_기타_자재 TEST</t>
  </si>
  <si>
    <t>00:21▶자동화_마킹부_기타</t>
  </si>
  <si>
    <t>00:09▶사출_사출기 알람_카메라 Alarm (Setting 포함)</t>
  </si>
  <si>
    <t>00:05▶자동화_기타_원점조치_지원업무 및 대응</t>
  </si>
  <si>
    <t>00:21▶사출_사출기 알람_카메라 Alarm (Setting 포함)</t>
  </si>
  <si>
    <t>00:49▶자동화_컷팅부_이송핀 파손</t>
  </si>
  <si>
    <t>00:06▶자동화_투입부_기타</t>
  </si>
  <si>
    <t>00:34▶자동화_사출부_기타</t>
  </si>
  <si>
    <t>00:34▶자동화_컷팅부_이송핀 틀어짐</t>
  </si>
  <si>
    <t>00:02▶자동화_마킹부_마킹 불량</t>
  </si>
  <si>
    <t>00:24▶사출_사출기 알람_카메라 Alarm (Setting 포함)</t>
  </si>
  <si>
    <t>00:10▶사출_사출기 점검_퍼징</t>
  </si>
  <si>
    <t>00:10▶사출_사출기 알람_금형 보호</t>
  </si>
  <si>
    <t>01:35▶자동화_사출부_끊어짐</t>
  </si>
  <si>
    <t>00:12▶사출_사출기 알람_외관개선 (트러블슈팅)</t>
  </si>
  <si>
    <t>00:24▶사출_사출기 알람_외관개선 (트러블슈팅)</t>
  </si>
  <si>
    <t>00:47▶사출_사출기 알람_GATE 막힘</t>
  </si>
  <si>
    <t>00:03▶자동화_트레이적재_클램프</t>
  </si>
  <si>
    <t>00:03▶자동화_통신에러_MES 통신에러</t>
  </si>
  <si>
    <t>00:58▶자동화_트레이적재_낙하</t>
  </si>
  <si>
    <t>00:26▶사출_사출기 알람_금형 보호</t>
  </si>
  <si>
    <t>야:MAIN</t>
  </si>
  <si>
    <t>F06</t>
  </si>
  <si>
    <t>E08</t>
  </si>
  <si>
    <t>C02</t>
  </si>
  <si>
    <t>2일 종합수율</t>
    <phoneticPr fontId="2" type="noConversion"/>
  </si>
  <si>
    <t>3일 종합수율</t>
    <phoneticPr fontId="2" type="noConversion"/>
  </si>
  <si>
    <t>4일 종합수율</t>
    <phoneticPr fontId="2" type="noConversion"/>
  </si>
  <si>
    <t>5일 종합수율</t>
    <phoneticPr fontId="2" type="noConversion"/>
  </si>
  <si>
    <t>6일 종합수율</t>
    <phoneticPr fontId="2" type="noConversion"/>
  </si>
  <si>
    <t>L</t>
    <phoneticPr fontId="2" type="noConversion"/>
  </si>
  <si>
    <t>E07</t>
  </si>
  <si>
    <t>00:08▶사출_사출기 알람_정규 Dry</t>
  </si>
  <si>
    <t>L</t>
  </si>
  <si>
    <t>F03</t>
  </si>
  <si>
    <t>C03</t>
  </si>
  <si>
    <t>E02</t>
  </si>
  <si>
    <t>G07</t>
  </si>
  <si>
    <t>G08</t>
  </si>
  <si>
    <t>IR BASE</t>
    <phoneticPr fontId="2" type="noConversion"/>
  </si>
  <si>
    <t>모델</t>
    <phoneticPr fontId="2" type="noConversion"/>
  </si>
  <si>
    <t>W/O</t>
    <phoneticPr fontId="2" type="noConversion"/>
  </si>
  <si>
    <r>
      <t xml:space="preserve">10
</t>
    </r>
    <r>
      <rPr>
        <sz val="8"/>
        <color theme="1"/>
        <rFont val="맑은 고딕"/>
        <family val="3"/>
        <charset val="129"/>
        <scheme val="minor"/>
      </rPr>
      <t>2대 
대체 TOOL</t>
    </r>
    <phoneticPr fontId="2" type="noConversion"/>
  </si>
  <si>
    <t>정기 MT</t>
    <phoneticPr fontId="2" type="noConversion"/>
  </si>
  <si>
    <t>TOOL별 계획반영시간 (주간)</t>
    <phoneticPr fontId="2" type="noConversion"/>
  </si>
  <si>
    <t>종합수율 기준 [6/26]</t>
    <phoneticPr fontId="2" type="noConversion"/>
  </si>
  <si>
    <t>금형하치&amp;비가동</t>
    <phoneticPr fontId="2" type="noConversion"/>
  </si>
  <si>
    <t>B04</t>
  </si>
  <si>
    <t>D07</t>
  </si>
  <si>
    <t>00:10▶사출_사출기 알람_정규 Dry</t>
  </si>
  <si>
    <t>B</t>
    <phoneticPr fontId="2" type="noConversion"/>
  </si>
  <si>
    <t>L</t>
    <phoneticPr fontId="2" type="noConversion"/>
  </si>
  <si>
    <t>6월 27일 08:30 ~6월 28일 08:30</t>
    <phoneticPr fontId="2" type="noConversion"/>
  </si>
  <si>
    <t>CUT OFF 6/28 11:30</t>
    <phoneticPr fontId="2" type="noConversion"/>
  </si>
  <si>
    <t>종합수율 기준 [6/28]</t>
    <phoneticPr fontId="2" type="noConversion"/>
  </si>
  <si>
    <r>
      <t xml:space="preserve">10
</t>
    </r>
    <r>
      <rPr>
        <sz val="9"/>
        <color theme="1"/>
        <rFont val="맑은 고딕"/>
        <family val="3"/>
        <charset val="129"/>
        <scheme val="minor"/>
      </rPr>
      <t>1대 
대체 TOOL</t>
    </r>
    <phoneticPr fontId="2" type="noConversion"/>
  </si>
  <si>
    <t>H</t>
    <phoneticPr fontId="2" type="noConversion"/>
  </si>
  <si>
    <t>TOOL별 계획반영시간 (야간)</t>
    <phoneticPr fontId="2" type="noConversion"/>
  </si>
  <si>
    <t>CUT OFF 6/28 20:30 [종합수율]</t>
    <phoneticPr fontId="2" type="noConversion"/>
  </si>
  <si>
    <t>[종합수율 기준]</t>
    <phoneticPr fontId="2" type="noConversion"/>
  </si>
  <si>
    <t>6월 29일 08:30 ~6월 30일 08:30</t>
    <phoneticPr fontId="2" type="noConversion"/>
  </si>
  <si>
    <t>종합수율 기준 [6/30]</t>
    <phoneticPr fontId="2" type="noConversion"/>
  </si>
  <si>
    <t>6월 30일 08:30 ~ 6월 30일 20:30</t>
    <phoneticPr fontId="2" type="noConversion"/>
  </si>
  <si>
    <t>Target 대비 달성율</t>
    <phoneticPr fontId="2" type="noConversion"/>
  </si>
  <si>
    <t>Target 대비 GAP</t>
    <phoneticPr fontId="2" type="noConversion"/>
  </si>
  <si>
    <t>6월 30일 08:30 ~ 7월 1일 08:30</t>
    <phoneticPr fontId="2" type="noConversion"/>
  </si>
  <si>
    <t>종합수율 기준 [7/1]</t>
  </si>
  <si>
    <t>7월 1일</t>
    <phoneticPr fontId="2" type="noConversion"/>
  </si>
  <si>
    <t>YOKE 1차 : A,B,D,E,F,G     /    YOKE 2차 : B,H,J,K,L,M,N</t>
    <phoneticPr fontId="2" type="noConversion"/>
  </si>
  <si>
    <t>B4</t>
    <phoneticPr fontId="2" type="noConversion"/>
  </si>
  <si>
    <t>차수</t>
    <phoneticPr fontId="2" type="noConversion"/>
  </si>
  <si>
    <t>B5</t>
    <phoneticPr fontId="2" type="noConversion"/>
  </si>
  <si>
    <t>B6</t>
    <phoneticPr fontId="2" type="noConversion"/>
  </si>
  <si>
    <t>B7</t>
    <phoneticPr fontId="2" type="noConversion"/>
  </si>
  <si>
    <t>B8</t>
    <phoneticPr fontId="2" type="noConversion"/>
  </si>
  <si>
    <t>B9</t>
    <phoneticPr fontId="2" type="noConversion"/>
  </si>
  <si>
    <t>B11</t>
    <phoneticPr fontId="2" type="noConversion"/>
  </si>
  <si>
    <t>C1</t>
    <phoneticPr fontId="2" type="noConversion"/>
  </si>
  <si>
    <t>C2</t>
    <phoneticPr fontId="2" type="noConversion"/>
  </si>
  <si>
    <t>C3</t>
    <phoneticPr fontId="2" type="noConversion"/>
  </si>
  <si>
    <t>C7</t>
    <phoneticPr fontId="2" type="noConversion"/>
  </si>
  <si>
    <t>재고(롤)</t>
    <phoneticPr fontId="2" type="noConversion"/>
  </si>
  <si>
    <r>
      <t xml:space="preserve">DAMPER 재고    </t>
    </r>
    <r>
      <rPr>
        <b/>
        <sz val="8"/>
        <color theme="1"/>
        <rFont val="맑은 고딕"/>
        <family val="3"/>
        <charset val="129"/>
        <scheme val="minor"/>
      </rPr>
      <t>[7월1일 08:30]</t>
    </r>
    <phoneticPr fontId="2" type="noConversion"/>
  </si>
  <si>
    <t>댐퍼 투입 차수</t>
    <phoneticPr fontId="2" type="noConversion"/>
  </si>
  <si>
    <t>B06</t>
  </si>
  <si>
    <t>D09</t>
  </si>
  <si>
    <t>A</t>
    <phoneticPr fontId="2" type="noConversion"/>
  </si>
  <si>
    <t>승인 OK 양산</t>
    <phoneticPr fontId="2" type="noConversion"/>
  </si>
  <si>
    <t>7월 1일 08:30 ~ 7월 1일 20:30</t>
    <phoneticPr fontId="2" type="noConversion"/>
  </si>
  <si>
    <t>E</t>
    <phoneticPr fontId="2" type="noConversion"/>
  </si>
  <si>
    <t>7월 1일 08:30 ~ 7월 2일 08:30</t>
    <phoneticPr fontId="2" type="noConversion"/>
  </si>
  <si>
    <t>Out</t>
    <phoneticPr fontId="2" type="noConversion"/>
  </si>
  <si>
    <t>GAP</t>
    <phoneticPr fontId="2" type="noConversion"/>
  </si>
  <si>
    <t>종합수율 기준 [7/2]</t>
    <phoneticPr fontId="2" type="noConversion"/>
  </si>
  <si>
    <t>F</t>
    <phoneticPr fontId="2" type="noConversion"/>
  </si>
  <si>
    <t>K</t>
    <phoneticPr fontId="2" type="noConversion"/>
  </si>
  <si>
    <t>7월 2일 08:30 ~ 7월 2일 20:30</t>
    <phoneticPr fontId="2" type="noConversion"/>
  </si>
  <si>
    <t>K</t>
    <phoneticPr fontId="2" type="noConversion"/>
  </si>
  <si>
    <t>종합수율 기준 [7/3]</t>
    <phoneticPr fontId="2" type="noConversion"/>
  </si>
  <si>
    <t>7월 3일 08:30 ~ 7월 3일 20:30</t>
    <phoneticPr fontId="2" type="noConversion"/>
  </si>
  <si>
    <t>7월 3일 08:30 ~ 7월 4일 08:30</t>
    <phoneticPr fontId="2" type="noConversion"/>
  </si>
  <si>
    <r>
      <t xml:space="preserve">DAMPER 재고    </t>
    </r>
    <r>
      <rPr>
        <b/>
        <sz val="8"/>
        <color theme="1"/>
        <rFont val="맑은 고딕"/>
        <family val="3"/>
        <charset val="129"/>
        <scheme val="minor"/>
      </rPr>
      <t>[7월2일 08:30]</t>
    </r>
    <phoneticPr fontId="2" type="noConversion"/>
  </si>
  <si>
    <t>MT</t>
    <phoneticPr fontId="2" type="noConversion"/>
  </si>
  <si>
    <t>금현현황</t>
    <phoneticPr fontId="2" type="noConversion"/>
  </si>
  <si>
    <t>Z-C
비가동</t>
    <phoneticPr fontId="2" type="noConversion"/>
  </si>
  <si>
    <r>
      <t xml:space="preserve">DAMPER 재고    </t>
    </r>
    <r>
      <rPr>
        <b/>
        <sz val="8"/>
        <color theme="1"/>
        <rFont val="맑은 고딕"/>
        <family val="3"/>
        <charset val="129"/>
        <scheme val="minor"/>
      </rPr>
      <t>[7월4일 08:30]</t>
    </r>
    <phoneticPr fontId="2" type="noConversion"/>
  </si>
  <si>
    <r>
      <t xml:space="preserve">DAMPER 재고    </t>
    </r>
    <r>
      <rPr>
        <b/>
        <sz val="8"/>
        <color theme="1"/>
        <rFont val="맑은 고딕"/>
        <family val="3"/>
        <charset val="129"/>
        <scheme val="minor"/>
      </rPr>
      <t>[7월4일 18:30]</t>
    </r>
    <phoneticPr fontId="2" type="noConversion"/>
  </si>
  <si>
    <t>7월 4일 08:30 ~ 7월 4일 20:30</t>
    <phoneticPr fontId="2" type="noConversion"/>
  </si>
  <si>
    <t>Delta</t>
    <phoneticPr fontId="2" type="noConversion"/>
  </si>
  <si>
    <t>E10</t>
  </si>
  <si>
    <t>7월 5일 08:30 ~ 7월 5일 20:30</t>
    <phoneticPr fontId="2" type="noConversion"/>
  </si>
  <si>
    <t>종합수율 기준 [7/5]</t>
    <phoneticPr fontId="2" type="noConversion"/>
  </si>
  <si>
    <t>A</t>
    <phoneticPr fontId="2" type="noConversion"/>
  </si>
  <si>
    <t>F</t>
    <phoneticPr fontId="2" type="noConversion"/>
  </si>
  <si>
    <t>G</t>
    <phoneticPr fontId="2" type="noConversion"/>
  </si>
  <si>
    <t>7월 5일 08:30 ~ 7월 6일 08:30</t>
    <phoneticPr fontId="2" type="noConversion"/>
  </si>
  <si>
    <t>7월 6일 08:30 ~ 7월 6일 20:30</t>
    <phoneticPr fontId="2" type="noConversion"/>
  </si>
  <si>
    <t>7월 6일 08:30 ~ 7월 7일 08:30</t>
    <phoneticPr fontId="2" type="noConversion"/>
  </si>
  <si>
    <t>00:03▶사출_사출기 알람_외관개선 (트러블슈팅)</t>
  </si>
  <si>
    <t>7월 7일 08:30 ~ 7월 8일 08:30</t>
    <phoneticPr fontId="2" type="noConversion"/>
  </si>
  <si>
    <t>00:07▶사출_사출기 알람_정규 Dry</t>
  </si>
  <si>
    <t>00:04▶사출_카메라 알람_카메라 Error</t>
  </si>
  <si>
    <t>00:07▶사출_카메라 알람_카메라 Error</t>
  </si>
  <si>
    <t>7월 8일 08:30 ~ 7월 9일 08:30</t>
    <phoneticPr fontId="2" type="noConversion"/>
  </si>
  <si>
    <t>종합수율 기준 [7/9]</t>
    <phoneticPr fontId="2" type="noConversion"/>
  </si>
  <si>
    <t>E04</t>
  </si>
  <si>
    <t>7월 9일 08:30 ~ 7월 9일 20:30</t>
    <phoneticPr fontId="2" type="noConversion"/>
  </si>
  <si>
    <t>7월 9일 08:30 ~ 7월 10일 08:30</t>
    <phoneticPr fontId="2" type="noConversion"/>
  </si>
  <si>
    <t>00:05▶사출_사출기 알람_정규 Dry</t>
  </si>
  <si>
    <t>00:03▶사출_카메라 알람_카메라 Error</t>
  </si>
  <si>
    <t>00:04▶사출_사출기 알람_금형 보호</t>
  </si>
  <si>
    <t>7월 10일 08:30 ~ 7월 10일 20:30</t>
    <phoneticPr fontId="2" type="noConversion"/>
  </si>
  <si>
    <t>7월 10일 08:30 ~ 7월 11일 08:30</t>
    <phoneticPr fontId="2" type="noConversion"/>
  </si>
  <si>
    <t>* Z-CARRIER F차 정기 M/T 및 치수수정</t>
    <phoneticPr fontId="2" type="noConversion"/>
  </si>
  <si>
    <t>* Y-CARRIER H차 정기 M/T 및 #1 S/L 코어 수정</t>
    <phoneticPr fontId="2" type="noConversion"/>
  </si>
  <si>
    <t>종합수율 기준 [7/11]</t>
    <phoneticPr fontId="2" type="noConversion"/>
  </si>
  <si>
    <t>00:14▶사출_사출기 알람_정규 Dry</t>
  </si>
  <si>
    <t>00:17▶사출_사출기 알람_정규 Dry</t>
  </si>
  <si>
    <t>00:07▶사출_사출기 알람_금형 보호</t>
  </si>
  <si>
    <t>7월 11일 08:30 ~ 7월 12일 08:30</t>
    <phoneticPr fontId="2" type="noConversion"/>
  </si>
  <si>
    <t>00:13▶사출_사출기 알람_정규 Dry</t>
  </si>
  <si>
    <t>00:04▶사출_사출기 알람_외관개선 (트러블슈팅)</t>
  </si>
  <si>
    <t>00:06▶자동화_투입부 용접_하측레일부_용접떨어짐</t>
  </si>
  <si>
    <t>00:06▶사출_사출기 알람_런너 박힘</t>
  </si>
  <si>
    <t>00:13▶자동화_사출부 금형부_인서트걸림(용접부)</t>
  </si>
  <si>
    <t>00:14▶사출_카메라 알람_카메라 Error</t>
  </si>
  <si>
    <t>종합수율 기준 [7/12]</t>
    <phoneticPr fontId="2" type="noConversion"/>
  </si>
  <si>
    <t>00:05▶미지정 (1)건</t>
  </si>
  <si>
    <t>* IR BASE D차 정기 M/T 및 외관수리</t>
    <phoneticPr fontId="2" type="noConversion"/>
  </si>
  <si>
    <t>* Y-CARRIER K차 정기 M/T 및 #2 슬라이드 작동이상</t>
    <phoneticPr fontId="2" type="noConversion"/>
  </si>
  <si>
    <t>7월 12일 08:30 ~ 7월 12일 20:30</t>
    <phoneticPr fontId="2" type="noConversion"/>
  </si>
  <si>
    <t>7월 13일 08:30 ~ 7월 14일 08:30</t>
    <phoneticPr fontId="2" type="noConversion"/>
  </si>
  <si>
    <t>00:26▶사출_사출기 알람_외관개선 (트러블슈팅)</t>
  </si>
  <si>
    <t>00:12▶자동화_사출부 금형부_인서트걸림(용접부)</t>
  </si>
  <si>
    <t>M</t>
  </si>
  <si>
    <t>B10</t>
  </si>
  <si>
    <t>00:08▶미지정 (1)건</t>
  </si>
  <si>
    <t>00:14▶자동화_컷팅부_인서트걸림(용접부)</t>
  </si>
  <si>
    <t>00:30▶자동화_사출부 금형부_인서트걸림(용접부)</t>
  </si>
  <si>
    <t>00:47▶자동화_사출부 금형부_인서트걸림(용접부)</t>
  </si>
  <si>
    <t>00:21▶자동화_트레이부_트레이낙하</t>
  </si>
  <si>
    <t>D02</t>
  </si>
  <si>
    <t>00:21▶사출_사출기 알람_외관개선 (트러블슈팅)</t>
  </si>
  <si>
    <t>00:13▶사출_사출기 알람_런너 박힘</t>
  </si>
  <si>
    <t>00:14▶사출_사출기 알람_인서트 이탈</t>
  </si>
  <si>
    <t>00:11▶자동화_컷팅부 레일입구_용접떨어짐</t>
  </si>
  <si>
    <t>00:26▶자동화_마킹부 CCD_PLC에러</t>
  </si>
  <si>
    <t>00:11▶자동화_투입부 보빈구동부_보빈쏠림</t>
  </si>
  <si>
    <t>00:15▶사출_사출기 알람_플레이트판 점검</t>
  </si>
  <si>
    <t>00:15▶자동화_컷팅부_커팅부찍힘</t>
  </si>
  <si>
    <t>00:14▶자동화_사출부 금형부_인서트걸림(용접부)</t>
  </si>
  <si>
    <t>00:31▶자동화_마킹부 레일_인서트위치조정</t>
  </si>
  <si>
    <t>00:47▶자동화_마킹부 레일_인서트걸림(용접부)</t>
  </si>
  <si>
    <t>00:33▶자동화_마킹부 레일_인서트걸림(미용접부)</t>
  </si>
  <si>
    <t>00:24▶자동화_컷팅부_컷팅버</t>
  </si>
  <si>
    <t>00:13▶자동화_마킹부 레일_이송핀 파손</t>
  </si>
  <si>
    <t>종합수율 기준 [7/14]</t>
    <phoneticPr fontId="2" type="noConversion"/>
  </si>
  <si>
    <t>IR BASE L차 : 정기 M/T 및 외관수리</t>
    <phoneticPr fontId="2" type="noConversion"/>
  </si>
  <si>
    <t>00:25▶자동화_투입부 더듬이부_인서트걸림(용접부)</t>
  </si>
  <si>
    <t>00:09▶사출_사출기 알람_금형 보호</t>
  </si>
  <si>
    <t>00:57▶미지정 (3)건</t>
  </si>
  <si>
    <t>00:10▶자동화_배출_회수부 회수부_인서트 엉킴</t>
  </si>
  <si>
    <t>00:07▶사출_사출기 알람_현장 조치/외관불량 세척</t>
  </si>
  <si>
    <t>00:22▶자동화_사출부 금형부_용접떨어짐</t>
  </si>
  <si>
    <t>00:27▶자동화_마킹부 CCD_1Step밀림</t>
  </si>
  <si>
    <t>00:11▶자동화_사출부 금형부_용접떨어짐</t>
  </si>
  <si>
    <t>00:11▶사출_사출기 알람_런너 박힘</t>
  </si>
  <si>
    <t>00:10▶자동화_BCR부_BCR중복</t>
  </si>
  <si>
    <t>00:03▶사출_사출기 알람_런너 박힘</t>
  </si>
  <si>
    <t>00:25▶자동화_투입부 상측레일부_고정핀 틀어짐</t>
  </si>
  <si>
    <t>00:10▶자동화_투입부 상측레일부_용접팁붙음</t>
  </si>
  <si>
    <t>00:39▶자동화_컷팅부_컷팅안함</t>
  </si>
  <si>
    <t>00:27▶자동화_투입부 용접_하측레일부_인서트걸림(용접부)</t>
  </si>
  <si>
    <t>00:19▶자동화_투입부 상측레일부_보빈이물</t>
  </si>
  <si>
    <t>00:08▶자동화_배출_회수부 회수부_속도변경</t>
  </si>
  <si>
    <t>00:04▶사출_사출기 알람_인서트 안착불량</t>
  </si>
  <si>
    <t>01:00▶자동화_마킹부 마킹틀어짐_교체</t>
  </si>
  <si>
    <t>00:16▶자동화_컷팅부 픽업_리시버_픽업진공이상</t>
  </si>
  <si>
    <t>00:27▶자동화_투입부 보빈구동부_인서트위치조정</t>
  </si>
  <si>
    <t>00:16▶자동화_마킹부 레일_용접떨어짐</t>
  </si>
  <si>
    <t>00:31▶자동화_투입부 용접_하측레일부_용접떨어짐</t>
  </si>
  <si>
    <t>00:07▶미지정 (1)건</t>
  </si>
  <si>
    <t>00:24▶자동화_사출부 금형부_인서트걸림(미용접부)</t>
  </si>
  <si>
    <t>00:36▶사출_기타_초기 가동</t>
  </si>
  <si>
    <t>01:07▶자동화_공통_MES통신에러</t>
  </si>
  <si>
    <t>00:33▶사출_기타_초기 가동</t>
  </si>
  <si>
    <t>00:48▶자동화_사출부 더듬이부_인서트걸림(미용접부)</t>
  </si>
  <si>
    <t>00:26▶자동화_투입부 보빈구동부_보빈쏠림</t>
  </si>
  <si>
    <t>00:17▶자동화_사출부 서보레일_인서트걸림(용접부)</t>
  </si>
  <si>
    <t>10:24▶금형_MT_금형 MT</t>
  </si>
  <si>
    <t>00:11▶사출_사출기 알람_GATE 막힘</t>
  </si>
  <si>
    <t>00:34▶자동화_사출부 금형부_실린더불량</t>
  </si>
  <si>
    <t>00:12▶자동화_투입부 용접_하측레일부_용접떨어짐</t>
  </si>
  <si>
    <t>00:32▶사출_사출기 알람_인서트 연결</t>
  </si>
  <si>
    <t>00:48▶자동화_투입부 보빈구동부_간지걸림</t>
  </si>
  <si>
    <t>01:15▶자동화_투입부 용접_하측레일부_센서불량</t>
  </si>
  <si>
    <t>00:28▶자동화_마킹부 레일_인서트걸림(용접부)</t>
  </si>
  <si>
    <t>00:33▶미지정 (2)건</t>
  </si>
  <si>
    <t>03:15▶금형_외관수리_기타</t>
  </si>
  <si>
    <t>7월 14일 08:30 ~ 7월 14일 20:30</t>
    <phoneticPr fontId="2" type="noConversion"/>
  </si>
  <si>
    <t>7월 14일 08:30 ~ 7월 15일 08:30</t>
    <phoneticPr fontId="2" type="noConversion"/>
  </si>
  <si>
    <t>D</t>
    <phoneticPr fontId="2" type="noConversion"/>
  </si>
  <si>
    <t>A</t>
    <phoneticPr fontId="2" type="noConversion"/>
  </si>
  <si>
    <t>M</t>
    <phoneticPr fontId="2" type="noConversion"/>
  </si>
  <si>
    <t xml:space="preserve"> Y-CARRIER F차 : 정기 M/T  및 #1.3.4 인서트 찍힘</t>
    <phoneticPr fontId="2" type="noConversion"/>
  </si>
  <si>
    <t>* Z-CARRIER M차 OK2MOLD 단계</t>
    <phoneticPr fontId="2" type="noConversion"/>
  </si>
  <si>
    <t>종합수율 기준 [7/15]</t>
    <phoneticPr fontId="2" type="noConversion"/>
  </si>
  <si>
    <t>00:12▶사출_카메라 알람_카메라 Error</t>
  </si>
  <si>
    <t>00:11▶사출_사출기 알람_인서트 연결</t>
  </si>
  <si>
    <t>00:08▶자동화_사출부 금형부_인서트이탈</t>
  </si>
  <si>
    <t>00:10▶자동화_배출_회수부 회수부_인서트걸림(용접부)</t>
  </si>
  <si>
    <t>00:16▶자동화_투입부 상측레일부_인서트걸림(용접부)</t>
  </si>
  <si>
    <t>00:13▶자동화_투입부 보빈구동부_간지미구동</t>
  </si>
  <si>
    <t>00:07▶사출_사출기 알람_인서트 안착불량</t>
  </si>
  <si>
    <t>00:47▶자동화_투입부 용접_하측레일부_용접떨어짐</t>
  </si>
  <si>
    <t>00:29▶자동화_마킹부 레일_용접떨어짐</t>
  </si>
  <si>
    <t>00:03▶자동화_라벨출력_라벨미출력</t>
  </si>
  <si>
    <t>00:18▶사출_Utility(부대설비)_온수기 Error</t>
  </si>
  <si>
    <t>00:04▶미지정_미지정_미지정</t>
  </si>
  <si>
    <t>02:06▶자동화_컷팅부_인서트걸림(미용접부)</t>
  </si>
  <si>
    <t>00:43▶자동화_컷팅부 레일입구_셋업</t>
  </si>
  <si>
    <t>00:29▶사출_Utility(부대설비)_금형 유지보수</t>
  </si>
  <si>
    <t>00:06▶사출_사출기 알람_외관개선 (트러블슈팅)</t>
  </si>
  <si>
    <t>00:11▶자동화_마킹부 레일_인서트걸림(용접부)</t>
  </si>
  <si>
    <t>00:10▶자동화_마킹부 레일_용접떨어짐</t>
  </si>
  <si>
    <t>00:05▶자동화_트레이부_트레이낙하</t>
  </si>
  <si>
    <t>02:16▶금형_외관수리_기타</t>
  </si>
  <si>
    <t>00:17▶자동화_컷팅부 픽업_리시버_픽업진공이상</t>
  </si>
  <si>
    <t>04:11▶금형_외관수리_밀핀파손, 코어파손</t>
  </si>
  <si>
    <t>00:36▶자동화_사출부 금형부_인서트 안착불량</t>
  </si>
  <si>
    <t>00:42▶사출_사출기 알람_인서트 연결</t>
  </si>
  <si>
    <t>00:37▶금형_작동점검_형폐</t>
  </si>
  <si>
    <t>00:36▶자동화_마킹부 레일_기타</t>
  </si>
  <si>
    <t>00:24▶자동화_마킹부 레일_인서트걸림(용접부)</t>
  </si>
  <si>
    <t>00:21▶자동화_투입부 보빈구동부_감김불량</t>
  </si>
  <si>
    <t>00:25▶자동화_투입부 보빈구동부_간지걸림</t>
  </si>
  <si>
    <t>00:12▶자동화_트레이부_트레이안착</t>
  </si>
  <si>
    <t>00:40▶자동화_컷팅부_커팅부찍힘</t>
  </si>
  <si>
    <t>00:15▶자동화_트레이부_트레이안착</t>
  </si>
  <si>
    <t>00:24▶자동화_사출부 금형부_인서트걸림(용접부)</t>
  </si>
  <si>
    <t>00:59▶금형_외관수리_기타</t>
  </si>
  <si>
    <t>00:52▶자동화_컷팅부_커팅부찍힘</t>
  </si>
  <si>
    <t>00:12▶미지정 (1)건</t>
  </si>
  <si>
    <t>00:28▶자동화_투입부 용접_하측레일부_서보에러</t>
  </si>
  <si>
    <t>00:17▶자동화_마킹부 레일_이송핀 파손</t>
  </si>
  <si>
    <t>00:05▶사출_카메라 알람_카메라 Error</t>
  </si>
  <si>
    <t>01:02▶자동화_컷팅부_인서트걸림(미용접부)</t>
  </si>
  <si>
    <t>00:25▶자동화_컷팅부_피치이송 불량</t>
  </si>
  <si>
    <t>00:13▶자동화_컷팅부 픽업_리시버_픽업진공이상</t>
  </si>
  <si>
    <t>00:27▶자동화_컷팅부_이송핀틀어짐</t>
  </si>
  <si>
    <t>00:15▶사출_사출기 알람_정규 Dry</t>
  </si>
  <si>
    <t>00:12▶사출_사출기 알람_정규 Dry</t>
  </si>
  <si>
    <t>00:58▶자동화_사출부 금형부_인서트걸림(용접부)</t>
  </si>
  <si>
    <t>00:23▶자동화_사출부 금형부_인서트걸림(용접부)</t>
  </si>
  <si>
    <t>01:25▶자동화_트레이부_센서불량</t>
  </si>
  <si>
    <t>03:41▶금형_외관수리_긁힘</t>
  </si>
  <si>
    <t>00:21▶사출_사출기 알람_정규 Dry</t>
  </si>
  <si>
    <t>00:29▶자동화_컷팅부 픽업_리시버_픽업진공이상</t>
  </si>
  <si>
    <t>00:19▶사출_사출기 알람_외관개선 (트러블슈팅)</t>
  </si>
  <si>
    <t>09:11▶금형_MT_금형 MT</t>
  </si>
  <si>
    <t>00:12▶사출_사출기 알람_금형 보호</t>
  </si>
  <si>
    <t>00:21▶자동화_배출_회수부 회수부_인서트 엉킴</t>
  </si>
  <si>
    <t>00:25▶사출_카메라 알람_카메라 Error</t>
  </si>
  <si>
    <t>00:40▶자동화_컷팅부_매뉴얼 스테이지불량</t>
  </si>
  <si>
    <t>00:04▶자동화_사출부 금형부_인서트 안착불량</t>
  </si>
  <si>
    <t>00:10▶사출_카메라 알람_카메라 Error</t>
  </si>
  <si>
    <t>00:05▶자동화_사출부 금형부_인서트위치조정</t>
  </si>
  <si>
    <t>00:03▶미지정 (1)건</t>
  </si>
  <si>
    <t>01:02▶자동화_투입부 더듬이부_용접떨어짐</t>
  </si>
  <si>
    <t>00:37▶자동화_컷팅부_이송핀틀어짐</t>
  </si>
  <si>
    <t>00:18▶자동화_BCR 레일 입_출구_인서트걸림(미용접부)</t>
  </si>
  <si>
    <t>00:27▶자동화_마킹부 레이저 마킹기_마킹틀어짐</t>
  </si>
  <si>
    <t>00:51▶자동화_마킹부 레일_이송핀 틀어짐</t>
  </si>
  <si>
    <t>01:00▶자동화_사출부 금형부_인서트걸림(용접부)</t>
  </si>
  <si>
    <t>00:20▶자동화_사출부 더듬이부_용접이탈</t>
  </si>
  <si>
    <t>00:28▶자동화_컷팅부_이송핀 틀어짐</t>
  </si>
  <si>
    <t>00:15▶자동화_투입부 보빈구동부_인서트풀림</t>
  </si>
  <si>
    <t>00:06▶자동화_트레이부_지그안착이상</t>
  </si>
  <si>
    <t>00:23▶자동화_투입부 상측레일부_용접떨어짐</t>
  </si>
  <si>
    <t>00:43▶자동화_투입부 상측레일부_이송핀 틀어짐</t>
  </si>
  <si>
    <t>00:10▶자동화_투입부 더듬이부_인서트이탈</t>
  </si>
  <si>
    <t>00:40▶자동화_마킹부 레일_용접떨어짐</t>
  </si>
  <si>
    <t>00:04▶자동화_컷팅부 픽업_리시버_픽업진공이상</t>
  </si>
  <si>
    <t>00:04▶사출_사출기 알람_런너 박힘</t>
  </si>
  <si>
    <t>00:05▶자동화_사출부 금형부_실린더불량</t>
  </si>
  <si>
    <t>00:12▶자동화_투입부 보빈구동부_서보에러</t>
  </si>
  <si>
    <t>00:05▶자동화_트레이부_트레이안착</t>
  </si>
  <si>
    <t>00:17▶자동화_컷팅부_인서트걸림(미용접부)</t>
  </si>
  <si>
    <t>00:17▶자동화_투입부 용접_하측레일부_용접떨어짐</t>
  </si>
  <si>
    <t>00:59▶자동화_공통_기타</t>
  </si>
  <si>
    <t>00:28▶사출_사출기 알람_금형 보호</t>
  </si>
  <si>
    <t>00:09▶자동화_컷팅부 레일입구_기타</t>
  </si>
  <si>
    <t>00:06▶자동화_사출부 금형부_인서트걸림(용접부)</t>
  </si>
  <si>
    <t>00:14▶사출_사출기 알람_인서트 안착불량</t>
  </si>
  <si>
    <t>00:05▶사출_사출기 알람_금형 보호</t>
  </si>
  <si>
    <t>00:03▶사출_사출기 알람_인서트 안착불량</t>
  </si>
  <si>
    <t>00:54▶미지정 (3)건</t>
  </si>
  <si>
    <t>00:42▶미지정 (6)건</t>
  </si>
  <si>
    <t>00:22▶사출_사출기 알람_외관개선 (트러블슈팅)</t>
  </si>
  <si>
    <t>02:24▶미지정 (7)건</t>
  </si>
  <si>
    <t>00:18▶사출_카메라 알람_카메라 Error</t>
  </si>
  <si>
    <t>01:01▶사출_사출기 알람_외관개선 (트러블슈팅)</t>
  </si>
  <si>
    <t>00:56▶미지정 (4)건</t>
  </si>
  <si>
    <t>00:24▶미지정 (2)건</t>
  </si>
  <si>
    <t>00:50▶사출_기타_초기 가동</t>
  </si>
  <si>
    <t>00:10▶자동화_투입부 용접_하측레일부_용접떨어짐</t>
  </si>
  <si>
    <t>00:17▶자동화_트레이부_트레이낙하</t>
  </si>
  <si>
    <t>00:11▶자동화_트레이부 배출부_배출 지그 충돌</t>
  </si>
  <si>
    <t>00:21▶자동화_투입부 보빈구동부_인서트풀림</t>
  </si>
  <si>
    <t>00:03▶자동화_사출부 금형부_인서트 안착불량</t>
  </si>
  <si>
    <t>00:35▶자동화_컷팅부_인서트걸림(미용접부)</t>
  </si>
  <si>
    <t>00:10▶자동화_투입부 보빈구동부_인서트풀림</t>
  </si>
  <si>
    <t>01:09▶미지정 (2)건</t>
  </si>
  <si>
    <t>00:07▶자동화_마킹부 레일_고정핀 틀어짐</t>
  </si>
  <si>
    <t>00:53▶자동화_투입부 상측레일부_이송핀 틀어짐</t>
  </si>
  <si>
    <t>00:17▶자동화_트레이부_기타</t>
  </si>
  <si>
    <t>00:06▶자동화_컷팅부_인서트걸림(미용접부)</t>
  </si>
  <si>
    <t>00:24▶자동화_컷팅부_인서트걸림(미용접부)</t>
  </si>
  <si>
    <t>00:16▶자동화_투입부 용접_하측레일부_용접떨어짐</t>
  </si>
  <si>
    <t>00:57▶자동화_트레이부_트레이낙하</t>
  </si>
  <si>
    <t>00:32▶자동화_사출부 더듬이부_용접이탈</t>
  </si>
  <si>
    <t>00:38▶자동화_투입부 용접_하측레일부_용접떨어짐</t>
  </si>
  <si>
    <t>00:20▶자동화_컷팅부_인서트걸림(미용접부)</t>
  </si>
  <si>
    <t>00:16▶자동화_사출부 금형부_인서트걸림(용접부)</t>
  </si>
  <si>
    <t>00:04▶자동화_투입부 상측레일부_용접팁붙음</t>
  </si>
  <si>
    <t>00:29▶자동화_마킹부 레일_인서트걸림(용접부)</t>
  </si>
  <si>
    <t>00:14▶미지정 (1)건</t>
  </si>
  <si>
    <t>00:08▶미지정_미지정_미지정</t>
  </si>
  <si>
    <t>08:18▶사출_기타_계획 정지</t>
  </si>
  <si>
    <t>00:37▶미지정_미지정_미지정</t>
  </si>
  <si>
    <t>00:27▶사출_기타_초기 가동</t>
  </si>
  <si>
    <t>02:52▶금형_부품파손_기타</t>
  </si>
  <si>
    <t>00:45▶미지정 (1)건</t>
  </si>
  <si>
    <t>00:05▶사출_사출기 알람_인서트 연결</t>
  </si>
  <si>
    <t>00:09▶미지정_미지정_미지정</t>
  </si>
  <si>
    <t>00:08▶미지정 (2)건</t>
  </si>
  <si>
    <t>00:04▶미지정 (1)건</t>
  </si>
  <si>
    <t>00:18▶사출_사출기 알람_외관개선 (트러블슈팅)</t>
  </si>
  <si>
    <t>00:27▶미지정 (4)건</t>
  </si>
  <si>
    <t>05:34▶미지정_미지정_미지정</t>
  </si>
  <si>
    <t>00:27▶미지정 (1)건</t>
  </si>
  <si>
    <t>00:30▶미지정 (2)건</t>
  </si>
  <si>
    <t>01:05▶미지정 (4)건</t>
  </si>
  <si>
    <t>00:55▶자동화_컷팅부_인서트걸림(용접부)</t>
  </si>
  <si>
    <t>11:52▶사출_사출기 알람_금형 보호</t>
  </si>
  <si>
    <t>00:24▶미지정 (7)건</t>
  </si>
  <si>
    <t>7월 15일 08:30 ~ 7월 15일 20:30</t>
    <phoneticPr fontId="2" type="noConversion"/>
  </si>
  <si>
    <t>7월 15일 08:30 ~ 7월 16일 08:30</t>
    <phoneticPr fontId="2" type="noConversion"/>
  </si>
  <si>
    <t>Item</t>
    <phoneticPr fontId="2" type="noConversion"/>
  </si>
  <si>
    <t>L</t>
    <phoneticPr fontId="19" type="noConversion"/>
  </si>
  <si>
    <t xml:space="preserve">Z-CARRIER
</t>
    <phoneticPr fontId="2" type="noConversion"/>
  </si>
  <si>
    <t xml:space="preserve">IR-BASE
</t>
    <phoneticPr fontId="2" type="noConversion"/>
  </si>
  <si>
    <t xml:space="preserve">X-CARRIER
</t>
    <phoneticPr fontId="2" type="noConversion"/>
  </si>
  <si>
    <t xml:space="preserve">Z-STOPPER </t>
    <phoneticPr fontId="2" type="noConversion"/>
  </si>
  <si>
    <t>P</t>
    <phoneticPr fontId="2" type="noConversion"/>
  </si>
  <si>
    <t>M</t>
    <phoneticPr fontId="19" type="noConversion"/>
  </si>
  <si>
    <t>N</t>
    <phoneticPr fontId="19" type="noConversion"/>
  </si>
  <si>
    <t>P</t>
    <phoneticPr fontId="19" type="noConversion"/>
  </si>
  <si>
    <t>K</t>
    <phoneticPr fontId="19" type="noConversion"/>
  </si>
  <si>
    <t>Cavity</t>
    <phoneticPr fontId="19" type="noConversion"/>
  </si>
  <si>
    <t>Vendor</t>
    <phoneticPr fontId="19" type="noConversion"/>
  </si>
  <si>
    <t>Issue Discription</t>
    <phoneticPr fontId="19" type="noConversion"/>
  </si>
  <si>
    <t>Holding DATE</t>
    <phoneticPr fontId="2" type="noConversion"/>
  </si>
  <si>
    <t>Type</t>
    <phoneticPr fontId="2" type="noConversion"/>
  </si>
  <si>
    <t>Parts name</t>
    <phoneticPr fontId="2" type="noConversion"/>
  </si>
  <si>
    <t>Cavity</t>
    <phoneticPr fontId="2" type="noConversion"/>
  </si>
  <si>
    <t>Affect Lot</t>
    <phoneticPr fontId="2" type="noConversion"/>
  </si>
  <si>
    <t>Issue Description</t>
    <phoneticPr fontId="2" type="noConversion"/>
  </si>
  <si>
    <t>Status</t>
    <phoneticPr fontId="2" type="noConversion"/>
  </si>
  <si>
    <t>Release DATE</t>
    <phoneticPr fontId="2" type="noConversion"/>
  </si>
  <si>
    <t>비고</t>
    <phoneticPr fontId="2" type="noConversion"/>
  </si>
  <si>
    <t>Vendor</t>
    <phoneticPr fontId="2" type="noConversion"/>
  </si>
  <si>
    <t>Affect Lot</t>
    <phoneticPr fontId="19" type="noConversion"/>
  </si>
  <si>
    <t>LGIT</t>
    <phoneticPr fontId="19" type="noConversion"/>
  </si>
  <si>
    <t>전 Lot</t>
    <phoneticPr fontId="19" type="noConversion"/>
  </si>
  <si>
    <t>자화</t>
    <phoneticPr fontId="19" type="noConversion"/>
  </si>
  <si>
    <t>자화</t>
    <phoneticPr fontId="2" type="noConversion"/>
  </si>
  <si>
    <t>LGIT</t>
    <phoneticPr fontId="2" type="noConversion"/>
  </si>
  <si>
    <t>Dimension</t>
    <phoneticPr fontId="2" type="noConversion"/>
  </si>
  <si>
    <t>X CARRIER</t>
    <phoneticPr fontId="2" type="noConversion"/>
  </si>
  <si>
    <t>3,4</t>
    <phoneticPr fontId="2" type="noConversion"/>
  </si>
  <si>
    <t>전 Lot</t>
    <phoneticPr fontId="2" type="noConversion"/>
  </si>
  <si>
    <t>1/7 Lot</t>
    <phoneticPr fontId="2" type="noConversion"/>
  </si>
  <si>
    <t>FAI 9</t>
    <phoneticPr fontId="2" type="noConversion"/>
  </si>
  <si>
    <t>Ongoing</t>
    <phoneticPr fontId="2" type="noConversion"/>
  </si>
  <si>
    <t>All</t>
    <phoneticPr fontId="19" type="noConversion"/>
  </si>
  <si>
    <t>Remark</t>
    <phoneticPr fontId="19" type="noConversion"/>
  </si>
  <si>
    <t>Close</t>
    <phoneticPr fontId="2" type="noConversion"/>
  </si>
  <si>
    <t>Crack</t>
    <phoneticPr fontId="2" type="noConversion"/>
  </si>
  <si>
    <t>N</t>
    <phoneticPr fontId="2" type="noConversion"/>
  </si>
  <si>
    <t>1,3</t>
    <phoneticPr fontId="2" type="noConversion"/>
  </si>
  <si>
    <t>Burr</t>
    <phoneticPr fontId="2" type="noConversion"/>
  </si>
  <si>
    <t>Y CARRIER</t>
    <phoneticPr fontId="2" type="noConversion"/>
  </si>
  <si>
    <t>1,2,3,4</t>
    <phoneticPr fontId="2" type="noConversion"/>
  </si>
  <si>
    <t>Tool Mark</t>
    <phoneticPr fontId="2" type="noConversion"/>
  </si>
  <si>
    <t>Z STOPPER</t>
    <phoneticPr fontId="2" type="noConversion"/>
  </si>
  <si>
    <t>FAI 20</t>
    <phoneticPr fontId="2" type="noConversion"/>
  </si>
  <si>
    <t>FAI 40</t>
    <phoneticPr fontId="2" type="noConversion"/>
  </si>
  <si>
    <t>Z CARRIER</t>
    <phoneticPr fontId="2" type="noConversion"/>
  </si>
  <si>
    <t>FAI 33</t>
    <phoneticPr fontId="2" type="noConversion"/>
  </si>
  <si>
    <t>Overflow</t>
    <phoneticPr fontId="2" type="noConversion"/>
  </si>
  <si>
    <t>~1/22</t>
    <phoneticPr fontId="2" type="noConversion"/>
  </si>
  <si>
    <t>FAI 21-1,2,3 / SPC BZ</t>
    <phoneticPr fontId="2" type="noConversion"/>
  </si>
  <si>
    <t>Dent Burr</t>
    <phoneticPr fontId="2" type="noConversion"/>
  </si>
  <si>
    <t>Type</t>
    <phoneticPr fontId="19" type="noConversion"/>
  </si>
  <si>
    <t>외관</t>
    <phoneticPr fontId="19" type="noConversion"/>
  </si>
  <si>
    <t>치수</t>
    <phoneticPr fontId="19" type="noConversion"/>
  </si>
  <si>
    <t>Koz zone 단차 (개선요청)</t>
    <phoneticPr fontId="19" type="noConversion"/>
  </si>
  <si>
    <t>-</t>
    <phoneticPr fontId="19" type="noConversion"/>
  </si>
  <si>
    <t>N</t>
    <phoneticPr fontId="2" type="noConversion"/>
  </si>
  <si>
    <t>1,3</t>
    <phoneticPr fontId="2" type="noConversion"/>
  </si>
  <si>
    <t>Damage</t>
    <phoneticPr fontId="2" type="noConversion"/>
  </si>
  <si>
    <t>2/24부터 어닐링 가능</t>
    <phoneticPr fontId="2" type="noConversion"/>
  </si>
  <si>
    <t>재어닐링 가능 수량</t>
    <phoneticPr fontId="2" type="noConversion"/>
  </si>
  <si>
    <t>재어닐링 필요 수량</t>
    <phoneticPr fontId="2" type="noConversion"/>
  </si>
  <si>
    <t>2/20</t>
    <phoneticPr fontId="2" type="noConversion"/>
  </si>
  <si>
    <t>2/21</t>
  </si>
  <si>
    <t>2/22</t>
  </si>
  <si>
    <t>2/23</t>
  </si>
  <si>
    <t>2/24</t>
  </si>
  <si>
    <t>2/25</t>
  </si>
  <si>
    <t>2/26</t>
  </si>
  <si>
    <t>2/27</t>
  </si>
  <si>
    <t>2/28</t>
  </si>
  <si>
    <t>3/1</t>
    <phoneticPr fontId="2" type="noConversion"/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</si>
  <si>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</si>
  <si>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</si>
  <si>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</si>
  <si>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</si>
  <si>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</si>
  <si>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</si>
  <si>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</si>
  <si>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</si>
  <si>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</si>
  <si>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</si>
  <si>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</si>
  <si>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3/13</t>
  </si>
  <si>
    <t>3/14</t>
  </si>
  <si>
    <t>3/15</t>
  </si>
  <si>
    <t>3/16</t>
  </si>
  <si>
    <t>3/17</t>
  </si>
  <si>
    <t>3/18</t>
  </si>
  <si>
    <t>3/19</t>
  </si>
  <si>
    <t>3/20</t>
  </si>
  <si>
    <t>3/21</t>
  </si>
  <si>
    <t>3/22</t>
  </si>
  <si>
    <t>3/23</t>
  </si>
  <si>
    <t>3/24</t>
  </si>
  <si>
    <t>재어닐링</t>
    <phoneticPr fontId="2" type="noConversion"/>
  </si>
  <si>
    <t>측정</t>
    <phoneticPr fontId="2" type="noConversion"/>
  </si>
  <si>
    <t>검사</t>
    <phoneticPr fontId="2" type="noConversion"/>
  </si>
  <si>
    <t>출하팀</t>
    <phoneticPr fontId="2" type="noConversion"/>
  </si>
  <si>
    <t>~2/12 Lot</t>
    <phoneticPr fontId="19" type="noConversion"/>
  </si>
  <si>
    <t>~2/7 Lot</t>
    <phoneticPr fontId="19" type="noConversion"/>
  </si>
  <si>
    <t>~2/21 Lot</t>
    <phoneticPr fontId="19" type="noConversion"/>
  </si>
  <si>
    <t>FAI 117 V2</t>
    <phoneticPr fontId="19" type="noConversion"/>
  </si>
  <si>
    <t>2/22일 이후부터 출하가능</t>
    <phoneticPr fontId="19" type="noConversion"/>
  </si>
  <si>
    <t>3,4</t>
    <phoneticPr fontId="19" type="noConversion"/>
  </si>
  <si>
    <t>FAI9 치수 이상</t>
    <phoneticPr fontId="19" type="noConversion"/>
  </si>
  <si>
    <t>~1/27 Lot</t>
    <phoneticPr fontId="2" type="noConversion"/>
  </si>
  <si>
    <r>
      <t xml:space="preserve">개선 후 품 출하 가능
개선 전 제품 치수 검증 후 출하 가능
</t>
    </r>
    <r>
      <rPr>
        <b/>
        <sz val="10"/>
        <color theme="1"/>
        <rFont val="맑은 고딕"/>
        <family val="3"/>
        <charset val="129"/>
        <scheme val="minor"/>
      </rPr>
      <t xml:space="preserve"> ▶ 출하반영 시 요청 사항
 - 초도 3회 개선품 식별 라벨 부착 후 출하
 - 라벨 부착 문구 : FAI 6, 33 치수 개선 완료품</t>
    </r>
    <phoneticPr fontId="2" type="noConversion"/>
  </si>
  <si>
    <t>FAI 117 V1</t>
    <phoneticPr fontId="2" type="noConversion"/>
  </si>
  <si>
    <t>3월 중 출하 예정</t>
    <phoneticPr fontId="2" type="noConversion"/>
  </si>
  <si>
    <t>LGIT 출하 가능</t>
    <phoneticPr fontId="19" type="noConversion"/>
  </si>
  <si>
    <t>All</t>
    <phoneticPr fontId="2" type="noConversion"/>
  </si>
  <si>
    <t>FAI 44</t>
    <phoneticPr fontId="2" type="noConversion"/>
  </si>
  <si>
    <t>라벨 부착 X</t>
    <phoneticPr fontId="2" type="noConversion"/>
  </si>
  <si>
    <t>3/1 입고분 캐비티별 6Pack CR Sample 송부 요청
- 라벨 부착 문구 : Tool K CR 검증용
(CR 확인 후 양산 입고품 해제)</t>
    <phoneticPr fontId="2" type="noConversion"/>
  </si>
  <si>
    <t>Z CARRIER</t>
    <phoneticPr fontId="2" type="noConversion"/>
  </si>
  <si>
    <t>1,4</t>
    <phoneticPr fontId="2" type="noConversion"/>
  </si>
  <si>
    <t>D</t>
    <phoneticPr fontId="2" type="noConversion"/>
  </si>
  <si>
    <t>~2/21 Lot</t>
    <phoneticPr fontId="2" type="noConversion"/>
  </si>
  <si>
    <t>FAI 103 V1</t>
    <phoneticPr fontId="2" type="noConversion"/>
  </si>
  <si>
    <t>FAI 57</t>
    <phoneticPr fontId="2" type="noConversion"/>
  </si>
  <si>
    <t>J</t>
    <phoneticPr fontId="2" type="noConversion"/>
  </si>
  <si>
    <t>FAI 69-2</t>
    <phoneticPr fontId="2" type="noConversion"/>
  </si>
  <si>
    <t>Q</t>
    <phoneticPr fontId="2" type="noConversion"/>
  </si>
  <si>
    <r>
      <t xml:space="preserve">개선 후 품 출하 가능
개선 전 제품 치수 검증 후 출하 가능
</t>
    </r>
    <r>
      <rPr>
        <b/>
        <sz val="10"/>
        <color theme="1"/>
        <rFont val="맑은 고딕"/>
        <family val="3"/>
        <charset val="129"/>
        <scheme val="minor"/>
      </rPr>
      <t xml:space="preserve"> ▶ 출하반영 시 요청 사항
 - 초도 3회 개선품 식별 라벨 부착 후 출하
 - 라벨 부착 문구 : FAI 103 V1 치수 개선 완료품</t>
    </r>
    <phoneticPr fontId="2" type="noConversion"/>
  </si>
  <si>
    <t>IR BASE</t>
    <phoneticPr fontId="2" type="noConversion"/>
  </si>
  <si>
    <t>H</t>
    <phoneticPr fontId="2" type="noConversion"/>
  </si>
  <si>
    <t>X</t>
    <phoneticPr fontId="2" type="noConversion"/>
  </si>
  <si>
    <t>FAI 117 V1</t>
    <phoneticPr fontId="2" type="noConversion"/>
  </si>
  <si>
    <t>2026-02-06
2026-02-10</t>
    <phoneticPr fontId="2" type="noConversion"/>
  </si>
  <si>
    <t>~3/1 Lot</t>
    <phoneticPr fontId="2" type="noConversion"/>
  </si>
  <si>
    <t>X</t>
    <phoneticPr fontId="2" type="noConversion"/>
  </si>
  <si>
    <t>FAI 123</t>
  </si>
  <si>
    <t>Q</t>
    <phoneticPr fontId="19" type="noConversion"/>
  </si>
  <si>
    <t>J</t>
    <phoneticPr fontId="19" type="noConversion"/>
  </si>
  <si>
    <t>B</t>
    <phoneticPr fontId="2" type="noConversion"/>
  </si>
  <si>
    <t>FAI 33, 103 V1</t>
    <phoneticPr fontId="2" type="noConversion"/>
  </si>
  <si>
    <t>D</t>
    <phoneticPr fontId="19" type="noConversion"/>
  </si>
  <si>
    <t>FAI 103 V1
FAI 103 V1
FAI 31
FAI 103 V1</t>
    <phoneticPr fontId="19" type="noConversion"/>
  </si>
  <si>
    <t>#1,2,3,4 - LGIT 출하 가능
#1,2,4 - 자화 출하 가능</t>
    <phoneticPr fontId="19" type="noConversion"/>
  </si>
  <si>
    <t>G</t>
    <phoneticPr fontId="2" type="noConversion"/>
  </si>
  <si>
    <t>FAI 6, 12</t>
    <phoneticPr fontId="2" type="noConversion"/>
  </si>
  <si>
    <t>K</t>
    <phoneticPr fontId="2" type="noConversion"/>
  </si>
  <si>
    <t>A</t>
    <phoneticPr fontId="2" type="noConversion"/>
  </si>
  <si>
    <t>All</t>
    <phoneticPr fontId="2" type="noConversion"/>
  </si>
  <si>
    <t>~2/12 Lot</t>
    <phoneticPr fontId="2" type="noConversion"/>
  </si>
  <si>
    <t>FAI 44</t>
    <phoneticPr fontId="2" type="noConversion"/>
  </si>
  <si>
    <t>2
3</t>
    <phoneticPr fontId="19" type="noConversion"/>
  </si>
  <si>
    <t>1
All</t>
    <phoneticPr fontId="19" type="noConversion"/>
  </si>
  <si>
    <t>자화
LGIT</t>
    <phoneticPr fontId="19" type="noConversion"/>
  </si>
  <si>
    <t>전 Lot</t>
    <phoneticPr fontId="19" type="noConversion"/>
  </si>
  <si>
    <t>FAI 123</t>
    <phoneticPr fontId="19" type="noConversion"/>
  </si>
  <si>
    <t>#2,3,4 - 자화/LG 출하 가능
#1 사내재고 치수 검증 후 LG 출하가능</t>
    <phoneticPr fontId="19" type="noConversion"/>
  </si>
  <si>
    <t>FAI 103 V1
FAI 109 V4</t>
    <phoneticPr fontId="19" type="noConversion"/>
  </si>
  <si>
    <t>전 Lot</t>
    <phoneticPr fontId="19" type="noConversion"/>
  </si>
  <si>
    <t>FAI 21</t>
    <phoneticPr fontId="19" type="noConversion"/>
  </si>
  <si>
    <t>전 Lot</t>
  </si>
  <si>
    <t>찍힘/찍힘 Burr</t>
    <phoneticPr fontId="2" type="noConversion"/>
  </si>
  <si>
    <t>자화</t>
    <phoneticPr fontId="2" type="noConversion"/>
  </si>
  <si>
    <t>L</t>
    <phoneticPr fontId="2" type="noConversion"/>
  </si>
  <si>
    <t>~3/11 Lot</t>
    <phoneticPr fontId="2" type="noConversion"/>
  </si>
  <si>
    <t>1
2
3
4</t>
    <phoneticPr fontId="2" type="noConversion"/>
  </si>
  <si>
    <r>
      <t xml:space="preserve">개선 후 품 출하 가능
</t>
    </r>
    <r>
      <rPr>
        <b/>
        <sz val="10"/>
        <color theme="1"/>
        <rFont val="맑은 고딕"/>
        <family val="3"/>
        <charset val="129"/>
        <scheme val="minor"/>
      </rPr>
      <t xml:space="preserve"> ▶ 출하반영 시 요청 사항
 - 초도 3회 개선품 식별 라벨 부착 후 출하
 - 라벨 부착 문구 : FAI 88-3,6 치수 개선 완료품</t>
    </r>
    <phoneticPr fontId="2" type="noConversion"/>
  </si>
  <si>
    <r>
      <t xml:space="preserve">개선 후 품 출하 가능
</t>
    </r>
    <r>
      <rPr>
        <b/>
        <sz val="10"/>
        <color theme="1"/>
        <rFont val="맑은 고딕"/>
        <family val="3"/>
        <charset val="129"/>
        <scheme val="minor"/>
      </rPr>
      <t xml:space="preserve"> ▶ 출하반영 시 요청 사항
 - 초도 3회 개선품 식별 라벨 부착 후 출하
 - 라벨 부착 문구 : FAI 103 V1 치수 개선 완료품</t>
    </r>
    <phoneticPr fontId="2" type="noConversion"/>
  </si>
  <si>
    <r>
      <t xml:space="preserve">개선 후 품 출하 가능
</t>
    </r>
    <r>
      <rPr>
        <b/>
        <sz val="10"/>
        <color theme="1"/>
        <rFont val="맑은 고딕"/>
        <family val="3"/>
        <charset val="129"/>
        <scheme val="minor"/>
      </rPr>
      <t xml:space="preserve"> ▶ 출하반영 시 요청 사항
 - 초도 3회 개선품 식별 라벨 부착 후 출하
 - 라벨 부착 문구 : FAI 69-2 치수 개선 완료품</t>
    </r>
    <phoneticPr fontId="2" type="noConversion"/>
  </si>
  <si>
    <r>
      <t xml:space="preserve">개선 후 품 출하 가능
</t>
    </r>
    <r>
      <rPr>
        <b/>
        <sz val="10"/>
        <color theme="1"/>
        <rFont val="맑은 고딕"/>
        <family val="3"/>
        <charset val="129"/>
        <scheme val="minor"/>
      </rPr>
      <t xml:space="preserve"> ▶ 출하반영 시 요청 사항
 - 초도 3회 개선품 식별 라벨 부착 후 출하
 - 라벨 부착 문구 : FAI 57 치수 개선 완료품</t>
    </r>
    <phoneticPr fontId="2" type="noConversion"/>
  </si>
  <si>
    <r>
      <t xml:space="preserve">개선 후 품 출하 가능
</t>
    </r>
    <r>
      <rPr>
        <b/>
        <sz val="10"/>
        <color theme="1"/>
        <rFont val="맑은 고딕"/>
        <family val="3"/>
        <charset val="129"/>
        <scheme val="minor"/>
      </rPr>
      <t xml:space="preserve"> ▶ 출하반영 시 요청 사항
 - 초도 3회 개선품 식별 라벨 부착 후 출하
 - 라벨 부착 문구 : FAI 117 V1 치수 개선 완료품</t>
    </r>
    <phoneticPr fontId="2" type="noConversion"/>
  </si>
  <si>
    <r>
      <t xml:space="preserve">개선 후 품 출하 가능
</t>
    </r>
    <r>
      <rPr>
        <b/>
        <sz val="10"/>
        <color theme="1"/>
        <rFont val="맑은 고딕"/>
        <family val="3"/>
        <charset val="129"/>
        <scheme val="minor"/>
      </rPr>
      <t xml:space="preserve"> ▶ 출하반영 시 요청 사항
 - 초도 3회 개선품 식별 라벨 부착 후 출하
 - #1,2,4 라벨 부착 문구 : FAI 103 V1 치수 개선 완료품</t>
    </r>
    <r>
      <rPr>
        <sz val="10"/>
        <color theme="1"/>
        <rFont val="맑은 고딕"/>
        <family val="3"/>
        <charset val="129"/>
        <scheme val="minor"/>
      </rPr>
      <t xml:space="preserve">
 - #3 라벨 부착 문구 : FAI 31 치수 개선 완료품</t>
    </r>
    <phoneticPr fontId="2" type="noConversion"/>
  </si>
  <si>
    <t>전 Lot</t>
    <phoneticPr fontId="19" type="noConversion"/>
  </si>
  <si>
    <t>#2,3,4 출하 가능 -자화/LG</t>
    <phoneticPr fontId="19" type="noConversion"/>
  </si>
  <si>
    <t>~2/22 Lot
전 Lot</t>
    <phoneticPr fontId="19" type="noConversion"/>
  </si>
  <si>
    <t>외관재선별 이전까지 자화/LG 출하 불가</t>
    <phoneticPr fontId="19" type="noConversion"/>
  </si>
  <si>
    <t>3
All</t>
    <phoneticPr fontId="19" type="noConversion"/>
  </si>
  <si>
    <t>FAI 88-3,6</t>
    <phoneticPr fontId="2" type="noConversion"/>
  </si>
  <si>
    <t>전 Lot</t>
    <phoneticPr fontId="19" type="noConversion"/>
  </si>
  <si>
    <t>N</t>
    <phoneticPr fontId="19" type="noConversion"/>
  </si>
  <si>
    <t>자화
LGIT
LGIT</t>
    <phoneticPr fontId="19" type="noConversion"/>
  </si>
  <si>
    <t>치수
외관
치수</t>
    <phoneticPr fontId="19" type="noConversion"/>
  </si>
  <si>
    <t>직각도</t>
    <phoneticPr fontId="19" type="noConversion"/>
  </si>
  <si>
    <t>자화</t>
    <phoneticPr fontId="19" type="noConversion"/>
  </si>
  <si>
    <t>~2/27 Lot</t>
    <phoneticPr fontId="2" type="noConversion"/>
  </si>
  <si>
    <t>찍힘 Burr</t>
    <phoneticPr fontId="2" type="noConversion"/>
  </si>
  <si>
    <t>LGIT</t>
    <phoneticPr fontId="2" type="noConversion"/>
  </si>
  <si>
    <t>IR BASE</t>
    <phoneticPr fontId="2" type="noConversion"/>
  </si>
  <si>
    <t>H</t>
    <phoneticPr fontId="2" type="noConversion"/>
  </si>
  <si>
    <t>#1,2,3,4 자화 출하 (3/24 10k 출하 후 OK 일 경우, 사내재고 전체 출하 반영)</t>
    <phoneticPr fontId="19" type="noConversion"/>
  </si>
  <si>
    <t>LGIT</t>
    <phoneticPr fontId="2" type="noConversion"/>
  </si>
  <si>
    <t>M</t>
    <phoneticPr fontId="2" type="noConversion"/>
  </si>
  <si>
    <t>~3/9 Lot</t>
    <phoneticPr fontId="2" type="noConversion"/>
  </si>
  <si>
    <t>FAI 117 V2</t>
    <phoneticPr fontId="2" type="noConversion"/>
  </si>
  <si>
    <t>마그넷부 Overflow</t>
    <phoneticPr fontId="19" type="noConversion"/>
  </si>
  <si>
    <t>마그넷 Short shot
찍힘 Burr</t>
    <phoneticPr fontId="19" type="noConversion"/>
  </si>
  <si>
    <t>전 Lot</t>
    <phoneticPr fontId="19" type="noConversion"/>
  </si>
  <si>
    <t>외관</t>
    <phoneticPr fontId="19" type="noConversion"/>
  </si>
  <si>
    <t>B</t>
    <phoneticPr fontId="2" type="noConversion"/>
  </si>
  <si>
    <t>파팅 Burr</t>
    <phoneticPr fontId="2" type="noConversion"/>
  </si>
  <si>
    <t>~3/18 Lot</t>
    <phoneticPr fontId="2" type="noConversion"/>
  </si>
  <si>
    <t>확인중</t>
    <phoneticPr fontId="2" type="noConversion"/>
  </si>
  <si>
    <r>
      <t xml:space="preserve">별도 Pallet 구성 후 A4 용지에 표기해서 출하
</t>
    </r>
    <r>
      <rPr>
        <b/>
        <sz val="10"/>
        <color theme="1"/>
        <rFont val="맑은 고딕"/>
        <family val="3"/>
        <charset val="129"/>
        <scheme val="minor"/>
      </rPr>
      <t xml:space="preserve"> - 표기 문구 : 치수 NG 개선 완료품</t>
    </r>
    <phoneticPr fontId="2" type="noConversion"/>
  </si>
  <si>
    <r>
      <t xml:space="preserve">개선 후 품 출하 가능 (Affect Lot : ~3/18 Lot)
 </t>
    </r>
    <r>
      <rPr>
        <b/>
        <sz val="10"/>
        <color theme="1"/>
        <rFont val="맑은 고딕"/>
        <family val="3"/>
        <charset val="129"/>
        <scheme val="minor"/>
      </rPr>
      <t>▶ 출하반영 시 요청 사항
 - 초도 3회 개선품 식별 라벨 부착 후 출하
 - #4 라벨 부착 문구 : 파팅 Burr 개선 완료품</t>
    </r>
    <phoneticPr fontId="2" type="noConversion"/>
  </si>
  <si>
    <t>All</t>
    <phoneticPr fontId="19" type="noConversion"/>
  </si>
  <si>
    <t>찍힘 Burr</t>
    <phoneticPr fontId="19" type="noConversion"/>
  </si>
  <si>
    <t>LGIT</t>
    <phoneticPr fontId="19" type="noConversion"/>
  </si>
  <si>
    <t>자화
LGIT</t>
    <phoneticPr fontId="19" type="noConversion"/>
  </si>
  <si>
    <t>마그넷부 Overflow
찍힘 Burr</t>
    <phoneticPr fontId="19" type="noConversion"/>
  </si>
  <si>
    <t>Z CARRIER</t>
    <phoneticPr fontId="2" type="noConversion"/>
  </si>
  <si>
    <t>C</t>
    <phoneticPr fontId="2" type="noConversion"/>
  </si>
  <si>
    <t>All</t>
    <phoneticPr fontId="2" type="noConversion"/>
  </si>
  <si>
    <t>Raceway Burr</t>
  </si>
  <si>
    <t>3
4</t>
    <phoneticPr fontId="19" type="noConversion"/>
  </si>
  <si>
    <t>FAI 109 V3
FAI 103 V1, 109 V3 (재발생)</t>
    <phoneticPr fontId="19" type="noConversion"/>
  </si>
  <si>
    <t>3/1 Lot 이후 #1,2,3,4 출하가능 - LG
3/1 Lot 이후 #1,2 출하가능 - 자화</t>
    <phoneticPr fontId="19" type="noConversion"/>
  </si>
  <si>
    <t>IR BASE</t>
    <phoneticPr fontId="2" type="noConversion"/>
  </si>
  <si>
    <t>H</t>
    <phoneticPr fontId="2" type="noConversion"/>
  </si>
  <si>
    <t>~2/27 Lot</t>
    <phoneticPr fontId="2" type="noConversion"/>
  </si>
  <si>
    <t>Z CARRIER</t>
    <phoneticPr fontId="2" type="noConversion"/>
  </si>
  <si>
    <t>G</t>
    <phoneticPr fontId="2" type="noConversion"/>
  </si>
  <si>
    <t>All</t>
    <phoneticPr fontId="2" type="noConversion"/>
  </si>
  <si>
    <t>~2/23 Lot</t>
    <phoneticPr fontId="2" type="noConversion"/>
  </si>
  <si>
    <t>Raceway Burr</t>
    <phoneticPr fontId="2" type="noConversion"/>
  </si>
  <si>
    <t>#1,2,4 - 자화 출하 가능
#1,2,3,4 - LG 출하 가능</t>
    <phoneticPr fontId="19" type="noConversion"/>
  </si>
  <si>
    <t>치수 및 외관재선별 이전까지 자화/LG 출하 불가</t>
    <phoneticPr fontId="19" type="noConversion"/>
  </si>
  <si>
    <t>E</t>
    <phoneticPr fontId="19" type="noConversion"/>
  </si>
  <si>
    <t>2,3,4</t>
    <phoneticPr fontId="19" type="noConversion"/>
  </si>
  <si>
    <t>내측 치수</t>
    <phoneticPr fontId="19" type="noConversion"/>
  </si>
  <si>
    <t>2,4</t>
    <phoneticPr fontId="19" type="noConversion"/>
  </si>
  <si>
    <t>FAI9 치수 Issue로 인한 홀딩 요청</t>
    <phoneticPr fontId="19" type="noConversion"/>
  </si>
  <si>
    <t>전 Lot</t>
    <phoneticPr fontId="19" type="noConversion"/>
  </si>
  <si>
    <t>자화</t>
    <phoneticPr fontId="19" type="noConversion"/>
  </si>
  <si>
    <t>외관</t>
    <phoneticPr fontId="19" type="noConversion"/>
  </si>
  <si>
    <t>외관
치수</t>
    <phoneticPr fontId="19" type="noConversion"/>
  </si>
  <si>
    <t>Bent (휨)</t>
    <phoneticPr fontId="19" type="noConversion"/>
  </si>
  <si>
    <t>Bent (휨)
FAI 20,21</t>
    <phoneticPr fontId="19" type="noConversion"/>
  </si>
  <si>
    <t>4
All</t>
    <phoneticPr fontId="19" type="noConversion"/>
  </si>
  <si>
    <t>치수
외관</t>
    <phoneticPr fontId="19" type="noConversion"/>
  </si>
  <si>
    <t>FAI 6, 109
Burr</t>
    <phoneticPr fontId="19" type="noConversion"/>
  </si>
  <si>
    <t>외관 재선별 이전까지 자화/LG 출하 불가</t>
    <phoneticPr fontId="19" type="noConversion"/>
  </si>
  <si>
    <t>1
All</t>
    <phoneticPr fontId="19" type="noConversion"/>
  </si>
  <si>
    <t>FAI 103 V1
Burr</t>
    <phoneticPr fontId="19" type="noConversion"/>
  </si>
  <si>
    <t>1
2</t>
    <phoneticPr fontId="19" type="noConversion"/>
  </si>
  <si>
    <t>FAI 70-1
FAI 40</t>
    <phoneticPr fontId="19" type="noConversion"/>
  </si>
  <si>
    <t>#2,3,4 LGIT 출하 가능
#1,2 자화 출하 금지</t>
    <phoneticPr fontId="19" type="noConversion"/>
  </si>
  <si>
    <t>자화</t>
  </si>
  <si>
    <t>Crack, Burr</t>
  </si>
  <si>
    <t>-</t>
    <phoneticPr fontId="2" type="noConversion"/>
  </si>
  <si>
    <t>~3/2 Lot</t>
    <phoneticPr fontId="2" type="noConversion"/>
  </si>
  <si>
    <t>FAI 41</t>
    <phoneticPr fontId="2" type="noConversion"/>
  </si>
  <si>
    <t>~3/25 Lot</t>
    <phoneticPr fontId="2" type="noConversion"/>
  </si>
  <si>
    <t>FAI 70-1</t>
    <phoneticPr fontId="19" type="noConversion"/>
  </si>
  <si>
    <t>All</t>
    <phoneticPr fontId="19" type="noConversion"/>
  </si>
  <si>
    <t>전 Lot</t>
    <phoneticPr fontId="19" type="noConversion"/>
  </si>
  <si>
    <t>자화</t>
    <phoneticPr fontId="19" type="noConversion"/>
  </si>
  <si>
    <t>외관</t>
    <phoneticPr fontId="19" type="noConversion"/>
  </si>
  <si>
    <t>파손</t>
    <phoneticPr fontId="19" type="noConversion"/>
  </si>
  <si>
    <t>자화/LG 출하 불가</t>
    <phoneticPr fontId="19" type="noConversion"/>
  </si>
  <si>
    <t>B</t>
    <phoneticPr fontId="19" type="noConversion"/>
  </si>
  <si>
    <t>치수</t>
    <phoneticPr fontId="19" type="noConversion"/>
  </si>
  <si>
    <t>2,4</t>
    <phoneticPr fontId="19" type="noConversion"/>
  </si>
  <si>
    <t>LG출하 가능</t>
    <phoneticPr fontId="19" type="noConversion"/>
  </si>
  <si>
    <t>All</t>
  </si>
  <si>
    <t>Short shot</t>
  </si>
  <si>
    <t>1
1,2,4</t>
    <phoneticPr fontId="19" type="noConversion"/>
  </si>
  <si>
    <t>LGIT
자화</t>
    <phoneticPr fontId="19" type="noConversion"/>
  </si>
  <si>
    <t>홀딩 요청
FAI 103 V1</t>
    <phoneticPr fontId="19" type="noConversion"/>
  </si>
  <si>
    <t>3/4 개선 완료품 CR 진행중
#3 자화 출하 가능
#2,3,4 LGIT 출하 가능</t>
    <phoneticPr fontId="19" type="noConversion"/>
  </si>
  <si>
    <t>#1,2,3,4 LG 출하가능</t>
    <phoneticPr fontId="19" type="noConversion"/>
  </si>
  <si>
    <t>#1,2,3,4 LG 출하 가능</t>
    <phoneticPr fontId="19" type="noConversion"/>
  </si>
  <si>
    <t>개선 후 품 출하 가능
▶ 출하반영 시 요청 사항
 - 초도 3회 개선품 식별 라벨 부착 후 출하
 - Z Carrier B#3 라벨 부착 문구 : FAI 103 V2 치수 개선 완료품</t>
    <phoneticPr fontId="2" type="noConversion"/>
  </si>
  <si>
    <t>개선 후 품 출하 가능
▶ 출하반영 시 요청 사항
 - 초도 3회 개선품 식별 라벨 부착 후 출하
 - Z Carrier H#3 라벨 부착 문구 : FAI 86-4 치수 개선 완료품</t>
    <phoneticPr fontId="2" type="noConversion"/>
  </si>
  <si>
    <t>~3/10 Lot</t>
    <phoneticPr fontId="2" type="noConversion"/>
  </si>
  <si>
    <t>FAI 103 V2</t>
  </si>
  <si>
    <t>FAI 86-4</t>
  </si>
  <si>
    <t>1
2
All</t>
    <phoneticPr fontId="19" type="noConversion"/>
  </si>
  <si>
    <t>FA 109 V3
내측 치수
Raceway 치수 NG</t>
    <phoneticPr fontId="19" type="noConversion"/>
  </si>
  <si>
    <t>자화/LG 출하 불가 (치수검증예정)</t>
    <phoneticPr fontId="19" type="noConversion"/>
  </si>
  <si>
    <t>All</t>
    <phoneticPr fontId="19" type="noConversion"/>
  </si>
  <si>
    <t>Raceway 치수 NG</t>
    <phoneticPr fontId="19" type="noConversion"/>
  </si>
  <si>
    <t>자화</t>
    <phoneticPr fontId="19" type="noConversion"/>
  </si>
  <si>
    <t>외관</t>
    <phoneticPr fontId="19" type="noConversion"/>
  </si>
  <si>
    <t>파팅 Burr</t>
    <phoneticPr fontId="19" type="noConversion"/>
  </si>
  <si>
    <t>#1,3,4 - 자화/LG 출하가능</t>
    <phoneticPr fontId="19" type="noConversion"/>
  </si>
  <si>
    <t>1
2
4</t>
    <phoneticPr fontId="19" type="noConversion"/>
  </si>
  <si>
    <t>FAI 33
FAI 103 V1
FAI 111-8</t>
    <phoneticPr fontId="19" type="noConversion"/>
  </si>
  <si>
    <t>1,2
3
All</t>
    <phoneticPr fontId="19" type="noConversion"/>
  </si>
  <si>
    <t>내측치수
FAI 103 V1
Raceway 치수 NG</t>
    <phoneticPr fontId="19" type="noConversion"/>
  </si>
  <si>
    <t>자화
LGIT</t>
    <phoneticPr fontId="19" type="noConversion"/>
  </si>
  <si>
    <t>FAI 86, 88
Raceway 치수 NG</t>
    <phoneticPr fontId="19" type="noConversion"/>
  </si>
  <si>
    <t>FAI 103 V1, 109 V3</t>
    <phoneticPr fontId="19" type="noConversion"/>
  </si>
  <si>
    <t>3
All</t>
    <phoneticPr fontId="19" type="noConversion"/>
  </si>
  <si>
    <t>2,3,4</t>
    <phoneticPr fontId="19" type="noConversion"/>
  </si>
  <si>
    <t>3,4
4</t>
    <phoneticPr fontId="19" type="noConversion"/>
  </si>
  <si>
    <t>FAI9 치수 이상
FAI 4-a</t>
    <phoneticPr fontId="19" type="noConversion"/>
  </si>
  <si>
    <t>FAI9 치수 Issue로 인한 홀딩 요청
#1,2,3 자화 출하 가능</t>
    <phoneticPr fontId="19" type="noConversion"/>
  </si>
  <si>
    <t>2차인서트</t>
    <phoneticPr fontId="19" type="noConversion"/>
  </si>
  <si>
    <t>외관재선별 이전까지 자화/LG 출하 불가</t>
    <phoneticPr fontId="19" type="noConversion"/>
  </si>
  <si>
    <t>찍힘 Burr 외관 재선별 후 자화 출하 예정</t>
    <phoneticPr fontId="19" type="noConversion"/>
  </si>
  <si>
    <t>~2/22 Lot</t>
    <phoneticPr fontId="2" type="noConversion"/>
  </si>
  <si>
    <t>출하불가</t>
    <phoneticPr fontId="2" type="noConversion"/>
  </si>
  <si>
    <t>출하가능</t>
    <phoneticPr fontId="2" type="noConversion"/>
  </si>
  <si>
    <t>FAI 109 V3
Burr
FAI 111-8</t>
    <phoneticPr fontId="19" type="noConversion"/>
  </si>
  <si>
    <t>홀딩해제</t>
    <phoneticPr fontId="2" type="noConversion"/>
  </si>
  <si>
    <t>출하협의</t>
    <phoneticPr fontId="2" type="noConversion"/>
  </si>
  <si>
    <t>출하중</t>
    <phoneticPr fontId="2" type="noConversion"/>
  </si>
  <si>
    <t>#2,4 CR결과에 따라 LGIT만 출하 가능
AVI 완료 후 출하 가능</t>
    <phoneticPr fontId="2" type="noConversion"/>
  </si>
  <si>
    <t>4/10 금형 수정 완료
 → #3 109 V3 홀딩 해제 - 김진석 차장님
재선별 완료품 출하 협의 - 김경복 차장님</t>
    <phoneticPr fontId="2" type="noConversion"/>
  </si>
  <si>
    <t>LG반영</t>
    <phoneticPr fontId="2" type="noConversion"/>
  </si>
  <si>
    <t>#3,4 홀딩 해제 - 김진석 차장님
#3 홀딩 프로세스 변경
#4 3/31 금형 수정 완료</t>
    <phoneticPr fontId="2" type="noConversion"/>
  </si>
  <si>
    <t>#1 우동훈 책임님과 협의 - 김경복 차장님</t>
    <phoneticPr fontId="2" type="noConversion"/>
  </si>
  <si>
    <t>AVI 완료 후 출하 가능
#1 홀딩 해제 - 김진석 차장님
재선별 완료품 출하 협의 - 김경복 차장님</t>
    <phoneticPr fontId="2" type="noConversion"/>
  </si>
  <si>
    <t>2차 인서트 개선 완료품</t>
  </si>
  <si>
    <t>2차 인서트 개선 완료품</t>
    <phoneticPr fontId="2" type="noConversion"/>
  </si>
  <si>
    <t>금형 수정 필요</t>
    <phoneticPr fontId="2" type="noConversion"/>
  </si>
  <si>
    <t>엘지</t>
    <phoneticPr fontId="2" type="noConversion"/>
  </si>
  <si>
    <t>Y Carrier</t>
    <phoneticPr fontId="2" type="noConversion"/>
  </si>
  <si>
    <t>Z Carrier</t>
    <phoneticPr fontId="2" type="noConversion"/>
  </si>
  <si>
    <t>재선별 결과 공유 - 서호 대리
재선별 결과 공유 후 출하여부 판단 - QA팀
OQC 유출 시 해당 Lot AVI 재투입</t>
    <phoneticPr fontId="2" type="noConversion"/>
  </si>
  <si>
    <t>찍힘 Burr MVI 포인트 검사 진행
단, OQC 유출 시 재검 진행</t>
    <phoneticPr fontId="2" type="noConversion"/>
  </si>
  <si>
    <t>IR Base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</si>
</sst>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0.0%"/>
    <numFmt numFmtId="177" formatCode="mm&quot;월&quot;\ dd&quot;일&quot;"/>
    <numFmt numFmtId="178" formatCode="#,##0_ ;[Red]\-#,##0\ "/>
    <numFmt numFmtId="179" formatCode="0_);[Red]\(0\)"/>
    <numFmt numFmtId="180" formatCode="#,##0.0"/>
    <numFmt numFmtId="181" formatCode="#,##0.0_ ;[Red]\-#,##0.0\ 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7"/>
      <color rgb="FF292B2C"/>
      <name val="맑은 고딕"/>
      <family val="3"/>
      <charset val="129"/>
      <scheme val="minor"/>
    </font>
    <font>
      <sz val="7"/>
      <color rgb="FF192F6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2"/>
      <color rgb="FF292B2C"/>
      <name val="맑은 고딕"/>
      <family val="3"/>
      <charset val="129"/>
      <scheme val="minor"/>
    </font>
    <font>
      <sz val="12"/>
      <color rgb="FF192F66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Verdana"/>
      <family val="2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Arial"/>
      <family val="2"/>
    </font>
    <font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0F5"/>
        <bgColor indexed="64"/>
      </patternFill>
    </fill>
    <fill>
      <patternFill patternType="solid">
        <fgColor rgb="FFCAEAE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9E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BBDC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7DAE4"/>
      </right>
      <top/>
      <bottom style="medium">
        <color rgb="FFD7DAE4"/>
      </bottom>
      <diagonal/>
    </border>
    <border>
      <left/>
      <right style="medium">
        <color rgb="FFD7DAE4"/>
      </right>
      <top style="medium">
        <color rgb="FFD7DAE4"/>
      </top>
      <bottom style="medium">
        <color rgb="FFD7DAE4"/>
      </bottom>
      <diagonal/>
    </border>
    <border>
      <left/>
      <right style="medium">
        <color rgb="FFD7DAE4"/>
      </right>
      <top style="medium">
        <color rgb="FFD7DAE4"/>
      </top>
      <bottom/>
      <diagonal/>
    </border>
    <border>
      <left/>
      <right style="medium">
        <color rgb="FFD7DAE4"/>
      </right>
      <top/>
      <bottom/>
      <diagonal/>
    </border>
    <border>
      <left style="medium">
        <color rgb="FFD7DAE4"/>
      </left>
      <right style="medium">
        <color rgb="FFD7DAE4"/>
      </right>
      <top style="medium">
        <color rgb="FFD7DAE4"/>
      </top>
      <bottom/>
      <diagonal/>
    </border>
    <border>
      <left style="medium">
        <color rgb="FFD7DAE4"/>
      </left>
      <right style="medium">
        <color rgb="FFD7DAE4"/>
      </right>
      <top/>
      <bottom style="medium">
        <color rgb="FFD7DAE4"/>
      </bottom>
      <diagonal/>
    </border>
    <border>
      <left style="medium">
        <color rgb="FFD7DAE4"/>
      </left>
      <right style="medium">
        <color rgb="FFD7DAE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/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4" fillId="0" borderId="0"/>
    <xf numFmtId="0" fontId="28" fillId="0" borderId="0"/>
    <xf numFmtId="41" fontId="1" fillId="0" borderId="0" applyFont="0" applyFill="0" applyBorder="0" applyAlignment="0" applyProtection="0">
      <alignment vertical="center"/>
    </xf>
    <xf numFmtId="0" fontId="24" fillId="0" borderId="0"/>
  </cellStyleXfs>
  <cellXfs count="516">
    <xf numFmtId="0" fontId="0" fillId="0" borderId="0" xfId="0">
      <alignment vertical="center"/>
    </xf>
    <xf numFmtId="0" fontId="8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3" fontId="8" fillId="3" borderId="3" xfId="0" applyNumberFormat="1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right" vertical="center"/>
    </xf>
    <xf numFmtId="10" fontId="8" fillId="3" borderId="3" xfId="0" applyNumberFormat="1" applyFont="1" applyFill="1" applyBorder="1" applyAlignment="1">
      <alignment horizontal="right" vertical="center"/>
    </xf>
    <xf numFmtId="0" fontId="8" fillId="3" borderId="4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right" vertical="center"/>
    </xf>
    <xf numFmtId="0" fontId="8" fillId="4" borderId="3" xfId="0" applyFont="1" applyFill="1" applyBorder="1" applyAlignment="1">
      <alignment horizontal="right" vertical="center"/>
    </xf>
    <xf numFmtId="10" fontId="8" fillId="4" borderId="3" xfId="0" applyNumberFormat="1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9" fontId="8" fillId="3" borderId="3" xfId="0" applyNumberFormat="1" applyFont="1" applyFill="1" applyBorder="1" applyAlignment="1">
      <alignment horizontal="right" vertical="center"/>
    </xf>
    <xf numFmtId="9" fontId="8" fillId="4" borderId="3" xfId="0" applyNumberFormat="1" applyFont="1" applyFill="1" applyBorder="1" applyAlignment="1">
      <alignment horizontal="right" vertical="center"/>
    </xf>
    <xf numFmtId="0" fontId="0" fillId="3" borderId="0" xfId="0" applyFill="1">
      <alignment vertical="center"/>
    </xf>
    <xf numFmtId="0" fontId="7" fillId="6" borderId="2" xfId="0" applyFont="1" applyFill="1" applyBorder="1" applyAlignment="1">
      <alignment horizontal="center" vertical="center"/>
    </xf>
    <xf numFmtId="0" fontId="7" fillId="5" borderId="0" xfId="0" applyFont="1" applyFill="1">
      <alignment vertical="center"/>
    </xf>
    <xf numFmtId="0" fontId="7" fillId="5" borderId="5" xfId="0" applyFont="1" applyFill="1" applyBorder="1">
      <alignment vertical="center"/>
    </xf>
    <xf numFmtId="0" fontId="7" fillId="5" borderId="2" xfId="0" applyFont="1" applyFill="1" applyBorder="1">
      <alignment vertical="center"/>
    </xf>
    <xf numFmtId="0" fontId="8" fillId="7" borderId="4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horizontal="center" vertical="center"/>
    </xf>
    <xf numFmtId="3" fontId="8" fillId="7" borderId="4" xfId="0" applyNumberFormat="1" applyFont="1" applyFill="1" applyBorder="1" applyAlignment="1">
      <alignment horizontal="right" vertical="center"/>
    </xf>
    <xf numFmtId="0" fontId="8" fillId="7" borderId="4" xfId="0" applyFont="1" applyFill="1" applyBorder="1" applyAlignment="1">
      <alignment horizontal="right" vertical="center"/>
    </xf>
    <xf numFmtId="10" fontId="8" fillId="7" borderId="4" xfId="0" applyNumberFormat="1" applyFont="1" applyFill="1" applyBorder="1" applyAlignment="1">
      <alignment horizontal="right" vertical="center"/>
    </xf>
    <xf numFmtId="0" fontId="8" fillId="3" borderId="3" xfId="0" applyFont="1" applyFill="1" applyBorder="1">
      <alignment vertical="center"/>
    </xf>
    <xf numFmtId="20" fontId="8" fillId="3" borderId="3" xfId="0" applyNumberFormat="1" applyFont="1" applyFill="1" applyBorder="1" applyAlignment="1">
      <alignment horizontal="right" vertical="center"/>
    </xf>
    <xf numFmtId="0" fontId="7" fillId="6" borderId="0" xfId="0" applyFont="1" applyFill="1">
      <alignment vertical="center"/>
    </xf>
    <xf numFmtId="0" fontId="7" fillId="6" borderId="2" xfId="0" applyFont="1" applyFill="1" applyBorder="1">
      <alignment vertical="center"/>
    </xf>
    <xf numFmtId="0" fontId="8" fillId="3" borderId="4" xfId="0" applyFont="1" applyFill="1" applyBorder="1">
      <alignment vertical="center"/>
    </xf>
    <xf numFmtId="0" fontId="8" fillId="3" borderId="0" xfId="0" applyFont="1" applyFill="1">
      <alignment vertical="center"/>
    </xf>
    <xf numFmtId="0" fontId="8" fillId="3" borderId="5" xfId="0" applyFont="1" applyFill="1" applyBorder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10" fontId="8" fillId="5" borderId="1" xfId="0" applyNumberFormat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10" fontId="8" fillId="5" borderId="12" xfId="0" applyNumberFormat="1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8" borderId="1" xfId="0" applyNumberFormat="1" applyFont="1" applyFill="1" applyBorder="1" applyAlignment="1">
      <alignment horizontal="center" vertical="center"/>
    </xf>
    <xf numFmtId="10" fontId="8" fillId="8" borderId="1" xfId="0" applyNumberFormat="1" applyFont="1" applyFill="1" applyBorder="1" applyAlignment="1">
      <alignment horizontal="center" vertical="center"/>
    </xf>
    <xf numFmtId="10" fontId="8" fillId="8" borderId="12" xfId="0" applyNumberFormat="1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3" fontId="8" fillId="9" borderId="1" xfId="0" applyNumberFormat="1" applyFont="1" applyFill="1" applyBorder="1" applyAlignment="1">
      <alignment horizontal="center" vertical="center"/>
    </xf>
    <xf numFmtId="10" fontId="8" fillId="9" borderId="1" xfId="0" applyNumberFormat="1" applyFont="1" applyFill="1" applyBorder="1" applyAlignment="1">
      <alignment horizontal="center" vertical="center"/>
    </xf>
    <xf numFmtId="10" fontId="8" fillId="9" borderId="12" xfId="0" applyNumberFormat="1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3" fontId="8" fillId="10" borderId="1" xfId="0" applyNumberFormat="1" applyFont="1" applyFill="1" applyBorder="1" applyAlignment="1">
      <alignment horizontal="center" vertical="center"/>
    </xf>
    <xf numFmtId="10" fontId="8" fillId="10" borderId="1" xfId="0" applyNumberFormat="1" applyFont="1" applyFill="1" applyBorder="1" applyAlignment="1">
      <alignment horizontal="center" vertical="center"/>
    </xf>
    <xf numFmtId="10" fontId="8" fillId="10" borderId="12" xfId="0" applyNumberFormat="1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3" fontId="8" fillId="11" borderId="1" xfId="0" applyNumberFormat="1" applyFont="1" applyFill="1" applyBorder="1" applyAlignment="1">
      <alignment horizontal="center" vertical="center"/>
    </xf>
    <xf numFmtId="10" fontId="8" fillId="11" borderId="1" xfId="0" applyNumberFormat="1" applyFont="1" applyFill="1" applyBorder="1" applyAlignment="1">
      <alignment horizontal="center" vertical="center"/>
    </xf>
    <xf numFmtId="10" fontId="8" fillId="11" borderId="12" xfId="0" applyNumberFormat="1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3" fontId="8" fillId="12" borderId="1" xfId="0" applyNumberFormat="1" applyFont="1" applyFill="1" applyBorder="1" applyAlignment="1">
      <alignment horizontal="center" vertical="center"/>
    </xf>
    <xf numFmtId="10" fontId="8" fillId="12" borderId="1" xfId="0" applyNumberFormat="1" applyFont="1" applyFill="1" applyBorder="1" applyAlignment="1">
      <alignment horizontal="center" vertical="center"/>
    </xf>
    <xf numFmtId="10" fontId="8" fillId="12" borderId="12" xfId="0" applyNumberFormat="1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0" fontId="8" fillId="12" borderId="14" xfId="0" applyFont="1" applyFill="1" applyBorder="1" applyAlignment="1">
      <alignment horizontal="center" vertical="center"/>
    </xf>
    <xf numFmtId="3" fontId="8" fillId="12" borderId="14" xfId="0" applyNumberFormat="1" applyFont="1" applyFill="1" applyBorder="1" applyAlignment="1">
      <alignment horizontal="center" vertical="center"/>
    </xf>
    <xf numFmtId="10" fontId="8" fillId="12" borderId="14" xfId="0" applyNumberFormat="1" applyFont="1" applyFill="1" applyBorder="1" applyAlignment="1">
      <alignment horizontal="center" vertical="center"/>
    </xf>
    <xf numFmtId="10" fontId="8" fillId="12" borderId="15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>
      <alignment vertical="center"/>
    </xf>
    <xf numFmtId="0" fontId="0" fillId="0" borderId="18" xfId="0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5" fillId="15" borderId="21" xfId="0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3" fillId="5" borderId="24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right" vertical="center"/>
    </xf>
    <xf numFmtId="0" fontId="3" fillId="5" borderId="26" xfId="0" applyFont="1" applyFill="1" applyBorder="1" applyAlignment="1">
      <alignment horizontal="left" vertical="center"/>
    </xf>
    <xf numFmtId="0" fontId="3" fillId="5" borderId="28" xfId="0" applyFont="1" applyFill="1" applyBorder="1" applyAlignment="1">
      <alignment horizontal="center" vertical="center"/>
    </xf>
    <xf numFmtId="3" fontId="3" fillId="5" borderId="28" xfId="0" applyNumberFormat="1" applyFont="1" applyFill="1" applyBorder="1" applyAlignment="1">
      <alignment horizontal="right" vertical="center"/>
    </xf>
    <xf numFmtId="178" fontId="3" fillId="5" borderId="28" xfId="0" applyNumberFormat="1" applyFont="1" applyFill="1" applyBorder="1" applyAlignment="1">
      <alignment horizontal="right" vertical="center"/>
    </xf>
    <xf numFmtId="10" fontId="3" fillId="5" borderId="28" xfId="0" applyNumberFormat="1" applyFont="1" applyFill="1" applyBorder="1" applyAlignment="1">
      <alignment horizontal="center" vertical="center"/>
    </xf>
    <xf numFmtId="10" fontId="3" fillId="5" borderId="29" xfId="0" applyNumberFormat="1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3" fontId="3" fillId="5" borderId="23" xfId="0" applyNumberFormat="1" applyFont="1" applyFill="1" applyBorder="1" applyAlignment="1">
      <alignment horizontal="right" vertical="center"/>
    </xf>
    <xf numFmtId="178" fontId="3" fillId="5" borderId="23" xfId="0" applyNumberFormat="1" applyFont="1" applyFill="1" applyBorder="1" applyAlignment="1">
      <alignment horizontal="right" vertical="center"/>
    </xf>
    <xf numFmtId="10" fontId="3" fillId="5" borderId="23" xfId="0" applyNumberFormat="1" applyFont="1" applyFill="1" applyBorder="1" applyAlignment="1">
      <alignment horizontal="center" vertical="center"/>
    </xf>
    <xf numFmtId="10" fontId="3" fillId="5" borderId="31" xfId="0" applyNumberFormat="1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3" fontId="3" fillId="5" borderId="33" xfId="0" applyNumberFormat="1" applyFont="1" applyFill="1" applyBorder="1" applyAlignment="1">
      <alignment horizontal="right" vertical="center"/>
    </xf>
    <xf numFmtId="178" fontId="3" fillId="5" borderId="33" xfId="0" applyNumberFormat="1" applyFont="1" applyFill="1" applyBorder="1" applyAlignment="1">
      <alignment horizontal="right" vertical="center"/>
    </xf>
    <xf numFmtId="10" fontId="3" fillId="5" borderId="33" xfId="0" applyNumberFormat="1" applyFont="1" applyFill="1" applyBorder="1" applyAlignment="1">
      <alignment horizontal="center" vertical="center"/>
    </xf>
    <xf numFmtId="10" fontId="3" fillId="16" borderId="34" xfId="0" applyNumberFormat="1" applyFont="1" applyFill="1" applyBorder="1" applyAlignment="1">
      <alignment horizontal="center" vertical="center"/>
    </xf>
    <xf numFmtId="9" fontId="3" fillId="5" borderId="28" xfId="0" applyNumberFormat="1" applyFont="1" applyFill="1" applyBorder="1" applyAlignment="1">
      <alignment horizontal="center" vertical="center"/>
    </xf>
    <xf numFmtId="10" fontId="3" fillId="5" borderId="34" xfId="0" applyNumberFormat="1" applyFont="1" applyFill="1" applyBorder="1" applyAlignment="1">
      <alignment horizontal="center" vertical="center"/>
    </xf>
    <xf numFmtId="178" fontId="3" fillId="5" borderId="25" xfId="0" applyNumberFormat="1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left" vertical="center"/>
    </xf>
    <xf numFmtId="0" fontId="3" fillId="5" borderId="27" xfId="0" applyFont="1" applyFill="1" applyBorder="1" applyAlignment="1">
      <alignment horizontal="left" vertical="center"/>
    </xf>
    <xf numFmtId="0" fontId="3" fillId="5" borderId="30" xfId="0" applyFont="1" applyFill="1" applyBorder="1" applyAlignment="1">
      <alignment horizontal="left" vertical="center"/>
    </xf>
    <xf numFmtId="22" fontId="4" fillId="0" borderId="0" xfId="0" applyNumberFormat="1" applyFont="1">
      <alignment vertical="center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4" borderId="36" xfId="0" applyFill="1" applyBorder="1" applyAlignment="1">
      <alignment horizontal="center" vertical="center"/>
    </xf>
    <xf numFmtId="0" fontId="0" fillId="14" borderId="39" xfId="0" applyFill="1" applyBorder="1" applyAlignment="1">
      <alignment horizontal="center" vertical="center"/>
    </xf>
    <xf numFmtId="0" fontId="3" fillId="15" borderId="21" xfId="0" applyFont="1" applyFill="1" applyBorder="1" applyAlignment="1">
      <alignment horizontal="center" vertical="center"/>
    </xf>
    <xf numFmtId="0" fontId="3" fillId="15" borderId="21" xfId="0" applyFont="1" applyFill="1" applyBorder="1" applyAlignment="1">
      <alignment horizontal="right" vertical="center"/>
    </xf>
    <xf numFmtId="178" fontId="3" fillId="15" borderId="21" xfId="0" applyNumberFormat="1" applyFont="1" applyFill="1" applyBorder="1" applyAlignment="1">
      <alignment horizontal="center" vertical="center"/>
    </xf>
    <xf numFmtId="0" fontId="3" fillId="15" borderId="21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  <xf numFmtId="3" fontId="3" fillId="5" borderId="18" xfId="0" applyNumberFormat="1" applyFont="1" applyFill="1" applyBorder="1" applyAlignment="1">
      <alignment horizontal="right" vertical="center"/>
    </xf>
    <xf numFmtId="178" fontId="3" fillId="5" borderId="18" xfId="0" applyNumberFormat="1" applyFont="1" applyFill="1" applyBorder="1" applyAlignment="1">
      <alignment horizontal="right" vertical="center"/>
    </xf>
    <xf numFmtId="10" fontId="3" fillId="5" borderId="18" xfId="0" applyNumberFormat="1" applyFont="1" applyFill="1" applyBorder="1" applyAlignment="1">
      <alignment horizontal="center" vertical="center"/>
    </xf>
    <xf numFmtId="10" fontId="3" fillId="16" borderId="10" xfId="0" applyNumberFormat="1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left" vertical="center"/>
    </xf>
    <xf numFmtId="0" fontId="3" fillId="5" borderId="14" xfId="0" applyFont="1" applyFill="1" applyBorder="1" applyAlignment="1">
      <alignment horizontal="center" vertical="center"/>
    </xf>
    <xf numFmtId="3" fontId="3" fillId="5" borderId="14" xfId="0" applyNumberFormat="1" applyFont="1" applyFill="1" applyBorder="1" applyAlignment="1">
      <alignment horizontal="right" vertical="center"/>
    </xf>
    <xf numFmtId="178" fontId="3" fillId="5" borderId="14" xfId="0" applyNumberFormat="1" applyFont="1" applyFill="1" applyBorder="1" applyAlignment="1">
      <alignment horizontal="right" vertical="center"/>
    </xf>
    <xf numFmtId="9" fontId="3" fillId="5" borderId="14" xfId="0" applyNumberFormat="1" applyFont="1" applyFill="1" applyBorder="1" applyAlignment="1">
      <alignment horizontal="center" vertical="center"/>
    </xf>
    <xf numFmtId="10" fontId="3" fillId="5" borderId="15" xfId="0" applyNumberFormat="1" applyFont="1" applyFill="1" applyBorder="1" applyAlignment="1">
      <alignment horizontal="center" vertical="center"/>
    </xf>
    <xf numFmtId="10" fontId="3" fillId="5" borderId="10" xfId="0" applyNumberFormat="1" applyFont="1" applyFill="1" applyBorder="1" applyAlignment="1">
      <alignment horizontal="center" vertical="center"/>
    </xf>
    <xf numFmtId="10" fontId="3" fillId="5" borderId="14" xfId="0" applyNumberFormat="1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14" fillId="2" borderId="0" xfId="0" applyFont="1" applyFill="1">
      <alignment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3" fontId="3" fillId="5" borderId="0" xfId="0" applyNumberFormat="1" applyFont="1" applyFill="1" applyAlignment="1">
      <alignment horizontal="right" vertical="center"/>
    </xf>
    <xf numFmtId="178" fontId="3" fillId="5" borderId="0" xfId="0" applyNumberFormat="1" applyFont="1" applyFill="1" applyAlignment="1">
      <alignment horizontal="right" vertical="center"/>
    </xf>
    <xf numFmtId="10" fontId="3" fillId="5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3" fillId="5" borderId="18" xfId="0" applyNumberFormat="1" applyFont="1" applyFill="1" applyBorder="1" applyAlignment="1">
      <alignment horizontal="center" vertical="center"/>
    </xf>
    <xf numFmtId="10" fontId="3" fillId="16" borderId="41" xfId="0" applyNumberFormat="1" applyFont="1" applyFill="1" applyBorder="1" applyAlignment="1">
      <alignment horizontal="center" vertical="center"/>
    </xf>
    <xf numFmtId="10" fontId="3" fillId="5" borderId="42" xfId="0" applyNumberFormat="1" applyFont="1" applyFill="1" applyBorder="1" applyAlignment="1">
      <alignment horizontal="center" vertical="center"/>
    </xf>
    <xf numFmtId="10" fontId="3" fillId="5" borderId="41" xfId="0" applyNumberFormat="1" applyFont="1" applyFill="1" applyBorder="1" applyAlignment="1">
      <alignment horizontal="center" vertical="center"/>
    </xf>
    <xf numFmtId="0" fontId="3" fillId="15" borderId="44" xfId="0" applyFont="1" applyFill="1" applyBorder="1" applyAlignment="1">
      <alignment horizontal="center" vertical="center"/>
    </xf>
    <xf numFmtId="0" fontId="3" fillId="15" borderId="45" xfId="0" applyFont="1" applyFill="1" applyBorder="1" applyAlignment="1">
      <alignment horizontal="center" vertical="center"/>
    </xf>
    <xf numFmtId="0" fontId="3" fillId="15" borderId="45" xfId="0" applyFont="1" applyFill="1" applyBorder="1" applyAlignment="1">
      <alignment horizontal="right" vertical="center"/>
    </xf>
    <xf numFmtId="178" fontId="3" fillId="15" borderId="45" xfId="0" applyNumberFormat="1" applyFont="1" applyFill="1" applyBorder="1" applyAlignment="1">
      <alignment horizontal="center" vertical="center"/>
    </xf>
    <xf numFmtId="0" fontId="3" fillId="15" borderId="46" xfId="0" applyFont="1" applyFill="1" applyBorder="1" applyAlignment="1">
      <alignment horizontal="left" vertical="center"/>
    </xf>
    <xf numFmtId="0" fontId="5" fillId="2" borderId="43" xfId="0" applyFont="1" applyFill="1" applyBorder="1" applyAlignment="1">
      <alignment horizontal="center" vertical="center"/>
    </xf>
    <xf numFmtId="176" fontId="5" fillId="0" borderId="48" xfId="0" applyNumberFormat="1" applyFont="1" applyBorder="1" applyAlignment="1">
      <alignment horizontal="center" vertical="center"/>
    </xf>
    <xf numFmtId="176" fontId="5" fillId="0" borderId="49" xfId="0" applyNumberFormat="1" applyFont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9" fontId="3" fillId="5" borderId="0" xfId="0" applyNumberFormat="1" applyFont="1" applyFill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15" borderId="18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5" borderId="52" xfId="0" applyFont="1" applyFill="1" applyBorder="1" applyAlignment="1">
      <alignment horizontal="center" vertical="center"/>
    </xf>
    <xf numFmtId="0" fontId="3" fillId="5" borderId="53" xfId="0" applyFont="1" applyFill="1" applyBorder="1" applyAlignment="1">
      <alignment horizontal="center" vertical="center"/>
    </xf>
    <xf numFmtId="3" fontId="3" fillId="5" borderId="53" xfId="0" applyNumberFormat="1" applyFont="1" applyFill="1" applyBorder="1" applyAlignment="1">
      <alignment horizontal="right" vertical="center"/>
    </xf>
    <xf numFmtId="178" fontId="3" fillId="5" borderId="53" xfId="0" applyNumberFormat="1" applyFont="1" applyFill="1" applyBorder="1" applyAlignment="1">
      <alignment horizontal="right" vertical="center"/>
    </xf>
    <xf numFmtId="9" fontId="3" fillId="5" borderId="53" xfId="0" applyNumberFormat="1" applyFont="1" applyFill="1" applyBorder="1" applyAlignment="1">
      <alignment horizontal="center" vertical="center"/>
    </xf>
    <xf numFmtId="10" fontId="3" fillId="5" borderId="20" xfId="0" applyNumberFormat="1" applyFont="1" applyFill="1" applyBorder="1" applyAlignment="1">
      <alignment horizontal="center" vertical="center"/>
    </xf>
    <xf numFmtId="0" fontId="3" fillId="15" borderId="46" xfId="0" applyFont="1" applyFill="1" applyBorder="1" applyAlignment="1">
      <alignment horizontal="center" vertical="center"/>
    </xf>
    <xf numFmtId="3" fontId="3" fillId="5" borderId="18" xfId="0" applyNumberFormat="1" applyFont="1" applyFill="1" applyBorder="1" applyAlignment="1">
      <alignment horizontal="center" vertical="center"/>
    </xf>
    <xf numFmtId="178" fontId="3" fillId="5" borderId="10" xfId="0" applyNumberFormat="1" applyFont="1" applyFill="1" applyBorder="1" applyAlignment="1">
      <alignment horizontal="center" vertical="center"/>
    </xf>
    <xf numFmtId="3" fontId="3" fillId="5" borderId="14" xfId="0" applyNumberFormat="1" applyFont="1" applyFill="1" applyBorder="1" applyAlignment="1">
      <alignment horizontal="center" vertical="center"/>
    </xf>
    <xf numFmtId="178" fontId="3" fillId="5" borderId="15" xfId="0" applyNumberFormat="1" applyFont="1" applyFill="1" applyBorder="1" applyAlignment="1">
      <alignment horizontal="center" vertical="center"/>
    </xf>
    <xf numFmtId="0" fontId="3" fillId="0" borderId="47" xfId="0" applyFont="1" applyBorder="1">
      <alignment vertical="center"/>
    </xf>
    <xf numFmtId="0" fontId="5" fillId="2" borderId="0" xfId="0" applyFont="1" applyFill="1">
      <alignment vertical="center"/>
    </xf>
    <xf numFmtId="0" fontId="17" fillId="2" borderId="0" xfId="0" applyFont="1" applyFill="1">
      <alignment vertical="center"/>
    </xf>
    <xf numFmtId="9" fontId="3" fillId="15" borderId="19" xfId="0" applyNumberFormat="1" applyFont="1" applyFill="1" applyBorder="1" applyAlignment="1">
      <alignment horizontal="center" vertical="center"/>
    </xf>
    <xf numFmtId="9" fontId="3" fillId="15" borderId="55" xfId="0" applyNumberFormat="1" applyFont="1" applyFill="1" applyBorder="1" applyAlignment="1">
      <alignment horizontal="center" vertical="center"/>
    </xf>
    <xf numFmtId="0" fontId="5" fillId="5" borderId="50" xfId="0" applyFont="1" applyFill="1" applyBorder="1">
      <alignment vertical="center"/>
    </xf>
    <xf numFmtId="0" fontId="0" fillId="5" borderId="41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  <xf numFmtId="178" fontId="3" fillId="5" borderId="0" xfId="0" applyNumberFormat="1" applyFont="1" applyFill="1" applyAlignment="1">
      <alignment horizontal="center" vertical="center"/>
    </xf>
    <xf numFmtId="9" fontId="3" fillId="15" borderId="19" xfId="1" applyFont="1" applyFill="1" applyBorder="1" applyAlignment="1">
      <alignment horizontal="center" vertical="center"/>
    </xf>
    <xf numFmtId="9" fontId="3" fillId="15" borderId="55" xfId="1" applyFont="1" applyFill="1" applyBorder="1" applyAlignment="1">
      <alignment horizontal="center" vertical="center"/>
    </xf>
    <xf numFmtId="0" fontId="8" fillId="3" borderId="6" xfId="0" applyFont="1" applyFill="1" applyBorder="1">
      <alignment vertical="center"/>
    </xf>
    <xf numFmtId="0" fontId="8" fillId="3" borderId="7" xfId="0" applyFont="1" applyFill="1" applyBorder="1">
      <alignment vertical="center"/>
    </xf>
    <xf numFmtId="3" fontId="8" fillId="3" borderId="6" xfId="0" applyNumberFormat="1" applyFont="1" applyFill="1" applyBorder="1">
      <alignment vertical="center"/>
    </xf>
    <xf numFmtId="3" fontId="8" fillId="3" borderId="7" xfId="0" applyNumberFormat="1" applyFont="1" applyFill="1" applyBorder="1">
      <alignment vertical="center"/>
    </xf>
    <xf numFmtId="10" fontId="8" fillId="3" borderId="6" xfId="0" applyNumberFormat="1" applyFont="1" applyFill="1" applyBorder="1">
      <alignment vertical="center"/>
    </xf>
    <xf numFmtId="10" fontId="8" fillId="3" borderId="7" xfId="0" applyNumberFormat="1" applyFont="1" applyFill="1" applyBorder="1">
      <alignment vertical="center"/>
    </xf>
    <xf numFmtId="20" fontId="8" fillId="3" borderId="6" xfId="0" applyNumberFormat="1" applyFont="1" applyFill="1" applyBorder="1">
      <alignment vertical="center"/>
    </xf>
    <xf numFmtId="20" fontId="8" fillId="3" borderId="8" xfId="0" applyNumberFormat="1" applyFont="1" applyFill="1" applyBorder="1">
      <alignment vertical="center"/>
    </xf>
    <xf numFmtId="20" fontId="8" fillId="3" borderId="7" xfId="0" applyNumberFormat="1" applyFont="1" applyFill="1" applyBorder="1">
      <alignment vertical="center"/>
    </xf>
    <xf numFmtId="0" fontId="8" fillId="3" borderId="2" xfId="0" applyFont="1" applyFill="1" applyBorder="1">
      <alignment vertical="center"/>
    </xf>
    <xf numFmtId="0" fontId="0" fillId="16" borderId="41" xfId="0" applyFill="1" applyBorder="1" applyAlignment="1">
      <alignment horizontal="center" vertical="center"/>
    </xf>
    <xf numFmtId="0" fontId="0" fillId="16" borderId="4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18" fillId="18" borderId="0" xfId="0" applyFont="1" applyFill="1" applyAlignment="1">
      <alignment horizontal="center" vertical="center" wrapText="1"/>
    </xf>
    <xf numFmtId="9" fontId="0" fillId="0" borderId="0" xfId="1" applyFont="1">
      <alignment vertical="center"/>
    </xf>
    <xf numFmtId="176" fontId="0" fillId="0" borderId="0" xfId="1" applyNumberFormat="1" applyFont="1">
      <alignment vertical="center"/>
    </xf>
    <xf numFmtId="0" fontId="0" fillId="10" borderId="18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/>
    </xf>
    <xf numFmtId="0" fontId="20" fillId="14" borderId="18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/>
    </xf>
    <xf numFmtId="0" fontId="20" fillId="14" borderId="14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0" fillId="5" borderId="0" xfId="0" applyFont="1" applyFill="1">
      <alignment vertical="center"/>
    </xf>
    <xf numFmtId="0" fontId="20" fillId="0" borderId="0" xfId="0" applyFont="1">
      <alignment vertical="center"/>
    </xf>
    <xf numFmtId="0" fontId="20" fillId="14" borderId="10" xfId="0" applyFont="1" applyFill="1" applyBorder="1" applyAlignment="1">
      <alignment horizontal="center" vertical="center"/>
    </xf>
    <xf numFmtId="0" fontId="20" fillId="14" borderId="15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/>
    </xf>
    <xf numFmtId="3" fontId="8" fillId="4" borderId="4" xfId="0" applyNumberFormat="1" applyFont="1" applyFill="1" applyBorder="1" applyAlignment="1">
      <alignment horizontal="right" vertical="center"/>
    </xf>
    <xf numFmtId="0" fontId="8" fillId="4" borderId="4" xfId="0" applyFont="1" applyFill="1" applyBorder="1" applyAlignment="1">
      <alignment horizontal="right" vertical="center"/>
    </xf>
    <xf numFmtId="10" fontId="8" fillId="4" borderId="4" xfId="0" applyNumberFormat="1" applyFont="1" applyFill="1" applyBorder="1" applyAlignment="1">
      <alignment horizontal="right" vertical="center"/>
    </xf>
    <xf numFmtId="20" fontId="8" fillId="7" borderId="6" xfId="0" applyNumberFormat="1" applyFont="1" applyFill="1" applyBorder="1">
      <alignment vertical="center"/>
    </xf>
    <xf numFmtId="20" fontId="8" fillId="7" borderId="7" xfId="0" applyNumberFormat="1" applyFont="1" applyFill="1" applyBorder="1">
      <alignment vertical="center"/>
    </xf>
    <xf numFmtId="0" fontId="8" fillId="7" borderId="5" xfId="0" applyFont="1" applyFill="1" applyBorder="1" applyAlignment="1">
      <alignment horizontal="left" vertical="center"/>
    </xf>
    <xf numFmtId="0" fontId="8" fillId="7" borderId="4" xfId="0" applyFont="1" applyFill="1" applyBorder="1">
      <alignment vertical="center"/>
    </xf>
    <xf numFmtId="0" fontId="8" fillId="7" borderId="2" xfId="0" applyFont="1" applyFill="1" applyBorder="1">
      <alignment vertical="center"/>
    </xf>
    <xf numFmtId="0" fontId="8" fillId="7" borderId="6" xfId="0" applyFont="1" applyFill="1" applyBorder="1">
      <alignment vertical="center"/>
    </xf>
    <xf numFmtId="0" fontId="8" fillId="7" borderId="7" xfId="0" applyFont="1" applyFill="1" applyBorder="1">
      <alignment vertical="center"/>
    </xf>
    <xf numFmtId="3" fontId="8" fillId="7" borderId="6" xfId="0" applyNumberFormat="1" applyFont="1" applyFill="1" applyBorder="1">
      <alignment vertical="center"/>
    </xf>
    <xf numFmtId="3" fontId="8" fillId="7" borderId="7" xfId="0" applyNumberFormat="1" applyFont="1" applyFill="1" applyBorder="1">
      <alignment vertical="center"/>
    </xf>
    <xf numFmtId="10" fontId="8" fillId="7" borderId="6" xfId="0" applyNumberFormat="1" applyFont="1" applyFill="1" applyBorder="1">
      <alignment vertical="center"/>
    </xf>
    <xf numFmtId="10" fontId="8" fillId="7" borderId="7" xfId="0" applyNumberFormat="1" applyFont="1" applyFill="1" applyBorder="1">
      <alignment vertical="center"/>
    </xf>
    <xf numFmtId="20" fontId="8" fillId="7" borderId="8" xfId="0" applyNumberFormat="1" applyFont="1" applyFill="1" applyBorder="1">
      <alignment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right" vertical="center"/>
    </xf>
    <xf numFmtId="0" fontId="20" fillId="16" borderId="10" xfId="0" applyFont="1" applyFill="1" applyBorder="1" applyAlignment="1">
      <alignment horizontal="center" vertical="center"/>
    </xf>
    <xf numFmtId="0" fontId="20" fillId="16" borderId="15" xfId="0" applyFont="1" applyFill="1" applyBorder="1" applyAlignment="1">
      <alignment horizontal="center" vertical="center"/>
    </xf>
    <xf numFmtId="0" fontId="20" fillId="16" borderId="18" xfId="0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/>
    </xf>
    <xf numFmtId="0" fontId="20" fillId="19" borderId="15" xfId="0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81" fontId="0" fillId="0" borderId="0" xfId="0" applyNumberFormat="1" applyAlignment="1">
      <alignment horizontal="right" vertical="center"/>
    </xf>
    <xf numFmtId="180" fontId="3" fillId="5" borderId="0" xfId="0" applyNumberFormat="1" applyFont="1" applyFill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14" fontId="23" fillId="20" borderId="1" xfId="0" applyNumberFormat="1" applyFont="1" applyFill="1" applyBorder="1" applyAlignment="1">
      <alignment horizontal="center" vertical="center"/>
    </xf>
    <xf numFmtId="0" fontId="25" fillId="0" borderId="1" xfId="2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0" fontId="25" fillId="0" borderId="1" xfId="2" applyFont="1" applyBorder="1" applyAlignment="1">
      <alignment horizontal="center" vertical="center"/>
    </xf>
    <xf numFmtId="0" fontId="26" fillId="0" borderId="0" xfId="0" applyFont="1">
      <alignment vertical="center"/>
    </xf>
    <xf numFmtId="14" fontId="26" fillId="0" borderId="1" xfId="0" applyNumberFormat="1" applyFont="1" applyBorder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4" fontId="25" fillId="0" borderId="1" xfId="2" quotePrefix="1" applyNumberFormat="1" applyFont="1" applyBorder="1" applyAlignment="1">
      <alignment horizontal="center" vertical="center" wrapText="1"/>
    </xf>
    <xf numFmtId="177" fontId="26" fillId="0" borderId="1" xfId="0" applyNumberFormat="1" applyFont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26" fillId="22" borderId="1" xfId="0" applyFont="1" applyFill="1" applyBorder="1" applyAlignment="1">
      <alignment horizontal="center" vertical="center"/>
    </xf>
    <xf numFmtId="3" fontId="29" fillId="5" borderId="12" xfId="0" applyNumberFormat="1" applyFont="1" applyFill="1" applyBorder="1" applyAlignment="1">
      <alignment horizontal="left" vertical="center" wrapText="1"/>
    </xf>
    <xf numFmtId="0" fontId="21" fillId="5" borderId="0" xfId="0" applyFont="1" applyFill="1" applyAlignment="1">
      <alignment horizontal="left" vertical="center"/>
    </xf>
    <xf numFmtId="3" fontId="29" fillId="5" borderId="0" xfId="0" applyNumberFormat="1" applyFont="1" applyFill="1" applyAlignment="1">
      <alignment horizontal="left" vertical="center"/>
    </xf>
    <xf numFmtId="0" fontId="0" fillId="0" borderId="0" xfId="0" quotePrefix="1">
      <alignment vertical="center"/>
    </xf>
    <xf numFmtId="41" fontId="0" fillId="0" borderId="0" xfId="4" quotePrefix="1" applyFont="1" applyAlignment="1">
      <alignment horizontal="left" vertical="center"/>
    </xf>
    <xf numFmtId="41" fontId="0" fillId="0" borderId="0" xfId="4" applyFont="1">
      <alignment vertical="center"/>
    </xf>
    <xf numFmtId="0" fontId="0" fillId="0" borderId="0" xfId="0" quotePrefix="1" applyAlignment="1">
      <alignment horizontal="center" vertical="center"/>
    </xf>
    <xf numFmtId="177" fontId="0" fillId="0" borderId="0" xfId="0" quotePrefix="1" applyNumberFormat="1" applyAlignment="1">
      <alignment horizontal="center" vertical="center"/>
    </xf>
    <xf numFmtId="41" fontId="0" fillId="0" borderId="0" xfId="4" quotePrefix="1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 indent="1"/>
    </xf>
    <xf numFmtId="0" fontId="29" fillId="0" borderId="0" xfId="0" applyFont="1" applyAlignment="1">
      <alignment horizontal="left" vertical="center"/>
    </xf>
    <xf numFmtId="0" fontId="29" fillId="0" borderId="20" xfId="0" applyFont="1" applyBorder="1">
      <alignment vertical="center"/>
    </xf>
    <xf numFmtId="0" fontId="30" fillId="20" borderId="9" xfId="0" applyFont="1" applyFill="1" applyBorder="1" applyAlignment="1">
      <alignment horizontal="center" vertical="center"/>
    </xf>
    <xf numFmtId="0" fontId="30" fillId="20" borderId="18" xfId="0" applyFont="1" applyFill="1" applyBorder="1" applyAlignment="1">
      <alignment horizontal="center" vertical="center"/>
    </xf>
    <xf numFmtId="0" fontId="30" fillId="20" borderId="41" xfId="0" applyFont="1" applyFill="1" applyBorder="1" applyAlignment="1">
      <alignment horizontal="center" vertical="center"/>
    </xf>
    <xf numFmtId="0" fontId="30" fillId="20" borderId="41" xfId="0" applyFont="1" applyFill="1" applyBorder="1" applyAlignment="1">
      <alignment horizontal="center" vertical="center" wrapText="1"/>
    </xf>
    <xf numFmtId="0" fontId="30" fillId="20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176" fontId="4" fillId="0" borderId="59" xfId="1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left" vertical="center"/>
    </xf>
    <xf numFmtId="0" fontId="31" fillId="0" borderId="59" xfId="0" applyFont="1" applyBorder="1" applyAlignment="1">
      <alignment vertical="center" wrapText="1"/>
    </xf>
    <xf numFmtId="0" fontId="29" fillId="0" borderId="12" xfId="0" applyFont="1" applyBorder="1" applyAlignment="1">
      <alignment horizontal="left" vertical="center" wrapText="1"/>
    </xf>
    <xf numFmtId="0" fontId="4" fillId="0" borderId="59" xfId="0" applyFont="1" applyBorder="1" applyAlignment="1">
      <alignment vertical="center" wrapText="1"/>
    </xf>
    <xf numFmtId="0" fontId="29" fillId="5" borderId="12" xfId="0" applyFont="1" applyFill="1" applyBorder="1" applyAlignment="1">
      <alignment horizontal="left" vertical="center" wrapText="1"/>
    </xf>
    <xf numFmtId="0" fontId="29" fillId="5" borderId="0" xfId="0" applyFont="1" applyFill="1" applyAlignment="1">
      <alignment horizontal="left" vertical="center"/>
    </xf>
    <xf numFmtId="0" fontId="29" fillId="5" borderId="0" xfId="0" applyFont="1" applyFill="1">
      <alignment vertical="center"/>
    </xf>
    <xf numFmtId="0" fontId="29" fillId="5" borderId="12" xfId="0" applyFont="1" applyFill="1" applyBorder="1" applyAlignment="1">
      <alignment horizontal="left" vertical="center"/>
    </xf>
    <xf numFmtId="0" fontId="4" fillId="0" borderId="1" xfId="1" applyNumberFormat="1" applyFont="1" applyFill="1" applyBorder="1" applyAlignment="1">
      <alignment horizontal="center" vertical="center"/>
    </xf>
    <xf numFmtId="176" fontId="4" fillId="0" borderId="1" xfId="1" applyNumberFormat="1" applyFont="1" applyFill="1" applyBorder="1" applyAlignment="1">
      <alignment horizontal="center" vertical="center"/>
    </xf>
    <xf numFmtId="176" fontId="4" fillId="0" borderId="59" xfId="1" applyNumberFormat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1" xfId="1" applyNumberFormat="1" applyFont="1" applyFill="1" applyBorder="1" applyAlignment="1">
      <alignment horizontal="center" vertical="center"/>
    </xf>
    <xf numFmtId="0" fontId="29" fillId="0" borderId="6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4" xfId="1" applyNumberFormat="1" applyFont="1" applyBorder="1" applyAlignment="1">
      <alignment horizontal="center" vertical="center"/>
    </xf>
    <xf numFmtId="176" fontId="4" fillId="0" borderId="14" xfId="1" applyNumberFormat="1" applyFont="1" applyBorder="1" applyAlignment="1">
      <alignment horizontal="center" vertical="center"/>
    </xf>
    <xf numFmtId="176" fontId="4" fillId="0" borderId="42" xfId="1" applyNumberFormat="1" applyFont="1" applyBorder="1" applyAlignment="1">
      <alignment horizontal="center" vertical="center"/>
    </xf>
    <xf numFmtId="0" fontId="29" fillId="5" borderId="15" xfId="0" applyFont="1" applyFill="1" applyBorder="1" applyAlignment="1">
      <alignment horizontal="left" vertical="center"/>
    </xf>
    <xf numFmtId="0" fontId="4" fillId="0" borderId="18" xfId="1" applyNumberFormat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center" vertical="center" wrapText="1"/>
    </xf>
    <xf numFmtId="176" fontId="4" fillId="0" borderId="59" xfId="1" applyNumberFormat="1" applyFont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0" fontId="29" fillId="0" borderId="15" xfId="0" applyFont="1" applyBorder="1" applyAlignment="1">
      <alignment horizontal="left" vertical="center"/>
    </xf>
    <xf numFmtId="0" fontId="4" fillId="0" borderId="18" xfId="1" applyNumberFormat="1" applyFont="1" applyFill="1" applyBorder="1" applyAlignment="1">
      <alignment horizontal="center" vertical="center" wrapText="1"/>
    </xf>
    <xf numFmtId="0" fontId="4" fillId="0" borderId="18" xfId="1" applyNumberFormat="1" applyFont="1" applyFill="1" applyBorder="1" applyAlignment="1">
      <alignment horizontal="center" vertical="center"/>
    </xf>
    <xf numFmtId="176" fontId="4" fillId="0" borderId="18" xfId="1" applyNumberFormat="1" applyFont="1" applyFill="1" applyBorder="1" applyAlignment="1">
      <alignment horizontal="center" vertical="center"/>
    </xf>
    <xf numFmtId="176" fontId="4" fillId="0" borderId="41" xfId="1" applyNumberFormat="1" applyFont="1" applyFill="1" applyBorder="1" applyAlignment="1">
      <alignment horizontal="center" vertical="center"/>
    </xf>
    <xf numFmtId="0" fontId="29" fillId="0" borderId="10" xfId="0" applyFont="1" applyBorder="1" applyAlignment="1">
      <alignment horizontal="left" vertical="center"/>
    </xf>
    <xf numFmtId="0" fontId="4" fillId="0" borderId="59" xfId="0" applyFont="1" applyBorder="1">
      <alignment vertical="center"/>
    </xf>
    <xf numFmtId="179" fontId="4" fillId="0" borderId="18" xfId="1" applyNumberFormat="1" applyFont="1" applyBorder="1" applyAlignment="1">
      <alignment horizontal="center" vertical="center"/>
    </xf>
    <xf numFmtId="179" fontId="4" fillId="0" borderId="41" xfId="1" applyNumberFormat="1" applyFont="1" applyBorder="1" applyAlignment="1">
      <alignment horizontal="center" vertical="center"/>
    </xf>
    <xf numFmtId="179" fontId="4" fillId="0" borderId="1" xfId="1" applyNumberFormat="1" applyFont="1" applyBorder="1" applyAlignment="1">
      <alignment horizontal="center" vertical="center"/>
    </xf>
    <xf numFmtId="179" fontId="4" fillId="0" borderId="59" xfId="1" applyNumberFormat="1" applyFont="1" applyBorder="1" applyAlignment="1">
      <alignment horizontal="center" vertical="center"/>
    </xf>
    <xf numFmtId="179" fontId="4" fillId="0" borderId="1" xfId="1" applyNumberFormat="1" applyFont="1" applyFill="1" applyBorder="1" applyAlignment="1">
      <alignment horizontal="center" vertical="center"/>
    </xf>
    <xf numFmtId="179" fontId="4" fillId="0" borderId="59" xfId="1" applyNumberFormat="1" applyFont="1" applyFill="1" applyBorder="1" applyAlignment="1">
      <alignment horizontal="center" vertical="center"/>
    </xf>
    <xf numFmtId="179" fontId="4" fillId="0" borderId="14" xfId="1" applyNumberFormat="1" applyFont="1" applyBorder="1" applyAlignment="1">
      <alignment horizontal="center" vertical="center"/>
    </xf>
    <xf numFmtId="179" fontId="4" fillId="0" borderId="42" xfId="1" applyNumberFormat="1" applyFont="1" applyBorder="1" applyAlignment="1">
      <alignment horizontal="center" vertical="center"/>
    </xf>
    <xf numFmtId="0" fontId="29" fillId="5" borderId="10" xfId="0" applyFont="1" applyFill="1" applyBorder="1" applyAlignment="1">
      <alignment horizontal="left" vertical="center"/>
    </xf>
    <xf numFmtId="177" fontId="2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3"/>
    </xf>
    <xf numFmtId="0" fontId="29" fillId="0" borderId="0" xfId="0" applyFont="1" applyAlignment="1">
      <alignment horizontal="left" vertical="center" indent="2"/>
    </xf>
    <xf numFmtId="176" fontId="29" fillId="0" borderId="0" xfId="1" applyNumberFormat="1" applyFont="1" applyAlignment="1">
      <alignment horizontal="left" vertical="center" indent="2"/>
    </xf>
    <xf numFmtId="0" fontId="4" fillId="0" borderId="0" xfId="0" applyFont="1" applyAlignment="1">
      <alignment vertical="center" wrapText="1"/>
    </xf>
    <xf numFmtId="0" fontId="26" fillId="0" borderId="1" xfId="0" applyFont="1" applyBorder="1" applyAlignment="1">
      <alignment horizontal="left" vertical="center" wrapText="1"/>
    </xf>
    <xf numFmtId="0" fontId="3" fillId="0" borderId="1" xfId="1" applyNumberFormat="1" applyFont="1" applyBorder="1" applyAlignment="1">
      <alignment horizontal="center" vertical="center"/>
    </xf>
    <xf numFmtId="0" fontId="26" fillId="0" borderId="1" xfId="1" applyNumberFormat="1" applyFont="1" applyBorder="1" applyAlignment="1">
      <alignment horizontal="center" vertical="center"/>
    </xf>
    <xf numFmtId="14" fontId="26" fillId="0" borderId="1" xfId="0" quotePrefix="1" applyNumberFormat="1" applyFont="1" applyBorder="1" applyAlignment="1">
      <alignment horizontal="center" vertical="center"/>
    </xf>
    <xf numFmtId="0" fontId="26" fillId="5" borderId="1" xfId="0" applyFont="1" applyFill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4" xfId="1" quotePrefix="1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14" fontId="26" fillId="0" borderId="1" xfId="0" applyNumberFormat="1" applyFont="1" applyBorder="1" applyAlignment="1">
      <alignment horizontal="center" vertical="center" wrapText="1"/>
    </xf>
    <xf numFmtId="0" fontId="4" fillId="0" borderId="59" xfId="0" applyFont="1" applyBorder="1" applyAlignment="1">
      <alignment horizontal="left" vertical="center" wrapText="1"/>
    </xf>
    <xf numFmtId="0" fontId="4" fillId="0" borderId="61" xfId="0" applyFont="1" applyBorder="1" applyAlignment="1">
      <alignment vertical="center" wrapText="1"/>
    </xf>
    <xf numFmtId="0" fontId="4" fillId="0" borderId="42" xfId="0" applyFont="1" applyBorder="1" applyAlignment="1">
      <alignment vertical="center" wrapText="1"/>
    </xf>
    <xf numFmtId="0" fontId="4" fillId="0" borderId="41" xfId="0" applyFont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/>
    </xf>
    <xf numFmtId="3" fontId="29" fillId="0" borderId="12" xfId="0" applyNumberFormat="1" applyFont="1" applyBorder="1" applyAlignment="1">
      <alignment horizontal="left" vertical="center" wrapText="1"/>
    </xf>
    <xf numFmtId="176" fontId="4" fillId="0" borderId="1" xfId="1" applyNumberFormat="1" applyFont="1" applyFill="1" applyBorder="1" applyAlignment="1">
      <alignment horizontal="center" vertical="center" wrapText="1"/>
    </xf>
    <xf numFmtId="176" fontId="4" fillId="0" borderId="59" xfId="1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1" xfId="1" applyNumberFormat="1" applyFont="1" applyFill="1" applyBorder="1" applyAlignment="1">
      <alignment horizontal="center" vertical="center"/>
    </xf>
    <xf numFmtId="176" fontId="4" fillId="11" borderId="1" xfId="1" applyNumberFormat="1" applyFont="1" applyFill="1" applyBorder="1" applyAlignment="1">
      <alignment horizontal="center" vertical="center"/>
    </xf>
    <xf numFmtId="176" fontId="4" fillId="11" borderId="59" xfId="1" applyNumberFormat="1" applyFont="1" applyFill="1" applyBorder="1" applyAlignment="1">
      <alignment horizontal="center" vertical="center"/>
    </xf>
    <xf numFmtId="0" fontId="4" fillId="11" borderId="59" xfId="0" applyFont="1" applyFill="1" applyBorder="1" applyAlignment="1">
      <alignment vertical="center" wrapText="1"/>
    </xf>
    <xf numFmtId="0" fontId="4" fillId="0" borderId="1" xfId="1" quotePrefix="1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1" applyNumberFormat="1" applyFont="1" applyFill="1" applyBorder="1" applyAlignment="1">
      <alignment horizontal="center" vertical="center"/>
    </xf>
    <xf numFmtId="176" fontId="4" fillId="9" borderId="1" xfId="1" applyNumberFormat="1" applyFont="1" applyFill="1" applyBorder="1" applyAlignment="1">
      <alignment horizontal="center" vertical="center"/>
    </xf>
    <xf numFmtId="176" fontId="4" fillId="9" borderId="59" xfId="1" applyNumberFormat="1" applyFont="1" applyFill="1" applyBorder="1" applyAlignment="1">
      <alignment horizontal="center" vertical="center"/>
    </xf>
    <xf numFmtId="0" fontId="4" fillId="9" borderId="59" xfId="0" applyFont="1" applyFill="1" applyBorder="1">
      <alignment vertical="center"/>
    </xf>
    <xf numFmtId="0" fontId="29" fillId="9" borderId="12" xfId="0" applyFont="1" applyFill="1" applyBorder="1" applyAlignment="1">
      <alignment horizontal="left" vertical="center"/>
    </xf>
    <xf numFmtId="179" fontId="4" fillId="9" borderId="1" xfId="1" applyNumberFormat="1" applyFont="1" applyFill="1" applyBorder="1" applyAlignment="1">
      <alignment horizontal="center" vertical="center"/>
    </xf>
    <xf numFmtId="179" fontId="4" fillId="9" borderId="59" xfId="1" applyNumberFormat="1" applyFont="1" applyFill="1" applyBorder="1" applyAlignment="1">
      <alignment horizontal="center" vertical="center"/>
    </xf>
    <xf numFmtId="0" fontId="4" fillId="9" borderId="59" xfId="0" applyFont="1" applyFill="1" applyBorder="1" applyAlignment="1">
      <alignment vertical="center" wrapText="1"/>
    </xf>
    <xf numFmtId="0" fontId="29" fillId="9" borderId="12" xfId="0" applyFont="1" applyFill="1" applyBorder="1" applyAlignment="1">
      <alignment horizontal="left" vertical="center" wrapText="1"/>
    </xf>
    <xf numFmtId="0" fontId="4" fillId="9" borderId="1" xfId="1" applyNumberFormat="1" applyFont="1" applyFill="1" applyBorder="1" applyAlignment="1">
      <alignment horizontal="center" vertical="center" wrapText="1"/>
    </xf>
    <xf numFmtId="179" fontId="4" fillId="9" borderId="1" xfId="1" applyNumberFormat="1" applyFont="1" applyFill="1" applyBorder="1" applyAlignment="1">
      <alignment horizontal="center" vertical="center" wrapText="1"/>
    </xf>
    <xf numFmtId="0" fontId="4" fillId="11" borderId="18" xfId="0" applyFont="1" applyFill="1" applyBorder="1" applyAlignment="1">
      <alignment horizontal="center" vertical="center"/>
    </xf>
    <xf numFmtId="0" fontId="4" fillId="11" borderId="18" xfId="1" applyNumberFormat="1" applyFont="1" applyFill="1" applyBorder="1" applyAlignment="1">
      <alignment horizontal="center" vertical="center"/>
    </xf>
    <xf numFmtId="176" fontId="4" fillId="11" borderId="41" xfId="1" applyNumberFormat="1" applyFont="1" applyFill="1" applyBorder="1" applyAlignment="1">
      <alignment horizontal="center" vertical="center"/>
    </xf>
    <xf numFmtId="0" fontId="4" fillId="11" borderId="41" xfId="0" applyFont="1" applyFill="1" applyBorder="1" applyAlignment="1">
      <alignment vertical="center" wrapText="1"/>
    </xf>
    <xf numFmtId="0" fontId="29" fillId="11" borderId="12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1" applyNumberFormat="1" applyFont="1" applyFill="1" applyBorder="1" applyAlignment="1">
      <alignment horizontal="center" vertical="center"/>
    </xf>
    <xf numFmtId="176" fontId="4" fillId="10" borderId="1" xfId="1" applyNumberFormat="1" applyFont="1" applyFill="1" applyBorder="1" applyAlignment="1">
      <alignment horizontal="center" vertical="center"/>
    </xf>
    <xf numFmtId="176" fontId="4" fillId="10" borderId="59" xfId="1" applyNumberFormat="1" applyFont="1" applyFill="1" applyBorder="1" applyAlignment="1">
      <alignment horizontal="center" vertical="center"/>
    </xf>
    <xf numFmtId="0" fontId="4" fillId="10" borderId="59" xfId="0" applyFont="1" applyFill="1" applyBorder="1">
      <alignment vertical="center"/>
    </xf>
    <xf numFmtId="0" fontId="29" fillId="10" borderId="12" xfId="0" applyFont="1" applyFill="1" applyBorder="1" applyAlignment="1">
      <alignment horizontal="left" vertical="center"/>
    </xf>
    <xf numFmtId="179" fontId="4" fillId="0" borderId="59" xfId="1" applyNumberFormat="1" applyFont="1" applyFill="1" applyBorder="1" applyAlignment="1">
      <alignment horizontal="center" vertical="center" wrapText="1"/>
    </xf>
    <xf numFmtId="0" fontId="4" fillId="0" borderId="14" xfId="1" applyNumberFormat="1" applyFont="1" applyFill="1" applyBorder="1" applyAlignment="1">
      <alignment horizontal="center" vertical="center" wrapText="1"/>
    </xf>
    <xf numFmtId="176" fontId="4" fillId="0" borderId="14" xfId="1" applyNumberFormat="1" applyFont="1" applyFill="1" applyBorder="1" applyAlignment="1">
      <alignment horizontal="center" vertical="center" wrapText="1"/>
    </xf>
    <xf numFmtId="176" fontId="4" fillId="0" borderId="42" xfId="1" applyNumberFormat="1" applyFont="1" applyFill="1" applyBorder="1" applyAlignment="1">
      <alignment horizontal="center" vertical="center" wrapText="1"/>
    </xf>
    <xf numFmtId="3" fontId="29" fillId="0" borderId="0" xfId="0" applyNumberFormat="1" applyFont="1" applyAlignment="1">
      <alignment horizontal="left" vertical="center"/>
    </xf>
    <xf numFmtId="0" fontId="4" fillId="11" borderId="18" xfId="1" applyNumberFormat="1" applyFont="1" applyFill="1" applyBorder="1" applyAlignment="1">
      <alignment horizontal="center" vertical="center" wrapText="1"/>
    </xf>
    <xf numFmtId="176" fontId="4" fillId="11" borderId="18" xfId="1" applyNumberFormat="1" applyFont="1" applyFill="1" applyBorder="1" applyAlignment="1">
      <alignment horizontal="center" vertical="center" wrapText="1"/>
    </xf>
    <xf numFmtId="0" fontId="29" fillId="11" borderId="10" xfId="0" applyFont="1" applyFill="1" applyBorder="1" applyAlignment="1">
      <alignment horizontal="left" vertical="center" wrapText="1"/>
    </xf>
    <xf numFmtId="176" fontId="4" fillId="9" borderId="59" xfId="1" applyNumberFormat="1" applyFont="1" applyFill="1" applyBorder="1" applyAlignment="1">
      <alignment horizontal="center" vertical="center" wrapText="1"/>
    </xf>
    <xf numFmtId="3" fontId="29" fillId="9" borderId="12" xfId="0" applyNumberFormat="1" applyFont="1" applyFill="1" applyBorder="1" applyAlignment="1">
      <alignment horizontal="left" vertical="center" wrapText="1"/>
    </xf>
    <xf numFmtId="176" fontId="4" fillId="9" borderId="1" xfId="1" applyNumberFormat="1" applyFont="1" applyFill="1" applyBorder="1" applyAlignment="1">
      <alignment horizontal="center" vertical="center" wrapText="1"/>
    </xf>
    <xf numFmtId="179" fontId="4" fillId="0" borderId="1" xfId="1" applyNumberFormat="1" applyFont="1" applyFill="1" applyBorder="1" applyAlignment="1">
      <alignment horizontal="center" vertical="center" wrapText="1"/>
    </xf>
    <xf numFmtId="0" fontId="4" fillId="0" borderId="14" xfId="1" applyNumberFormat="1" applyFont="1" applyFill="1" applyBorder="1" applyAlignment="1">
      <alignment horizontal="center" vertical="center"/>
    </xf>
    <xf numFmtId="179" fontId="4" fillId="0" borderId="14" xfId="1" applyNumberFormat="1" applyFont="1" applyFill="1" applyBorder="1" applyAlignment="1">
      <alignment horizontal="center" vertical="center"/>
    </xf>
    <xf numFmtId="179" fontId="4" fillId="0" borderId="42" xfId="1" applyNumberFormat="1" applyFont="1" applyFill="1" applyBorder="1" applyAlignment="1">
      <alignment horizontal="center" vertical="center"/>
    </xf>
    <xf numFmtId="0" fontId="29" fillId="0" borderId="15" xfId="0" applyFont="1" applyBorder="1" applyAlignment="1">
      <alignment horizontal="left" vertical="center" wrapText="1"/>
    </xf>
    <xf numFmtId="0" fontId="4" fillId="9" borderId="18" xfId="0" applyFont="1" applyFill="1" applyBorder="1" applyAlignment="1">
      <alignment horizontal="center" vertical="center"/>
    </xf>
    <xf numFmtId="0" fontId="4" fillId="9" borderId="18" xfId="1" applyNumberFormat="1" applyFont="1" applyFill="1" applyBorder="1" applyAlignment="1">
      <alignment horizontal="center" vertical="center" wrapText="1"/>
    </xf>
    <xf numFmtId="0" fontId="4" fillId="9" borderId="18" xfId="1" applyNumberFormat="1" applyFont="1" applyFill="1" applyBorder="1" applyAlignment="1">
      <alignment horizontal="center" vertical="center"/>
    </xf>
    <xf numFmtId="179" fontId="4" fillId="9" borderId="18" xfId="1" applyNumberFormat="1" applyFont="1" applyFill="1" applyBorder="1" applyAlignment="1">
      <alignment horizontal="center" vertical="center" wrapText="1"/>
    </xf>
    <xf numFmtId="179" fontId="4" fillId="9" borderId="41" xfId="1" applyNumberFormat="1" applyFont="1" applyFill="1" applyBorder="1" applyAlignment="1">
      <alignment horizontal="center" vertical="center"/>
    </xf>
    <xf numFmtId="0" fontId="4" fillId="9" borderId="41" xfId="0" applyFont="1" applyFill="1" applyBorder="1" applyAlignment="1">
      <alignment vertical="center" wrapText="1"/>
    </xf>
    <xf numFmtId="0" fontId="29" fillId="9" borderId="10" xfId="0" applyFont="1" applyFill="1" applyBorder="1" applyAlignment="1">
      <alignment horizontal="left" vertical="center"/>
    </xf>
    <xf numFmtId="0" fontId="4" fillId="10" borderId="1" xfId="1" applyNumberFormat="1" applyFont="1" applyFill="1" applyBorder="1" applyAlignment="1">
      <alignment horizontal="center" vertical="center" wrapText="1"/>
    </xf>
    <xf numFmtId="176" fontId="4" fillId="10" borderId="1" xfId="1" applyNumberFormat="1" applyFont="1" applyFill="1" applyBorder="1" applyAlignment="1">
      <alignment horizontal="center" vertical="center" wrapText="1"/>
    </xf>
    <xf numFmtId="0" fontId="4" fillId="10" borderId="59" xfId="0" applyFont="1" applyFill="1" applyBorder="1" applyAlignment="1">
      <alignment vertical="center" wrapText="1"/>
    </xf>
    <xf numFmtId="0" fontId="29" fillId="10" borderId="1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32" fillId="23" borderId="1" xfId="0" applyFont="1" applyFill="1" applyBorder="1" applyAlignment="1">
      <alignment horizontal="center" vertical="center"/>
    </xf>
    <xf numFmtId="0" fontId="32" fillId="24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32" fillId="26" borderId="1" xfId="0" applyFont="1" applyFill="1" applyBorder="1" applyAlignment="1">
      <alignment horizontal="center" vertical="center"/>
    </xf>
    <xf numFmtId="0" fontId="32" fillId="27" borderId="1" xfId="0" applyFont="1" applyFill="1" applyBorder="1" applyAlignment="1">
      <alignment horizontal="center" vertical="center"/>
    </xf>
    <xf numFmtId="177" fontId="0" fillId="8" borderId="1" xfId="0" applyNumberFormat="1" applyFill="1" applyBorder="1">
      <alignment vertical="center"/>
    </xf>
    <xf numFmtId="0" fontId="0" fillId="8" borderId="1" xfId="0" applyFill="1" applyBorder="1">
      <alignment vertical="center"/>
    </xf>
    <xf numFmtId="0" fontId="0" fillId="22" borderId="1" xfId="0" applyFill="1" applyBorder="1" applyAlignment="1">
      <alignment horizontal="center" vertical="center"/>
    </xf>
    <xf numFmtId="177" fontId="29" fillId="0" borderId="0" xfId="0" applyNumberFormat="1" applyFont="1" applyAlignment="1">
      <alignment horizontal="center" vertical="center"/>
    </xf>
    <xf numFmtId="0" fontId="4" fillId="21" borderId="11" xfId="0" applyFont="1" applyFill="1" applyBorder="1" applyAlignment="1">
      <alignment horizontal="center" vertical="center" wrapText="1"/>
    </xf>
    <xf numFmtId="0" fontId="4" fillId="21" borderId="11" xfId="0" applyFont="1" applyFill="1" applyBorder="1" applyAlignment="1">
      <alignment horizontal="center" vertical="center"/>
    </xf>
    <xf numFmtId="0" fontId="4" fillId="21" borderId="60" xfId="0" applyFont="1" applyFill="1" applyBorder="1" applyAlignment="1">
      <alignment horizontal="center" vertical="center"/>
    </xf>
    <xf numFmtId="0" fontId="4" fillId="21" borderId="13" xfId="0" applyFont="1" applyFill="1" applyBorder="1" applyAlignment="1">
      <alignment horizontal="center" vertical="center"/>
    </xf>
    <xf numFmtId="0" fontId="4" fillId="21" borderId="9" xfId="0" applyFont="1" applyFill="1" applyBorder="1" applyAlignment="1">
      <alignment horizontal="center" vertical="center" wrapText="1"/>
    </xf>
    <xf numFmtId="20" fontId="8" fillId="3" borderId="6" xfId="0" applyNumberFormat="1" applyFont="1" applyFill="1" applyBorder="1" applyAlignment="1">
      <alignment horizontal="right" vertical="center"/>
    </xf>
    <xf numFmtId="20" fontId="8" fillId="3" borderId="7" xfId="0" applyNumberFormat="1" applyFont="1" applyFill="1" applyBorder="1" applyAlignment="1">
      <alignment horizontal="right" vertical="center"/>
    </xf>
    <xf numFmtId="0" fontId="8" fillId="3" borderId="4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3" fontId="8" fillId="3" borderId="6" xfId="0" applyNumberFormat="1" applyFont="1" applyFill="1" applyBorder="1" applyAlignment="1">
      <alignment horizontal="right" vertical="center"/>
    </xf>
    <xf numFmtId="3" fontId="8" fillId="3" borderId="7" xfId="0" applyNumberFormat="1" applyFont="1" applyFill="1" applyBorder="1" applyAlignment="1">
      <alignment horizontal="right" vertical="center"/>
    </xf>
    <xf numFmtId="0" fontId="8" fillId="3" borderId="6" xfId="0" applyFont="1" applyFill="1" applyBorder="1" applyAlignment="1">
      <alignment horizontal="right" vertical="center"/>
    </xf>
    <xf numFmtId="0" fontId="8" fillId="3" borderId="7" xfId="0" applyFont="1" applyFill="1" applyBorder="1" applyAlignment="1">
      <alignment horizontal="right" vertical="center"/>
    </xf>
    <xf numFmtId="10" fontId="8" fillId="3" borderId="6" xfId="0" applyNumberFormat="1" applyFont="1" applyFill="1" applyBorder="1" applyAlignment="1">
      <alignment horizontal="right" vertical="center"/>
    </xf>
    <xf numFmtId="10" fontId="8" fillId="3" borderId="7" xfId="0" applyNumberFormat="1" applyFont="1" applyFill="1" applyBorder="1" applyAlignment="1">
      <alignment horizontal="right" vertical="center"/>
    </xf>
    <xf numFmtId="20" fontId="8" fillId="3" borderId="8" xfId="0" applyNumberFormat="1" applyFont="1" applyFill="1" applyBorder="1" applyAlignment="1">
      <alignment horizontal="right" vertical="center"/>
    </xf>
    <xf numFmtId="0" fontId="8" fillId="3" borderId="8" xfId="0" applyFont="1" applyFill="1" applyBorder="1" applyAlignment="1">
      <alignment horizontal="left" vertical="center"/>
    </xf>
    <xf numFmtId="0" fontId="9" fillId="15" borderId="9" xfId="0" applyFont="1" applyFill="1" applyBorder="1" applyAlignment="1">
      <alignment horizontal="center" vertical="center"/>
    </xf>
    <xf numFmtId="0" fontId="9" fillId="15" borderId="13" xfId="0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 wrapText="1"/>
    </xf>
    <xf numFmtId="0" fontId="20" fillId="5" borderId="14" xfId="0" applyFont="1" applyFill="1" applyBorder="1" applyAlignment="1">
      <alignment horizontal="center" vertical="center"/>
    </xf>
    <xf numFmtId="0" fontId="9" fillId="19" borderId="58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2" fillId="17" borderId="22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15" borderId="21" xfId="0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9" fillId="2" borderId="58" xfId="0" applyFont="1" applyFill="1" applyBorder="1" applyAlignment="1">
      <alignment horizontal="left" vertical="center"/>
    </xf>
    <xf numFmtId="0" fontId="5" fillId="15" borderId="9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15" borderId="35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 wrapText="1"/>
    </xf>
    <xf numFmtId="0" fontId="0" fillId="5" borderId="39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178" fontId="3" fillId="15" borderId="17" xfId="0" applyNumberFormat="1" applyFont="1" applyFill="1" applyBorder="1" applyAlignment="1">
      <alignment horizontal="center" vertical="center"/>
    </xf>
    <xf numFmtId="178" fontId="3" fillId="15" borderId="57" xfId="0" applyNumberFormat="1" applyFont="1" applyFill="1" applyBorder="1" applyAlignment="1">
      <alignment horizontal="center" vertical="center"/>
    </xf>
    <xf numFmtId="176" fontId="3" fillId="19" borderId="19" xfId="0" applyNumberFormat="1" applyFont="1" applyFill="1" applyBorder="1" applyAlignment="1">
      <alignment horizontal="center" vertical="center"/>
    </xf>
    <xf numFmtId="176" fontId="3" fillId="19" borderId="54" xfId="0" applyNumberFormat="1" applyFont="1" applyFill="1" applyBorder="1" applyAlignment="1">
      <alignment horizontal="center" vertical="center"/>
    </xf>
    <xf numFmtId="176" fontId="3" fillId="16" borderId="19" xfId="0" applyNumberFormat="1" applyFont="1" applyFill="1" applyBorder="1" applyAlignment="1">
      <alignment horizontal="center" vertical="center"/>
    </xf>
    <xf numFmtId="176" fontId="3" fillId="16" borderId="54" xfId="0" applyNumberFormat="1" applyFont="1" applyFill="1" applyBorder="1" applyAlignment="1">
      <alignment horizontal="center" vertical="center"/>
    </xf>
    <xf numFmtId="176" fontId="3" fillId="5" borderId="55" xfId="0" applyNumberFormat="1" applyFont="1" applyFill="1" applyBorder="1" applyAlignment="1">
      <alignment horizontal="center" vertical="center"/>
    </xf>
    <xf numFmtId="176" fontId="3" fillId="5" borderId="56" xfId="0" applyNumberFormat="1" applyFont="1" applyFill="1" applyBorder="1" applyAlignment="1">
      <alignment horizontal="center" vertical="center"/>
    </xf>
    <xf numFmtId="0" fontId="16" fillId="15" borderId="19" xfId="0" applyFont="1" applyFill="1" applyBorder="1" applyAlignment="1">
      <alignment horizontal="center" vertical="center"/>
    </xf>
    <xf numFmtId="0" fontId="16" fillId="15" borderId="54" xfId="0" applyFont="1" applyFill="1" applyBorder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3" fillId="15" borderId="54" xfId="0" applyFont="1" applyFill="1" applyBorder="1" applyAlignment="1">
      <alignment horizontal="center" vertical="center"/>
    </xf>
    <xf numFmtId="176" fontId="3" fillId="5" borderId="19" xfId="0" applyNumberFormat="1" applyFont="1" applyFill="1" applyBorder="1" applyAlignment="1">
      <alignment horizontal="center" vertical="center"/>
    </xf>
    <xf numFmtId="176" fontId="3" fillId="5" borderId="54" xfId="0" applyNumberFormat="1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51" xfId="0" applyFont="1" applyFill="1" applyBorder="1" applyAlignment="1">
      <alignment horizontal="center" vertical="center"/>
    </xf>
    <xf numFmtId="0" fontId="3" fillId="15" borderId="16" xfId="0" applyFont="1" applyFill="1" applyBorder="1" applyAlignment="1">
      <alignment horizontal="center" vertical="center"/>
    </xf>
    <xf numFmtId="0" fontId="3" fillId="15" borderId="51" xfId="0" applyFont="1" applyFill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6">
    <cellStyle name="AutoFormat Options" xfId="2" xr:uid="{7BB7EFE3-9165-4AD4-942C-56C5DDD55B6D}"/>
    <cellStyle name="백분율" xfId="1" builtinId="5"/>
    <cellStyle name="쉼표 [0]" xfId="4" builtinId="6"/>
    <cellStyle name="樣式 1" xfId="3" xr:uid="{C083848F-8493-4C86-A63C-3419876D576F}"/>
    <cellStyle name="표준" xfId="0" builtinId="0"/>
    <cellStyle name="표준 2" xfId="5" xr:uid="{240C9EE2-3720-404C-B133-F3A68FF3B4AB}"/>
  </cellStyles>
  <dxfs count="256">
    <dxf>
      <font>
        <color theme="1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33CCFF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33CCFF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33CCFF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33CCFF"/>
        </patternFill>
      </fill>
    </dxf>
    <dxf>
      <fill>
        <patternFill>
          <bgColor rgb="FF33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rgb="FF33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rgb="FF33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rgb="FF33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rgb="FF33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rgb="FF33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rgb="FF33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rgb="FF33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ont>
        <b/>
        <i val="0"/>
        <color rgb="FFFF0000"/>
      </font>
    </dxf>
    <dxf>
      <font>
        <b/>
        <i val="0"/>
        <color rgb="FF0000FF"/>
      </font>
      <fill>
        <patternFill>
          <bgColor theme="2"/>
        </patternFill>
      </fill>
    </dxf>
  </dxfs>
  <tableStyles count="0" defaultTableStyle="TableStyleMedium2" defaultPivotStyle="PivotStyleLight16"/>
  <colors>
    <mruColors>
      <color rgb="FF0000FF"/>
      <color rgb="FFEEDBFF"/>
      <color rgb="FFE1C8FF"/>
      <color rgb="FFFFCEFC"/>
      <color rgb="FFFFBFF3"/>
      <color rgb="FFFBBDC6"/>
      <color rgb="FF89E0FF"/>
      <color rgb="FF66CCFF"/>
      <color rgb="FF33CCFF"/>
      <color rgb="FF00B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7</xdr:row>
      <xdr:rowOff>213360</xdr:rowOff>
    </xdr:from>
    <xdr:to>
      <xdr:col>6</xdr:col>
      <xdr:colOff>106680</xdr:colOff>
      <xdr:row>22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BE4202B-0F75-5887-A173-5AB2427063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76" r="8561" b="7340"/>
        <a:stretch>
          <a:fillRect/>
        </a:stretch>
      </xdr:blipFill>
      <xdr:spPr>
        <a:xfrm>
          <a:off x="228600" y="1760220"/>
          <a:ext cx="5463540" cy="313944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5</xdr:row>
      <xdr:rowOff>38100</xdr:rowOff>
    </xdr:from>
    <xdr:to>
      <xdr:col>23</xdr:col>
      <xdr:colOff>552849</xdr:colOff>
      <xdr:row>22</xdr:row>
      <xdr:rowOff>63813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F808BEC-2AFD-44C5-BFB9-082BA2558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8850" y="1133475"/>
          <a:ext cx="11497074" cy="3749988"/>
        </a:xfrm>
        <a:prstGeom prst="rect">
          <a:avLst/>
        </a:prstGeom>
      </xdr:spPr>
    </xdr:pic>
    <xdr:clientData/>
  </xdr:twoCellAnchor>
  <xdr:twoCellAnchor editAs="oneCell">
    <xdr:from>
      <xdr:col>0</xdr:col>
      <xdr:colOff>358519</xdr:colOff>
      <xdr:row>23</xdr:row>
      <xdr:rowOff>133350</xdr:rowOff>
    </xdr:from>
    <xdr:to>
      <xdr:col>16</xdr:col>
      <xdr:colOff>278093</xdr:colOff>
      <xdr:row>71</xdr:row>
      <xdr:rowOff>340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849CF7A-56E4-D8B3-B5C4-5239AB506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519" y="5172075"/>
          <a:ext cx="12235399" cy="103825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320040</xdr:colOff>
      <xdr:row>3</xdr:row>
      <xdr:rowOff>76200</xdr:rowOff>
    </xdr:from>
    <xdr:to>
      <xdr:col>25</xdr:col>
      <xdr:colOff>303628</xdr:colOff>
      <xdr:row>21</xdr:row>
      <xdr:rowOff>127117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DAF92BF-4391-7907-EF72-88C11314C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3860" y="525780"/>
          <a:ext cx="9371428" cy="4142857"/>
        </a:xfrm>
        <a:prstGeom prst="rect">
          <a:avLst/>
        </a:prstGeom>
      </xdr:spPr>
    </xdr:pic>
    <xdr:clientData/>
  </xdr:twoCellAnchor>
  <xdr:twoCellAnchor editAs="oneCell">
    <xdr:from>
      <xdr:col>14</xdr:col>
      <xdr:colOff>635727</xdr:colOff>
      <xdr:row>145</xdr:row>
      <xdr:rowOff>199209</xdr:rowOff>
    </xdr:from>
    <xdr:to>
      <xdr:col>40</xdr:col>
      <xdr:colOff>574765</xdr:colOff>
      <xdr:row>405</xdr:row>
      <xdr:rowOff>57373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5F90386-09B4-3936-3047-83606B35E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2641" y="32116123"/>
          <a:ext cx="17486810" cy="581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7620</xdr:rowOff>
    </xdr:from>
    <xdr:to>
      <xdr:col>11</xdr:col>
      <xdr:colOff>8434</xdr:colOff>
      <xdr:row>16</xdr:row>
      <xdr:rowOff>213360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FE50F9C-9EED-48A7-9439-8950AF869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6260"/>
          <a:ext cx="7384594" cy="3307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5F73-390D-49F8-B6CF-36CC808AEF3F}">
  <sheetPr>
    <pageSetUpPr fitToPage="1"/>
  </sheetPr>
  <dimension ref="A1"/>
  <sheetViews>
    <sheetView showGridLines="0" topLeftCell="B1" workbookViewId="0">
      <selection activeCell="P10" sqref="P10"/>
    </sheetView>
  </sheetViews>
  <sheetFormatPr defaultColWidth="8.796875" defaultRowHeight="17.399999999999999"/>
  <cols>
    <col min="1" max="16384" width="8.796875" style="34"/>
  </cols>
  <sheetData/>
  <phoneticPr fontId="2" type="noConversion"/>
  <pageMargins left="0.7" right="0.7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7F79-927F-48DE-AB08-D58531050C0D}">
  <sheetPr>
    <tabColor rgb="FFFFFF00"/>
    <pageSetUpPr fitToPage="1"/>
  </sheetPr>
  <dimension ref="A1:K82"/>
  <sheetViews>
    <sheetView showGridLines="0" zoomScale="80" zoomScaleNormal="80" workbookViewId="0">
      <pane ySplit="2" topLeftCell="A39" activePane="bottomLeft" state="frozen"/>
      <selection pane="bottomLeft" activeCell="C51" sqref="C51:H51"/>
    </sheetView>
  </sheetViews>
  <sheetFormatPr defaultColWidth="8.796875" defaultRowHeight="19.2"/>
  <cols>
    <col min="1" max="1" width="2.796875" style="296" customWidth="1"/>
    <col min="2" max="2" width="15.296875" style="297" customWidth="1"/>
    <col min="3" max="4" width="8.19921875" style="296" customWidth="1"/>
    <col min="5" max="5" width="13.59765625" style="296" customWidth="1"/>
    <col min="6" max="6" width="8.8984375" style="296" bestFit="1" customWidth="1"/>
    <col min="7" max="7" width="8.19921875" style="296" customWidth="1"/>
    <col min="8" max="8" width="29.8984375" style="351" customWidth="1"/>
    <col min="9" max="9" width="79.8984375" style="299" bestFit="1" customWidth="1"/>
    <col min="10" max="10" width="10.796875" style="299" customWidth="1"/>
    <col min="11" max="11" width="10.69921875" style="296" customWidth="1"/>
    <col min="12" max="12" width="11.69921875" style="296" bestFit="1" customWidth="1"/>
    <col min="13" max="13" width="9" style="296" customWidth="1"/>
    <col min="14" max="22" width="8.796875" style="296"/>
    <col min="23" max="36" width="0" style="296" hidden="1" customWidth="1"/>
    <col min="37" max="16384" width="8.796875" style="296"/>
  </cols>
  <sheetData>
    <row r="1" spans="1:11" ht="19.8" thickBot="1">
      <c r="H1" s="298"/>
    </row>
    <row r="2" spans="1:11">
      <c r="A2" s="300"/>
      <c r="B2" s="301" t="s">
        <v>522</v>
      </c>
      <c r="C2" s="302" t="s">
        <v>10</v>
      </c>
      <c r="D2" s="302" t="s">
        <v>533</v>
      </c>
      <c r="E2" s="302" t="s">
        <v>546</v>
      </c>
      <c r="F2" s="302" t="s">
        <v>534</v>
      </c>
      <c r="G2" s="303" t="s">
        <v>578</v>
      </c>
      <c r="H2" s="304" t="s">
        <v>535</v>
      </c>
      <c r="I2" s="305" t="s">
        <v>560</v>
      </c>
    </row>
    <row r="3" spans="1:11">
      <c r="A3" s="300"/>
      <c r="B3" s="442" t="s">
        <v>525</v>
      </c>
      <c r="C3" s="373" t="s">
        <v>3</v>
      </c>
      <c r="D3" s="374" t="s">
        <v>559</v>
      </c>
      <c r="E3" s="374"/>
      <c r="F3" s="375" t="s">
        <v>706</v>
      </c>
      <c r="G3" s="376" t="s">
        <v>580</v>
      </c>
      <c r="H3" s="377" t="s">
        <v>705</v>
      </c>
      <c r="I3" s="395" t="s">
        <v>785</v>
      </c>
    </row>
    <row r="4" spans="1:11">
      <c r="A4" s="300"/>
      <c r="B4" s="443"/>
      <c r="C4" s="306" t="s">
        <v>8</v>
      </c>
      <c r="D4" s="307">
        <v>2</v>
      </c>
      <c r="E4" s="307" t="s">
        <v>548</v>
      </c>
      <c r="F4" s="331" t="s">
        <v>804</v>
      </c>
      <c r="G4" s="309" t="s">
        <v>805</v>
      </c>
      <c r="H4" s="311" t="s">
        <v>806</v>
      </c>
      <c r="I4" s="312" t="s">
        <v>807</v>
      </c>
    </row>
    <row r="5" spans="1:11">
      <c r="A5" s="300"/>
      <c r="B5" s="443"/>
      <c r="C5" s="306" t="s">
        <v>5</v>
      </c>
      <c r="D5" s="307"/>
      <c r="E5" s="307"/>
      <c r="F5" s="308"/>
      <c r="G5" s="309"/>
      <c r="H5" s="313"/>
      <c r="I5" s="312"/>
    </row>
    <row r="6" spans="1:11">
      <c r="A6" s="300"/>
      <c r="B6" s="443"/>
      <c r="C6" s="373" t="s">
        <v>2</v>
      </c>
      <c r="D6" s="374">
        <v>1</v>
      </c>
      <c r="E6" s="374"/>
      <c r="F6" s="375" t="s">
        <v>706</v>
      </c>
      <c r="G6" s="376" t="s">
        <v>580</v>
      </c>
      <c r="H6" s="377" t="s">
        <v>705</v>
      </c>
      <c r="I6" s="395" t="s">
        <v>785</v>
      </c>
    </row>
    <row r="7" spans="1:11">
      <c r="A7" s="300"/>
      <c r="B7" s="443"/>
      <c r="C7" s="373" t="s">
        <v>11</v>
      </c>
      <c r="D7" s="374" t="s">
        <v>784</v>
      </c>
      <c r="E7" s="374"/>
      <c r="F7" s="375" t="s">
        <v>549</v>
      </c>
      <c r="G7" s="376" t="s">
        <v>580</v>
      </c>
      <c r="H7" s="377" t="s">
        <v>705</v>
      </c>
      <c r="I7" s="395" t="s">
        <v>785</v>
      </c>
    </row>
    <row r="8" spans="1:11">
      <c r="A8" s="300"/>
      <c r="B8" s="443"/>
      <c r="C8" s="306" t="s">
        <v>0</v>
      </c>
      <c r="D8" s="307"/>
      <c r="E8" s="307"/>
      <c r="F8" s="308"/>
      <c r="G8" s="309"/>
      <c r="H8" s="365"/>
      <c r="I8" s="310"/>
    </row>
    <row r="9" spans="1:11">
      <c r="A9" s="300"/>
      <c r="B9" s="443"/>
      <c r="C9" s="306" t="s">
        <v>12</v>
      </c>
      <c r="D9" s="333" t="s">
        <v>559</v>
      </c>
      <c r="E9" s="318" t="s">
        <v>681</v>
      </c>
      <c r="F9" s="319" t="s">
        <v>547</v>
      </c>
      <c r="G9" s="320" t="s">
        <v>580</v>
      </c>
      <c r="H9" s="340" t="s">
        <v>682</v>
      </c>
      <c r="I9" s="310" t="s">
        <v>712</v>
      </c>
    </row>
    <row r="10" spans="1:11">
      <c r="A10" s="300"/>
      <c r="B10" s="443"/>
      <c r="C10" s="306" t="s">
        <v>78</v>
      </c>
      <c r="D10" s="333"/>
      <c r="E10" s="378"/>
      <c r="F10" s="371"/>
      <c r="G10" s="372"/>
      <c r="H10" s="313"/>
      <c r="I10" s="312"/>
    </row>
    <row r="11" spans="1:11" ht="38.4">
      <c r="A11" s="300"/>
      <c r="B11" s="443"/>
      <c r="C11" s="306" t="s">
        <v>13</v>
      </c>
      <c r="D11" s="318">
        <v>1</v>
      </c>
      <c r="E11" s="318" t="s">
        <v>677</v>
      </c>
      <c r="F11" s="319" t="s">
        <v>549</v>
      </c>
      <c r="G11" s="320" t="s">
        <v>580</v>
      </c>
      <c r="H11" s="313" t="s">
        <v>678</v>
      </c>
      <c r="I11" s="312" t="s">
        <v>679</v>
      </c>
    </row>
    <row r="12" spans="1:11">
      <c r="A12" s="300"/>
      <c r="B12" s="443"/>
      <c r="C12" s="306" t="s">
        <v>82</v>
      </c>
      <c r="D12" s="307"/>
      <c r="E12" s="307"/>
      <c r="F12" s="308"/>
      <c r="G12" s="309"/>
      <c r="H12" s="311"/>
      <c r="I12" s="314"/>
      <c r="J12" s="315"/>
      <c r="K12" s="316"/>
    </row>
    <row r="13" spans="1:11" ht="38.4">
      <c r="A13" s="300"/>
      <c r="B13" s="443"/>
      <c r="C13" s="306" t="s">
        <v>184</v>
      </c>
      <c r="D13" s="318">
        <v>3</v>
      </c>
      <c r="E13" s="318" t="s">
        <v>548</v>
      </c>
      <c r="F13" s="319" t="s">
        <v>549</v>
      </c>
      <c r="G13" s="320" t="s">
        <v>580</v>
      </c>
      <c r="H13" s="313" t="s">
        <v>629</v>
      </c>
      <c r="I13" s="312" t="s">
        <v>747</v>
      </c>
      <c r="J13" s="315"/>
      <c r="K13" s="316"/>
    </row>
    <row r="14" spans="1:11">
      <c r="A14" s="300"/>
      <c r="B14" s="443"/>
      <c r="C14" s="306" t="s">
        <v>529</v>
      </c>
      <c r="D14" s="318" t="s">
        <v>776</v>
      </c>
      <c r="E14" s="318" t="s">
        <v>777</v>
      </c>
      <c r="F14" s="319" t="s">
        <v>778</v>
      </c>
      <c r="G14" s="320" t="s">
        <v>779</v>
      </c>
      <c r="H14" s="313" t="s">
        <v>780</v>
      </c>
      <c r="I14" s="310" t="s">
        <v>781</v>
      </c>
      <c r="J14" s="315"/>
      <c r="K14" s="316"/>
    </row>
    <row r="15" spans="1:11">
      <c r="A15" s="300"/>
      <c r="B15" s="443"/>
      <c r="C15" s="373" t="s">
        <v>530</v>
      </c>
      <c r="D15" s="374" t="s">
        <v>750</v>
      </c>
      <c r="E15" s="374"/>
      <c r="F15" s="375" t="s">
        <v>706</v>
      </c>
      <c r="G15" s="376" t="s">
        <v>580</v>
      </c>
      <c r="H15" s="377" t="s">
        <v>705</v>
      </c>
      <c r="I15" s="395" t="s">
        <v>785</v>
      </c>
      <c r="J15" s="315"/>
      <c r="K15" s="316"/>
    </row>
    <row r="16" spans="1:11">
      <c r="A16" s="300"/>
      <c r="B16" s="444"/>
      <c r="C16" s="321" t="s">
        <v>530</v>
      </c>
      <c r="D16" s="322"/>
      <c r="E16" s="318"/>
      <c r="F16" s="319"/>
      <c r="G16" s="320"/>
      <c r="H16" s="366"/>
      <c r="I16" s="323"/>
      <c r="J16" s="315"/>
      <c r="K16" s="316"/>
    </row>
    <row r="17" spans="1:11" ht="19.8" thickBot="1">
      <c r="A17" s="300"/>
      <c r="B17" s="445"/>
      <c r="C17" s="324" t="s">
        <v>531</v>
      </c>
      <c r="D17" s="325"/>
      <c r="E17" s="325"/>
      <c r="F17" s="326"/>
      <c r="G17" s="327"/>
      <c r="H17" s="367"/>
      <c r="I17" s="328"/>
      <c r="J17" s="315"/>
      <c r="K17" s="316"/>
    </row>
    <row r="18" spans="1:11" ht="63" customHeight="1">
      <c r="A18" s="300"/>
      <c r="B18" s="446" t="s">
        <v>524</v>
      </c>
      <c r="C18" s="391" t="s">
        <v>3</v>
      </c>
      <c r="D18" s="407" t="s">
        <v>788</v>
      </c>
      <c r="E18" s="392" t="s">
        <v>548</v>
      </c>
      <c r="F18" s="408" t="s">
        <v>789</v>
      </c>
      <c r="G18" s="393" t="s">
        <v>582</v>
      </c>
      <c r="H18" s="394" t="s">
        <v>790</v>
      </c>
      <c r="I18" s="409" t="s">
        <v>791</v>
      </c>
      <c r="J18" s="287"/>
      <c r="K18" s="259"/>
    </row>
    <row r="19" spans="1:11">
      <c r="A19" s="300"/>
      <c r="B19" s="443"/>
      <c r="C19" s="306" t="s">
        <v>8</v>
      </c>
      <c r="D19" s="330"/>
      <c r="E19" s="307"/>
      <c r="F19" s="308"/>
      <c r="G19" s="309"/>
      <c r="H19" s="313"/>
      <c r="I19" s="286"/>
      <c r="J19" s="288"/>
      <c r="K19" s="260"/>
    </row>
    <row r="20" spans="1:11" ht="57.6">
      <c r="A20" s="300"/>
      <c r="B20" s="443"/>
      <c r="C20" s="306" t="s">
        <v>5</v>
      </c>
      <c r="D20" s="330" t="s">
        <v>808</v>
      </c>
      <c r="E20" s="307" t="s">
        <v>548</v>
      </c>
      <c r="F20" s="308" t="s">
        <v>549</v>
      </c>
      <c r="G20" s="309" t="s">
        <v>580</v>
      </c>
      <c r="H20" s="313" t="s">
        <v>809</v>
      </c>
      <c r="I20" s="312" t="s">
        <v>792</v>
      </c>
      <c r="J20" s="406"/>
      <c r="K20" s="260"/>
    </row>
    <row r="21" spans="1:11" ht="47.4" customHeight="1">
      <c r="A21" s="300"/>
      <c r="B21" s="443"/>
      <c r="C21" s="306" t="s">
        <v>664</v>
      </c>
      <c r="D21" s="333" t="s">
        <v>736</v>
      </c>
      <c r="E21" s="333" t="s">
        <v>548</v>
      </c>
      <c r="F21" s="319" t="s">
        <v>549</v>
      </c>
      <c r="G21" s="320" t="s">
        <v>580</v>
      </c>
      <c r="H21" s="313" t="s">
        <v>737</v>
      </c>
      <c r="I21" s="370" t="s">
        <v>738</v>
      </c>
      <c r="J21" s="406"/>
      <c r="K21" s="260"/>
    </row>
    <row r="22" spans="1:11" ht="38.4">
      <c r="A22" s="300"/>
      <c r="B22" s="443"/>
      <c r="C22" s="306" t="s">
        <v>11</v>
      </c>
      <c r="D22" s="330" t="s">
        <v>760</v>
      </c>
      <c r="E22" s="307" t="s">
        <v>548</v>
      </c>
      <c r="F22" s="331" t="s">
        <v>676</v>
      </c>
      <c r="G22" s="332" t="s">
        <v>761</v>
      </c>
      <c r="H22" s="313" t="s">
        <v>762</v>
      </c>
      <c r="I22" s="317" t="s">
        <v>763</v>
      </c>
      <c r="K22" s="316"/>
    </row>
    <row r="23" spans="1:11">
      <c r="A23" s="300"/>
      <c r="B23" s="443"/>
      <c r="C23" s="379" t="s">
        <v>0</v>
      </c>
      <c r="D23" s="380">
        <v>1</v>
      </c>
      <c r="E23" s="380" t="s">
        <v>695</v>
      </c>
      <c r="F23" s="381" t="s">
        <v>549</v>
      </c>
      <c r="G23" s="382" t="s">
        <v>580</v>
      </c>
      <c r="H23" s="387" t="s">
        <v>814</v>
      </c>
      <c r="I23" s="388" t="s">
        <v>696</v>
      </c>
      <c r="J23" s="406" t="s">
        <v>820</v>
      </c>
    </row>
    <row r="24" spans="1:11" ht="57.6">
      <c r="A24" s="300"/>
      <c r="B24" s="443"/>
      <c r="C24" s="379" t="s">
        <v>12</v>
      </c>
      <c r="D24" s="389" t="s">
        <v>810</v>
      </c>
      <c r="E24" s="380" t="s">
        <v>548</v>
      </c>
      <c r="F24" s="381" t="s">
        <v>549</v>
      </c>
      <c r="G24" s="410" t="s">
        <v>783</v>
      </c>
      <c r="H24" s="387" t="s">
        <v>811</v>
      </c>
      <c r="I24" s="411" t="s">
        <v>801</v>
      </c>
      <c r="J24" s="406" t="s">
        <v>820</v>
      </c>
      <c r="K24" s="316"/>
    </row>
    <row r="25" spans="1:11" ht="38.4">
      <c r="A25" s="300"/>
      <c r="B25" s="443"/>
      <c r="C25" s="379" t="s">
        <v>78</v>
      </c>
      <c r="D25" s="389" t="s">
        <v>815</v>
      </c>
      <c r="E25" s="380" t="s">
        <v>548</v>
      </c>
      <c r="F25" s="412" t="s">
        <v>812</v>
      </c>
      <c r="G25" s="382" t="s">
        <v>580</v>
      </c>
      <c r="H25" s="387" t="s">
        <v>813</v>
      </c>
      <c r="I25" s="411" t="s">
        <v>801</v>
      </c>
      <c r="J25" s="406" t="s">
        <v>820</v>
      </c>
    </row>
    <row r="26" spans="1:11" ht="57.6">
      <c r="A26" s="300"/>
      <c r="B26" s="443"/>
      <c r="C26" s="306" t="s">
        <v>661</v>
      </c>
      <c r="D26" s="333" t="s">
        <v>699</v>
      </c>
      <c r="E26" s="318" t="s">
        <v>548</v>
      </c>
      <c r="F26" s="371" t="s">
        <v>703</v>
      </c>
      <c r="G26" s="372" t="s">
        <v>704</v>
      </c>
      <c r="H26" s="313" t="s">
        <v>826</v>
      </c>
      <c r="I26" s="312" t="s">
        <v>748</v>
      </c>
      <c r="J26" s="406"/>
    </row>
    <row r="27" spans="1:11" ht="57.6">
      <c r="A27" s="300"/>
      <c r="B27" s="443"/>
      <c r="C27" s="379" t="s">
        <v>82</v>
      </c>
      <c r="D27" s="389" t="s">
        <v>799</v>
      </c>
      <c r="E27" s="380" t="s">
        <v>548</v>
      </c>
      <c r="F27" s="381" t="s">
        <v>549</v>
      </c>
      <c r="G27" s="382" t="s">
        <v>580</v>
      </c>
      <c r="H27" s="387" t="s">
        <v>800</v>
      </c>
      <c r="I27" s="388" t="s">
        <v>801</v>
      </c>
      <c r="J27" s="406" t="s">
        <v>820</v>
      </c>
    </row>
    <row r="28" spans="1:11">
      <c r="A28" s="300"/>
      <c r="B28" s="443"/>
      <c r="C28" s="306" t="s">
        <v>523</v>
      </c>
      <c r="D28" s="333" t="s">
        <v>750</v>
      </c>
      <c r="E28" s="318"/>
      <c r="F28" s="319"/>
      <c r="G28" s="320"/>
      <c r="H28" s="313" t="s">
        <v>751</v>
      </c>
      <c r="I28" s="310"/>
    </row>
    <row r="29" spans="1:11">
      <c r="A29" s="300"/>
      <c r="B29" s="443"/>
      <c r="C29" s="379" t="s">
        <v>377</v>
      </c>
      <c r="D29" s="380" t="s">
        <v>816</v>
      </c>
      <c r="E29" s="380" t="s">
        <v>548</v>
      </c>
      <c r="F29" s="381" t="s">
        <v>549</v>
      </c>
      <c r="G29" s="382" t="s">
        <v>580</v>
      </c>
      <c r="H29" s="387" t="s">
        <v>803</v>
      </c>
      <c r="I29" s="384"/>
      <c r="J29" s="406" t="s">
        <v>820</v>
      </c>
    </row>
    <row r="30" spans="1:11">
      <c r="A30" s="300"/>
      <c r="B30" s="443"/>
      <c r="C30" s="306" t="s">
        <v>702</v>
      </c>
      <c r="D30" s="318"/>
      <c r="E30" s="318"/>
      <c r="F30" s="319"/>
      <c r="G30" s="320"/>
      <c r="H30" s="313"/>
      <c r="I30" s="310"/>
    </row>
    <row r="31" spans="1:11" ht="38.4">
      <c r="A31" s="300"/>
      <c r="B31" s="443"/>
      <c r="C31" s="306" t="s">
        <v>528</v>
      </c>
      <c r="D31" s="333" t="s">
        <v>674</v>
      </c>
      <c r="E31" s="318" t="s">
        <v>548</v>
      </c>
      <c r="F31" s="319" t="s">
        <v>549</v>
      </c>
      <c r="G31" s="320" t="s">
        <v>580</v>
      </c>
      <c r="H31" s="313" t="s">
        <v>680</v>
      </c>
      <c r="I31" s="310"/>
    </row>
    <row r="32" spans="1:11" ht="39" thickBot="1">
      <c r="A32" s="300"/>
      <c r="B32" s="445"/>
      <c r="C32" s="324" t="s">
        <v>660</v>
      </c>
      <c r="D32" s="403" t="s">
        <v>764</v>
      </c>
      <c r="E32" s="362" t="s">
        <v>701</v>
      </c>
      <c r="F32" s="404" t="s">
        <v>676</v>
      </c>
      <c r="G32" s="405" t="s">
        <v>761</v>
      </c>
      <c r="H32" s="367" t="s">
        <v>765</v>
      </c>
      <c r="I32" s="334" t="s">
        <v>698</v>
      </c>
      <c r="J32" s="288"/>
    </row>
    <row r="33" spans="1:9">
      <c r="A33" s="300"/>
      <c r="B33" s="446" t="s">
        <v>526</v>
      </c>
      <c r="C33" s="361" t="s">
        <v>3</v>
      </c>
      <c r="D33" s="335"/>
      <c r="E33" s="336"/>
      <c r="F33" s="337"/>
      <c r="G33" s="338"/>
      <c r="H33" s="368"/>
      <c r="I33" s="339"/>
    </row>
    <row r="34" spans="1:9">
      <c r="A34" s="300"/>
      <c r="B34" s="443"/>
      <c r="C34" s="306" t="s">
        <v>782</v>
      </c>
      <c r="D34" s="318"/>
      <c r="E34" s="318"/>
      <c r="F34" s="319"/>
      <c r="G34" s="320"/>
      <c r="H34" s="340"/>
      <c r="I34" s="310"/>
    </row>
    <row r="35" spans="1:9">
      <c r="A35" s="300"/>
      <c r="B35" s="443"/>
      <c r="C35" s="396" t="s">
        <v>5</v>
      </c>
      <c r="D35" s="397" t="s">
        <v>631</v>
      </c>
      <c r="E35" s="397" t="s">
        <v>628</v>
      </c>
      <c r="F35" s="398" t="s">
        <v>547</v>
      </c>
      <c r="G35" s="399" t="s">
        <v>580</v>
      </c>
      <c r="H35" s="400" t="s">
        <v>632</v>
      </c>
      <c r="I35" s="401" t="s">
        <v>630</v>
      </c>
    </row>
    <row r="36" spans="1:9" ht="45" customHeight="1">
      <c r="A36" s="300"/>
      <c r="B36" s="443"/>
      <c r="C36" s="306" t="s">
        <v>2</v>
      </c>
      <c r="D36" s="318">
        <v>3</v>
      </c>
      <c r="E36" s="318" t="s">
        <v>548</v>
      </c>
      <c r="F36" s="319" t="s">
        <v>549</v>
      </c>
      <c r="G36" s="320" t="s">
        <v>580</v>
      </c>
      <c r="H36" s="340" t="s">
        <v>775</v>
      </c>
      <c r="I36" s="312" t="s">
        <v>666</v>
      </c>
    </row>
    <row r="37" spans="1:9" ht="38.4">
      <c r="A37" s="300"/>
      <c r="B37" s="443"/>
      <c r="C37" s="396" t="s">
        <v>749</v>
      </c>
      <c r="D37" s="425" t="s">
        <v>817</v>
      </c>
      <c r="E37" s="397" t="s">
        <v>548</v>
      </c>
      <c r="F37" s="426" t="s">
        <v>789</v>
      </c>
      <c r="G37" s="399" t="s">
        <v>580</v>
      </c>
      <c r="H37" s="427" t="s">
        <v>818</v>
      </c>
      <c r="I37" s="428" t="s">
        <v>819</v>
      </c>
    </row>
    <row r="38" spans="1:9">
      <c r="A38" s="300"/>
      <c r="B38" s="443"/>
      <c r="C38" s="306" t="s">
        <v>0</v>
      </c>
      <c r="D38" s="318"/>
      <c r="E38" s="318"/>
      <c r="F38" s="319"/>
      <c r="G38" s="320"/>
      <c r="H38" s="340"/>
      <c r="I38" s="310"/>
    </row>
    <row r="39" spans="1:9" ht="38.4">
      <c r="A39" s="300"/>
      <c r="B39" s="443"/>
      <c r="C39" s="306" t="s">
        <v>12</v>
      </c>
      <c r="D39" s="333" t="s">
        <v>766</v>
      </c>
      <c r="E39" s="318" t="s">
        <v>548</v>
      </c>
      <c r="F39" s="319" t="s">
        <v>549</v>
      </c>
      <c r="G39" s="320" t="s">
        <v>580</v>
      </c>
      <c r="H39" s="313" t="s">
        <v>767</v>
      </c>
      <c r="I39" s="312" t="s">
        <v>768</v>
      </c>
    </row>
    <row r="40" spans="1:9">
      <c r="A40" s="300"/>
      <c r="B40" s="443"/>
      <c r="C40" s="306" t="s">
        <v>78</v>
      </c>
      <c r="D40" s="307"/>
      <c r="E40" s="307"/>
      <c r="F40" s="308"/>
      <c r="G40" s="309"/>
      <c r="H40" s="340"/>
      <c r="I40" s="310"/>
    </row>
    <row r="41" spans="1:9">
      <c r="A41" s="300"/>
      <c r="B41" s="443"/>
      <c r="C41" s="306" t="s">
        <v>13</v>
      </c>
      <c r="D41" s="307"/>
      <c r="E41" s="307"/>
      <c r="F41" s="308"/>
      <c r="G41" s="309"/>
      <c r="H41" s="340"/>
      <c r="I41" s="310"/>
    </row>
    <row r="42" spans="1:9">
      <c r="A42" s="300"/>
      <c r="B42" s="443"/>
      <c r="C42" s="396" t="s">
        <v>532</v>
      </c>
      <c r="D42" s="397" t="s">
        <v>559</v>
      </c>
      <c r="E42" s="397" t="s">
        <v>548</v>
      </c>
      <c r="F42" s="398" t="s">
        <v>547</v>
      </c>
      <c r="G42" s="399" t="s">
        <v>580</v>
      </c>
      <c r="H42" s="400" t="s">
        <v>632</v>
      </c>
      <c r="I42" s="401" t="s">
        <v>753</v>
      </c>
    </row>
    <row r="43" spans="1:9" ht="19.8" thickBot="1">
      <c r="A43" s="300"/>
      <c r="B43" s="445"/>
      <c r="C43" s="324" t="s">
        <v>523</v>
      </c>
      <c r="D43" s="325"/>
      <c r="E43" s="325"/>
      <c r="F43" s="326"/>
      <c r="G43" s="327"/>
      <c r="H43" s="367"/>
      <c r="I43" s="334"/>
    </row>
    <row r="44" spans="1:9" ht="38.4">
      <c r="A44" s="300"/>
      <c r="B44" s="446" t="s">
        <v>4</v>
      </c>
      <c r="C44" s="418" t="s">
        <v>3</v>
      </c>
      <c r="D44" s="419" t="s">
        <v>675</v>
      </c>
      <c r="E44" s="420" t="s">
        <v>719</v>
      </c>
      <c r="F44" s="421" t="s">
        <v>730</v>
      </c>
      <c r="G44" s="422" t="s">
        <v>720</v>
      </c>
      <c r="H44" s="423" t="s">
        <v>731</v>
      </c>
      <c r="I44" s="424" t="s">
        <v>698</v>
      </c>
    </row>
    <row r="45" spans="1:9">
      <c r="A45" s="300"/>
      <c r="B45" s="443"/>
      <c r="C45" s="306" t="s">
        <v>8</v>
      </c>
      <c r="D45" s="318" t="s">
        <v>559</v>
      </c>
      <c r="E45" s="318" t="s">
        <v>548</v>
      </c>
      <c r="F45" s="345" t="s">
        <v>549</v>
      </c>
      <c r="G45" s="346" t="s">
        <v>579</v>
      </c>
      <c r="H45" s="340" t="s">
        <v>581</v>
      </c>
      <c r="I45" s="310" t="s">
        <v>637</v>
      </c>
    </row>
    <row r="46" spans="1:9">
      <c r="A46" s="300"/>
      <c r="B46" s="443"/>
      <c r="C46" s="306" t="s">
        <v>5</v>
      </c>
      <c r="D46" s="318"/>
      <c r="E46" s="318"/>
      <c r="F46" s="345"/>
      <c r="G46" s="346"/>
      <c r="H46" s="313"/>
      <c r="I46" s="312"/>
    </row>
    <row r="47" spans="1:9">
      <c r="A47" s="300"/>
      <c r="B47" s="443"/>
      <c r="C47" s="306" t="s">
        <v>2</v>
      </c>
      <c r="D47" s="333" t="s">
        <v>559</v>
      </c>
      <c r="E47" s="318" t="s">
        <v>548</v>
      </c>
      <c r="F47" s="413" t="s">
        <v>549</v>
      </c>
      <c r="G47" s="346" t="s">
        <v>579</v>
      </c>
      <c r="H47" s="313" t="s">
        <v>717</v>
      </c>
      <c r="I47" s="310" t="s">
        <v>637</v>
      </c>
    </row>
    <row r="48" spans="1:9">
      <c r="A48" s="300"/>
      <c r="B48" s="443"/>
      <c r="C48" s="306" t="s">
        <v>11</v>
      </c>
      <c r="D48" s="333" t="s">
        <v>559</v>
      </c>
      <c r="E48" s="318" t="s">
        <v>548</v>
      </c>
      <c r="F48" s="413" t="s">
        <v>549</v>
      </c>
      <c r="G48" s="346" t="s">
        <v>579</v>
      </c>
      <c r="H48" s="313" t="s">
        <v>717</v>
      </c>
      <c r="I48" s="312" t="s">
        <v>821</v>
      </c>
    </row>
    <row r="49" spans="1:9" ht="38.4">
      <c r="A49" s="300"/>
      <c r="B49" s="443"/>
      <c r="C49" s="379" t="s">
        <v>0</v>
      </c>
      <c r="D49" s="389" t="s">
        <v>675</v>
      </c>
      <c r="E49" s="389" t="s">
        <v>697</v>
      </c>
      <c r="F49" s="390" t="s">
        <v>676</v>
      </c>
      <c r="G49" s="386" t="s">
        <v>579</v>
      </c>
      <c r="H49" s="387" t="s">
        <v>718</v>
      </c>
      <c r="I49" s="388" t="s">
        <v>698</v>
      </c>
    </row>
    <row r="50" spans="1:9">
      <c r="A50" s="300"/>
      <c r="B50" s="443"/>
      <c r="C50" s="306" t="s">
        <v>12</v>
      </c>
      <c r="D50" s="318"/>
      <c r="E50" s="318"/>
      <c r="F50" s="345"/>
      <c r="G50" s="346"/>
      <c r="H50" s="340"/>
      <c r="I50" s="310"/>
    </row>
    <row r="51" spans="1:9" ht="38.4">
      <c r="A51" s="300"/>
      <c r="B51" s="443"/>
      <c r="C51" s="306" t="s">
        <v>78</v>
      </c>
      <c r="D51" s="333" t="s">
        <v>802</v>
      </c>
      <c r="E51" s="318" t="s">
        <v>548</v>
      </c>
      <c r="F51" s="345" t="s">
        <v>549</v>
      </c>
      <c r="G51" s="346" t="s">
        <v>579</v>
      </c>
      <c r="H51" s="313" t="s">
        <v>731</v>
      </c>
      <c r="I51" s="312" t="s">
        <v>698</v>
      </c>
    </row>
    <row r="52" spans="1:9">
      <c r="A52" s="300"/>
      <c r="B52" s="443"/>
      <c r="C52" s="306" t="s">
        <v>13</v>
      </c>
      <c r="D52" s="318"/>
      <c r="E52" s="318"/>
      <c r="F52" s="345"/>
      <c r="G52" s="346"/>
      <c r="H52" s="340"/>
      <c r="I52" s="310"/>
    </row>
    <row r="53" spans="1:9">
      <c r="A53" s="300"/>
      <c r="B53" s="443"/>
      <c r="C53" s="379" t="s">
        <v>82</v>
      </c>
      <c r="D53" s="380" t="s">
        <v>727</v>
      </c>
      <c r="E53" s="380" t="s">
        <v>548</v>
      </c>
      <c r="F53" s="385" t="s">
        <v>729</v>
      </c>
      <c r="G53" s="386" t="s">
        <v>579</v>
      </c>
      <c r="H53" s="383" t="s">
        <v>728</v>
      </c>
      <c r="I53" s="384" t="s">
        <v>822</v>
      </c>
    </row>
    <row r="54" spans="1:9">
      <c r="A54" s="300"/>
      <c r="B54" s="443"/>
      <c r="C54" s="306" t="s">
        <v>523</v>
      </c>
      <c r="D54" s="318">
        <v>3</v>
      </c>
      <c r="E54" s="318" t="s">
        <v>548</v>
      </c>
      <c r="F54" s="345" t="s">
        <v>549</v>
      </c>
      <c r="G54" s="346" t="s">
        <v>579</v>
      </c>
      <c r="H54" s="340" t="s">
        <v>581</v>
      </c>
      <c r="I54" s="310" t="s">
        <v>637</v>
      </c>
    </row>
    <row r="55" spans="1:9" ht="19.8" thickBot="1">
      <c r="A55" s="300"/>
      <c r="B55" s="445"/>
      <c r="C55" s="324" t="s">
        <v>529</v>
      </c>
      <c r="D55" s="403" t="s">
        <v>802</v>
      </c>
      <c r="E55" s="414" t="s">
        <v>548</v>
      </c>
      <c r="F55" s="415" t="s">
        <v>549</v>
      </c>
      <c r="G55" s="416" t="s">
        <v>579</v>
      </c>
      <c r="H55" s="367" t="s">
        <v>717</v>
      </c>
      <c r="I55" s="417" t="s">
        <v>698</v>
      </c>
    </row>
    <row r="56" spans="1:9">
      <c r="A56" s="300"/>
      <c r="B56" s="446" t="s">
        <v>527</v>
      </c>
      <c r="C56" s="361" t="s">
        <v>3</v>
      </c>
      <c r="D56" s="329" t="s">
        <v>752</v>
      </c>
      <c r="E56" s="329" t="s">
        <v>754</v>
      </c>
      <c r="F56" s="341" t="s">
        <v>755</v>
      </c>
      <c r="G56" s="342" t="s">
        <v>756</v>
      </c>
      <c r="H56" s="368" t="s">
        <v>758</v>
      </c>
      <c r="I56" s="349" t="s">
        <v>792</v>
      </c>
    </row>
    <row r="57" spans="1:9" ht="38.4">
      <c r="A57" s="300"/>
      <c r="B57" s="443"/>
      <c r="C57" s="306" t="s">
        <v>8</v>
      </c>
      <c r="D57" s="318">
        <v>4</v>
      </c>
      <c r="E57" s="318" t="s">
        <v>754</v>
      </c>
      <c r="F57" s="345" t="s">
        <v>755</v>
      </c>
      <c r="G57" s="402" t="s">
        <v>757</v>
      </c>
      <c r="H57" s="313" t="s">
        <v>759</v>
      </c>
      <c r="I57" s="310" t="s">
        <v>792</v>
      </c>
    </row>
    <row r="58" spans="1:9">
      <c r="A58" s="300"/>
      <c r="B58" s="443"/>
      <c r="C58" s="306" t="s">
        <v>5</v>
      </c>
      <c r="D58" s="318"/>
      <c r="E58" s="318"/>
      <c r="F58" s="345"/>
      <c r="G58" s="346"/>
      <c r="H58" s="313"/>
      <c r="I58" s="310"/>
    </row>
    <row r="59" spans="1:9">
      <c r="A59" s="300"/>
      <c r="B59" s="443"/>
      <c r="C59" s="306" t="s">
        <v>2</v>
      </c>
      <c r="D59" s="307"/>
      <c r="E59" s="307"/>
      <c r="F59" s="343"/>
      <c r="G59" s="344"/>
      <c r="H59" s="313"/>
      <c r="I59" s="317"/>
    </row>
    <row r="60" spans="1:9">
      <c r="A60" s="300"/>
      <c r="B60" s="443"/>
      <c r="C60" s="306" t="s">
        <v>11</v>
      </c>
      <c r="D60" s="307">
        <v>4</v>
      </c>
      <c r="E60" s="307" t="s">
        <v>754</v>
      </c>
      <c r="F60" s="343" t="s">
        <v>755</v>
      </c>
      <c r="G60" s="344"/>
      <c r="H60" s="313" t="s">
        <v>758</v>
      </c>
      <c r="I60" s="314" t="s">
        <v>793</v>
      </c>
    </row>
    <row r="61" spans="1:9">
      <c r="A61" s="300"/>
      <c r="B61" s="443"/>
      <c r="C61" s="306" t="s">
        <v>0</v>
      </c>
      <c r="D61" s="307"/>
      <c r="E61" s="307"/>
      <c r="F61" s="343"/>
      <c r="G61" s="344"/>
      <c r="H61" s="313"/>
      <c r="I61" s="317"/>
    </row>
    <row r="62" spans="1:9">
      <c r="A62" s="300"/>
      <c r="B62" s="443"/>
      <c r="C62" s="306" t="s">
        <v>12</v>
      </c>
      <c r="D62" s="307"/>
      <c r="E62" s="307"/>
      <c r="F62" s="343"/>
      <c r="G62" s="344"/>
      <c r="H62" s="340"/>
      <c r="I62" s="317"/>
    </row>
    <row r="63" spans="1:9">
      <c r="A63" s="300"/>
      <c r="B63" s="443"/>
      <c r="C63" s="306" t="s">
        <v>78</v>
      </c>
      <c r="D63" s="307"/>
      <c r="E63" s="307"/>
      <c r="F63" s="343"/>
      <c r="G63" s="344"/>
      <c r="H63" s="313"/>
      <c r="I63" s="310"/>
    </row>
    <row r="64" spans="1:9">
      <c r="A64" s="300"/>
      <c r="B64" s="443"/>
      <c r="C64" s="306" t="s">
        <v>13</v>
      </c>
      <c r="D64" s="307"/>
      <c r="E64" s="307"/>
      <c r="F64" s="343"/>
      <c r="G64" s="344"/>
      <c r="H64" s="313"/>
      <c r="I64" s="310"/>
    </row>
    <row r="65" spans="1:9">
      <c r="A65" s="300"/>
      <c r="B65" s="443"/>
      <c r="C65" s="306" t="s">
        <v>82</v>
      </c>
      <c r="D65" s="307"/>
      <c r="E65" s="307"/>
      <c r="F65" s="343"/>
      <c r="G65" s="344"/>
      <c r="H65" s="313"/>
      <c r="I65" s="310"/>
    </row>
    <row r="66" spans="1:9" ht="19.8" thickBot="1">
      <c r="A66" s="300"/>
      <c r="B66" s="445"/>
      <c r="C66" s="324" t="s">
        <v>184</v>
      </c>
      <c r="D66" s="325"/>
      <c r="E66" s="325"/>
      <c r="F66" s="347"/>
      <c r="G66" s="348"/>
      <c r="H66" s="367"/>
      <c r="I66" s="334"/>
    </row>
    <row r="67" spans="1:9">
      <c r="D67" s="441"/>
      <c r="E67" s="441"/>
      <c r="F67" s="441"/>
      <c r="G67" s="350"/>
    </row>
    <row r="68" spans="1:9">
      <c r="H68" s="352"/>
    </row>
    <row r="69" spans="1:9">
      <c r="H69" s="353"/>
      <c r="I69" s="315"/>
    </row>
    <row r="71" spans="1:9">
      <c r="H71" s="353"/>
    </row>
    <row r="72" spans="1:9">
      <c r="I72" s="315"/>
    </row>
    <row r="73" spans="1:9">
      <c r="D73" s="76"/>
      <c r="E73" s="76"/>
      <c r="F73" s="76"/>
      <c r="G73" s="76"/>
      <c r="H73" s="354"/>
      <c r="I73" s="315"/>
    </row>
    <row r="74" spans="1:9">
      <c r="D74" s="297"/>
      <c r="E74" s="297"/>
      <c r="F74" s="297"/>
      <c r="G74" s="297"/>
      <c r="H74" s="353"/>
      <c r="I74" s="315"/>
    </row>
    <row r="75" spans="1:9">
      <c r="D75" s="297"/>
      <c r="E75" s="297"/>
      <c r="F75" s="297"/>
      <c r="G75" s="297"/>
      <c r="H75" s="353"/>
      <c r="I75" s="315"/>
    </row>
    <row r="76" spans="1:9">
      <c r="D76" s="355"/>
      <c r="E76" s="355"/>
      <c r="F76" s="355"/>
      <c r="G76" s="355"/>
      <c r="H76" s="355"/>
      <c r="I76" s="315"/>
    </row>
    <row r="77" spans="1:9">
      <c r="D77" s="355"/>
      <c r="E77" s="355"/>
      <c r="F77" s="355"/>
      <c r="G77" s="355"/>
      <c r="H77" s="355"/>
      <c r="I77" s="315"/>
    </row>
    <row r="78" spans="1:9">
      <c r="D78" s="355"/>
      <c r="E78" s="355"/>
      <c r="F78" s="355"/>
      <c r="G78" s="355"/>
      <c r="H78" s="355"/>
      <c r="I78" s="315"/>
    </row>
    <row r="79" spans="1:9">
      <c r="I79" s="315"/>
    </row>
    <row r="80" spans="1:9">
      <c r="I80" s="315"/>
    </row>
    <row r="81" spans="9:9">
      <c r="I81" s="315"/>
    </row>
    <row r="82" spans="9:9">
      <c r="I82" s="315"/>
    </row>
  </sheetData>
  <autoFilter ref="A2:AJ2" xr:uid="{2AF97F79-927F-48DE-AB08-D58531050C0D}"/>
  <mergeCells count="6">
    <mergeCell ref="D67:F67"/>
    <mergeCell ref="B3:B17"/>
    <mergeCell ref="B18:B32"/>
    <mergeCell ref="B33:B43"/>
    <mergeCell ref="B44:B55"/>
    <mergeCell ref="B56:B66"/>
  </mergeCells>
  <phoneticPr fontId="19" type="noConversion"/>
  <pageMargins left="0.7" right="0.7" top="0.75" bottom="0.75" header="0.3" footer="0.3"/>
  <pageSetup paperSize="9" scale="2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E4F7-19C4-4AB1-8C8D-C7F3A148DCC3}">
  <sheetPr>
    <tabColor rgb="FF92D050"/>
  </sheetPr>
  <dimension ref="B2:L48"/>
  <sheetViews>
    <sheetView showGridLines="0" zoomScale="85" zoomScaleNormal="85" workbookViewId="0">
      <pane ySplit="2" topLeftCell="A39" activePane="bottomLeft" state="frozen"/>
      <selection pane="bottomLeft" activeCell="G53" sqref="G53"/>
    </sheetView>
  </sheetViews>
  <sheetFormatPr defaultColWidth="8.796875" defaultRowHeight="15.6"/>
  <cols>
    <col min="1" max="1" width="3.3984375" style="278" customWidth="1"/>
    <col min="2" max="2" width="17.296875" style="280" bestFit="1" customWidth="1"/>
    <col min="3" max="8" width="13.69921875" style="281" customWidth="1"/>
    <col min="9" max="9" width="18.59765625" style="281" bestFit="1" customWidth="1"/>
    <col min="10" max="10" width="13.69921875" style="281" customWidth="1"/>
    <col min="11" max="11" width="13.69921875" style="280" customWidth="1"/>
    <col min="12" max="12" width="52.19921875" style="281" customWidth="1"/>
    <col min="13" max="16384" width="8.796875" style="278"/>
  </cols>
  <sheetData>
    <row r="2" spans="2:12">
      <c r="B2" s="272" t="s">
        <v>536</v>
      </c>
      <c r="C2" s="271" t="s">
        <v>545</v>
      </c>
      <c r="D2" s="271" t="s">
        <v>538</v>
      </c>
      <c r="E2" s="271" t="s">
        <v>10</v>
      </c>
      <c r="F2" s="271" t="s">
        <v>539</v>
      </c>
      <c r="G2" s="271" t="s">
        <v>540</v>
      </c>
      <c r="H2" s="271" t="s">
        <v>537</v>
      </c>
      <c r="I2" s="271" t="s">
        <v>541</v>
      </c>
      <c r="J2" s="271" t="s">
        <v>542</v>
      </c>
      <c r="K2" s="272" t="s">
        <v>543</v>
      </c>
      <c r="L2" s="271" t="s">
        <v>544</v>
      </c>
    </row>
    <row r="3" spans="2:12">
      <c r="B3" s="282">
        <v>46029</v>
      </c>
      <c r="C3" s="274" t="s">
        <v>550</v>
      </c>
      <c r="D3" s="273" t="s">
        <v>553</v>
      </c>
      <c r="E3" s="273" t="s">
        <v>3</v>
      </c>
      <c r="F3" s="274">
        <v>2</v>
      </c>
      <c r="G3" s="274" t="s">
        <v>555</v>
      </c>
      <c r="H3" s="275" t="str">
        <f t="shared" ref="H3:H10" si="0">IF(ISNUMBER(SEARCH("FAI",I3)), "Dimension", "Cosmetic")</f>
        <v>Cosmetic</v>
      </c>
      <c r="I3" s="276" t="s">
        <v>562</v>
      </c>
      <c r="J3" s="285" t="s">
        <v>561</v>
      </c>
      <c r="K3" s="279">
        <v>46063</v>
      </c>
      <c r="L3" s="274"/>
    </row>
    <row r="4" spans="2:12">
      <c r="B4" s="282">
        <v>46029</v>
      </c>
      <c r="C4" s="273" t="s">
        <v>551</v>
      </c>
      <c r="D4" s="274" t="s">
        <v>553</v>
      </c>
      <c r="E4" s="274" t="s">
        <v>5</v>
      </c>
      <c r="F4" s="274" t="s">
        <v>554</v>
      </c>
      <c r="G4" s="283" t="s">
        <v>556</v>
      </c>
      <c r="H4" s="275" t="str">
        <f t="shared" si="0"/>
        <v>Dimension</v>
      </c>
      <c r="I4" s="274" t="s">
        <v>557</v>
      </c>
      <c r="J4" s="285" t="s">
        <v>561</v>
      </c>
      <c r="K4" s="279"/>
      <c r="L4" s="274"/>
    </row>
    <row r="5" spans="2:12">
      <c r="B5" s="282">
        <v>46030</v>
      </c>
      <c r="C5" s="274" t="s">
        <v>550</v>
      </c>
      <c r="D5" s="277" t="s">
        <v>193</v>
      </c>
      <c r="E5" s="277" t="s">
        <v>563</v>
      </c>
      <c r="F5" s="274" t="s">
        <v>564</v>
      </c>
      <c r="G5" s="274" t="s">
        <v>555</v>
      </c>
      <c r="H5" s="275" t="str">
        <f t="shared" si="0"/>
        <v>Cosmetic</v>
      </c>
      <c r="I5" s="273" t="s">
        <v>565</v>
      </c>
      <c r="J5" s="285" t="s">
        <v>561</v>
      </c>
      <c r="K5" s="279">
        <v>46063</v>
      </c>
      <c r="L5" s="274"/>
    </row>
    <row r="6" spans="2:12">
      <c r="B6" s="282">
        <v>46031</v>
      </c>
      <c r="C6" s="273" t="s">
        <v>551</v>
      </c>
      <c r="D6" s="273" t="s">
        <v>193</v>
      </c>
      <c r="E6" s="273" t="s">
        <v>0</v>
      </c>
      <c r="F6" s="274">
        <v>4</v>
      </c>
      <c r="G6" s="274" t="s">
        <v>575</v>
      </c>
      <c r="H6" s="275" t="str">
        <f t="shared" si="0"/>
        <v>Dimension</v>
      </c>
      <c r="I6" s="276" t="s">
        <v>576</v>
      </c>
      <c r="J6" s="285" t="s">
        <v>561</v>
      </c>
      <c r="K6" s="279">
        <v>46045</v>
      </c>
      <c r="L6" s="274"/>
    </row>
    <row r="7" spans="2:12">
      <c r="B7" s="282">
        <v>46035</v>
      </c>
      <c r="C7" s="274" t="s">
        <v>550</v>
      </c>
      <c r="D7" s="277" t="s">
        <v>566</v>
      </c>
      <c r="E7" s="277" t="s">
        <v>3</v>
      </c>
      <c r="F7" s="274" t="s">
        <v>567</v>
      </c>
      <c r="G7" s="274" t="s">
        <v>556</v>
      </c>
      <c r="H7" s="275" t="str">
        <f t="shared" si="0"/>
        <v>Cosmetic</v>
      </c>
      <c r="I7" s="277" t="s">
        <v>568</v>
      </c>
      <c r="J7" s="285" t="s">
        <v>561</v>
      </c>
      <c r="K7" s="279"/>
      <c r="L7" s="274"/>
    </row>
    <row r="8" spans="2:12">
      <c r="B8" s="282">
        <v>46038</v>
      </c>
      <c r="C8" s="274" t="s">
        <v>550</v>
      </c>
      <c r="D8" s="277" t="s">
        <v>566</v>
      </c>
      <c r="E8" s="277" t="s">
        <v>82</v>
      </c>
      <c r="F8" s="274">
        <v>3</v>
      </c>
      <c r="G8" s="274" t="s">
        <v>555</v>
      </c>
      <c r="H8" s="275" t="str">
        <f t="shared" si="0"/>
        <v>Cosmetic</v>
      </c>
      <c r="I8" s="277" t="s">
        <v>565</v>
      </c>
      <c r="J8" s="285" t="s">
        <v>561</v>
      </c>
      <c r="K8" s="279">
        <v>46063</v>
      </c>
      <c r="L8" s="274"/>
    </row>
    <row r="9" spans="2:12" ht="46.8">
      <c r="B9" s="282">
        <v>46038</v>
      </c>
      <c r="C9" s="273" t="s">
        <v>551</v>
      </c>
      <c r="D9" s="277" t="s">
        <v>193</v>
      </c>
      <c r="E9" s="277" t="s">
        <v>82</v>
      </c>
      <c r="F9" s="274">
        <v>1</v>
      </c>
      <c r="G9" s="274" t="s">
        <v>555</v>
      </c>
      <c r="H9" s="275" t="str">
        <f t="shared" si="0"/>
        <v>Cosmetic</v>
      </c>
      <c r="I9" s="273" t="s">
        <v>577</v>
      </c>
      <c r="J9" s="285" t="s">
        <v>561</v>
      </c>
      <c r="K9" s="279">
        <v>46080</v>
      </c>
      <c r="L9" s="356" t="s">
        <v>641</v>
      </c>
    </row>
    <row r="10" spans="2:12">
      <c r="B10" s="282">
        <v>46038</v>
      </c>
      <c r="C10" s="273" t="s">
        <v>551</v>
      </c>
      <c r="D10" s="277" t="s">
        <v>566</v>
      </c>
      <c r="E10" s="277" t="s">
        <v>12</v>
      </c>
      <c r="F10" s="274">
        <v>3</v>
      </c>
      <c r="G10" s="274" t="s">
        <v>555</v>
      </c>
      <c r="H10" s="275" t="str">
        <f t="shared" si="0"/>
        <v>Cosmetic</v>
      </c>
      <c r="I10" s="277" t="s">
        <v>565</v>
      </c>
      <c r="J10" s="285" t="s">
        <v>561</v>
      </c>
      <c r="K10" s="279">
        <v>46058</v>
      </c>
      <c r="L10" s="274"/>
    </row>
    <row r="11" spans="2:12">
      <c r="B11" s="282">
        <v>46042</v>
      </c>
      <c r="C11" s="274" t="s">
        <v>550</v>
      </c>
      <c r="D11" s="277" t="s">
        <v>569</v>
      </c>
      <c r="E11" s="277" t="s">
        <v>5</v>
      </c>
      <c r="F11" s="274">
        <v>4</v>
      </c>
      <c r="G11" s="274" t="s">
        <v>555</v>
      </c>
      <c r="H11" s="273" t="s">
        <v>552</v>
      </c>
      <c r="I11" s="277" t="s">
        <v>570</v>
      </c>
      <c r="J11" s="285" t="s">
        <v>561</v>
      </c>
      <c r="K11" s="279">
        <v>46063</v>
      </c>
      <c r="L11" s="274"/>
    </row>
    <row r="12" spans="2:12">
      <c r="B12" s="282">
        <v>46042</v>
      </c>
      <c r="C12" s="273" t="s">
        <v>551</v>
      </c>
      <c r="D12" s="277" t="s">
        <v>572</v>
      </c>
      <c r="E12" s="277" t="s">
        <v>12</v>
      </c>
      <c r="F12" s="274">
        <v>4</v>
      </c>
      <c r="G12" s="274" t="s">
        <v>555</v>
      </c>
      <c r="H12" s="275" t="str">
        <f t="shared" ref="H12:H23" si="1">IF(ISNUMBER(SEARCH("FAI",I12)), "Dimension", "Cosmetic")</f>
        <v>Cosmetic</v>
      </c>
      <c r="I12" s="277" t="s">
        <v>565</v>
      </c>
      <c r="J12" s="284" t="s">
        <v>558</v>
      </c>
      <c r="K12" s="279"/>
      <c r="L12" s="274"/>
    </row>
    <row r="13" spans="2:12">
      <c r="B13" s="282">
        <v>46045</v>
      </c>
      <c r="C13" s="274" t="s">
        <v>550</v>
      </c>
      <c r="D13" s="277" t="s">
        <v>553</v>
      </c>
      <c r="E13" s="277" t="s">
        <v>12</v>
      </c>
      <c r="F13" s="274">
        <v>2</v>
      </c>
      <c r="G13" s="274" t="s">
        <v>555</v>
      </c>
      <c r="H13" s="275" t="str">
        <f t="shared" si="1"/>
        <v>Dimension</v>
      </c>
      <c r="I13" s="277" t="s">
        <v>571</v>
      </c>
      <c r="J13" s="284" t="s">
        <v>558</v>
      </c>
      <c r="K13" s="279"/>
      <c r="L13" s="274"/>
    </row>
    <row r="14" spans="2:12" ht="78">
      <c r="B14" s="282">
        <v>46045</v>
      </c>
      <c r="C14" s="274" t="s">
        <v>550</v>
      </c>
      <c r="D14" s="277" t="s">
        <v>572</v>
      </c>
      <c r="E14" s="273" t="s">
        <v>0</v>
      </c>
      <c r="F14" s="274">
        <v>4</v>
      </c>
      <c r="G14" s="274" t="s">
        <v>633</v>
      </c>
      <c r="H14" s="275" t="str">
        <f t="shared" si="1"/>
        <v>Dimension</v>
      </c>
      <c r="I14" s="277" t="s">
        <v>573</v>
      </c>
      <c r="J14" s="285" t="s">
        <v>561</v>
      </c>
      <c r="K14" s="359">
        <v>46079</v>
      </c>
      <c r="L14" s="356" t="s">
        <v>634</v>
      </c>
    </row>
    <row r="15" spans="2:12">
      <c r="B15" s="282">
        <v>46045</v>
      </c>
      <c r="C15" s="273" t="s">
        <v>551</v>
      </c>
      <c r="D15" s="277" t="s">
        <v>572</v>
      </c>
      <c r="E15" s="277" t="s">
        <v>82</v>
      </c>
      <c r="F15" s="274">
        <v>2</v>
      </c>
      <c r="G15" s="274" t="s">
        <v>555</v>
      </c>
      <c r="H15" s="275" t="str">
        <f t="shared" si="1"/>
        <v>Dimension</v>
      </c>
      <c r="I15" s="277" t="s">
        <v>573</v>
      </c>
      <c r="J15" s="285" t="s">
        <v>561</v>
      </c>
      <c r="K15" s="279">
        <v>46057</v>
      </c>
      <c r="L15" s="274"/>
    </row>
    <row r="16" spans="2:12">
      <c r="B16" s="282">
        <v>46048</v>
      </c>
      <c r="C16" s="274" t="s">
        <v>550</v>
      </c>
      <c r="D16" s="277" t="s">
        <v>193</v>
      </c>
      <c r="E16" s="277" t="s">
        <v>377</v>
      </c>
      <c r="F16" s="274">
        <v>4</v>
      </c>
      <c r="G16" s="274" t="s">
        <v>555</v>
      </c>
      <c r="H16" s="275" t="str">
        <f t="shared" si="1"/>
        <v>Cosmetic</v>
      </c>
      <c r="I16" s="277" t="s">
        <v>574</v>
      </c>
      <c r="J16" s="285" t="s">
        <v>561</v>
      </c>
      <c r="K16" s="279"/>
      <c r="L16" s="274"/>
    </row>
    <row r="17" spans="2:12">
      <c r="B17" s="279"/>
      <c r="C17" s="273" t="s">
        <v>551</v>
      </c>
      <c r="D17" s="277" t="s">
        <v>193</v>
      </c>
      <c r="E17" s="274" t="s">
        <v>583</v>
      </c>
      <c r="F17" s="274" t="s">
        <v>584</v>
      </c>
      <c r="G17" s="274" t="s">
        <v>555</v>
      </c>
      <c r="H17" s="275" t="str">
        <f t="shared" si="1"/>
        <v>Cosmetic</v>
      </c>
      <c r="I17" s="274" t="s">
        <v>585</v>
      </c>
      <c r="J17" s="285" t="s">
        <v>561</v>
      </c>
      <c r="K17" s="279">
        <v>46063</v>
      </c>
      <c r="L17" s="360" t="s">
        <v>636</v>
      </c>
    </row>
    <row r="18" spans="2:12" ht="62.4">
      <c r="B18" s="279">
        <v>46059</v>
      </c>
      <c r="C18" s="274" t="s">
        <v>550</v>
      </c>
      <c r="D18" s="277" t="s">
        <v>193</v>
      </c>
      <c r="E18" s="274" t="s">
        <v>5</v>
      </c>
      <c r="F18" s="358">
        <v>1</v>
      </c>
      <c r="G18" s="358" t="s">
        <v>627</v>
      </c>
      <c r="H18" s="275" t="str">
        <f t="shared" si="1"/>
        <v>Dimension</v>
      </c>
      <c r="I18" s="274" t="s">
        <v>635</v>
      </c>
      <c r="J18" s="285" t="s">
        <v>561</v>
      </c>
      <c r="K18" s="359">
        <v>46079</v>
      </c>
      <c r="L18" s="356" t="s">
        <v>693</v>
      </c>
    </row>
    <row r="19" spans="2:12">
      <c r="B19" s="279"/>
      <c r="C19" s="273" t="s">
        <v>551</v>
      </c>
      <c r="D19" s="277" t="s">
        <v>193</v>
      </c>
      <c r="E19" s="274" t="s">
        <v>3</v>
      </c>
      <c r="F19" s="274" t="s">
        <v>638</v>
      </c>
      <c r="G19" s="357" t="s">
        <v>626</v>
      </c>
      <c r="H19" s="275" t="str">
        <f t="shared" si="1"/>
        <v>Dimension</v>
      </c>
      <c r="I19" s="274" t="s">
        <v>639</v>
      </c>
      <c r="J19" s="285" t="s">
        <v>561</v>
      </c>
      <c r="K19" s="279">
        <v>46079</v>
      </c>
      <c r="L19" s="363" t="s">
        <v>640</v>
      </c>
    </row>
    <row r="20" spans="2:12" ht="78">
      <c r="B20" s="364" t="s">
        <v>656</v>
      </c>
      <c r="C20" s="274" t="s">
        <v>550</v>
      </c>
      <c r="D20" s="274" t="s">
        <v>642</v>
      </c>
      <c r="E20" s="274" t="s">
        <v>2</v>
      </c>
      <c r="F20" s="274" t="s">
        <v>643</v>
      </c>
      <c r="G20" s="274" t="s">
        <v>657</v>
      </c>
      <c r="H20" s="275" t="str">
        <f t="shared" si="1"/>
        <v>Dimension</v>
      </c>
      <c r="I20" s="274" t="s">
        <v>646</v>
      </c>
      <c r="J20" s="285" t="s">
        <v>561</v>
      </c>
      <c r="K20" s="279">
        <v>46086</v>
      </c>
      <c r="L20" s="356" t="s">
        <v>651</v>
      </c>
    </row>
    <row r="21" spans="2:12" ht="62.4">
      <c r="B21" s="279">
        <v>46063</v>
      </c>
      <c r="C21" s="274" t="s">
        <v>550</v>
      </c>
      <c r="D21" s="274" t="s">
        <v>642</v>
      </c>
      <c r="E21" s="274" t="s">
        <v>644</v>
      </c>
      <c r="F21" s="274">
        <v>3</v>
      </c>
      <c r="G21" s="274" t="s">
        <v>657</v>
      </c>
      <c r="H21" s="275" t="str">
        <f t="shared" si="1"/>
        <v>Dimension</v>
      </c>
      <c r="I21" s="274" t="s">
        <v>647</v>
      </c>
      <c r="J21" s="285" t="s">
        <v>561</v>
      </c>
      <c r="K21" s="279">
        <v>46086</v>
      </c>
      <c r="L21" s="356" t="s">
        <v>692</v>
      </c>
    </row>
    <row r="22" spans="2:12" ht="62.4">
      <c r="B22" s="279">
        <v>46056</v>
      </c>
      <c r="C22" s="274" t="s">
        <v>550</v>
      </c>
      <c r="D22" s="274" t="s">
        <v>642</v>
      </c>
      <c r="E22" s="274" t="s">
        <v>648</v>
      </c>
      <c r="F22" s="274">
        <v>3</v>
      </c>
      <c r="G22" s="274" t="s">
        <v>645</v>
      </c>
      <c r="H22" s="275" t="str">
        <f t="shared" si="1"/>
        <v>Dimension</v>
      </c>
      <c r="I22" s="274" t="s">
        <v>649</v>
      </c>
      <c r="J22" s="285" t="s">
        <v>561</v>
      </c>
      <c r="K22" s="279">
        <v>46086</v>
      </c>
      <c r="L22" s="356" t="s">
        <v>691</v>
      </c>
    </row>
    <row r="23" spans="2:12" ht="62.4">
      <c r="B23" s="279">
        <v>46059</v>
      </c>
      <c r="C23" s="274" t="s">
        <v>550</v>
      </c>
      <c r="D23" s="274" t="s">
        <v>642</v>
      </c>
      <c r="E23" s="274" t="s">
        <v>648</v>
      </c>
      <c r="F23" s="274">
        <v>4</v>
      </c>
      <c r="G23" s="274" t="s">
        <v>645</v>
      </c>
      <c r="H23" s="275" t="str">
        <f t="shared" si="1"/>
        <v>Dimension</v>
      </c>
      <c r="I23" s="274" t="s">
        <v>646</v>
      </c>
      <c r="J23" s="285" t="s">
        <v>561</v>
      </c>
      <c r="K23" s="279">
        <v>46086</v>
      </c>
      <c r="L23" s="356" t="s">
        <v>690</v>
      </c>
    </row>
    <row r="24" spans="2:12" ht="62.4">
      <c r="B24" s="279">
        <v>46056</v>
      </c>
      <c r="C24" s="274" t="s">
        <v>550</v>
      </c>
      <c r="D24" s="274" t="s">
        <v>642</v>
      </c>
      <c r="E24" s="274" t="s">
        <v>650</v>
      </c>
      <c r="F24" s="274">
        <v>4</v>
      </c>
      <c r="G24" s="274" t="s">
        <v>645</v>
      </c>
      <c r="H24" s="275" t="str">
        <f t="shared" ref="H24:H48" si="2">IF(ISNUMBER(SEARCH("FAI",I24)), "Dimension", "Cosmetic")</f>
        <v>Dimension</v>
      </c>
      <c r="I24" s="274" t="s">
        <v>700</v>
      </c>
      <c r="J24" s="285" t="s">
        <v>561</v>
      </c>
      <c r="K24" s="279">
        <v>46086</v>
      </c>
      <c r="L24" s="356" t="s">
        <v>689</v>
      </c>
    </row>
    <row r="25" spans="2:12">
      <c r="B25" s="279">
        <v>46065</v>
      </c>
      <c r="C25" s="274" t="s">
        <v>550</v>
      </c>
      <c r="D25" s="274" t="s">
        <v>652</v>
      </c>
      <c r="E25" s="274" t="s">
        <v>653</v>
      </c>
      <c r="F25" s="274">
        <v>1</v>
      </c>
      <c r="G25" s="274" t="s">
        <v>654</v>
      </c>
      <c r="H25" s="275" t="str">
        <f t="shared" si="2"/>
        <v>Dimension</v>
      </c>
      <c r="I25" s="274" t="s">
        <v>655</v>
      </c>
      <c r="J25" s="285" t="s">
        <v>561</v>
      </c>
      <c r="K25" s="279">
        <v>46091</v>
      </c>
      <c r="L25" s="274"/>
    </row>
    <row r="26" spans="2:12">
      <c r="B26" s="279">
        <v>46077</v>
      </c>
      <c r="C26" s="274" t="s">
        <v>550</v>
      </c>
      <c r="D26" s="274" t="s">
        <v>193</v>
      </c>
      <c r="E26" s="274" t="s">
        <v>42</v>
      </c>
      <c r="F26" s="274">
        <v>1</v>
      </c>
      <c r="G26" s="274" t="s">
        <v>658</v>
      </c>
      <c r="H26" s="275" t="str">
        <f t="shared" si="2"/>
        <v>Dimension</v>
      </c>
      <c r="I26" s="274" t="s">
        <v>659</v>
      </c>
      <c r="J26" s="285" t="s">
        <v>561</v>
      </c>
      <c r="K26" s="279">
        <v>46091</v>
      </c>
      <c r="L26" s="274"/>
    </row>
    <row r="27" spans="2:12">
      <c r="B27" s="279"/>
      <c r="C27" s="274" t="s">
        <v>550</v>
      </c>
      <c r="D27" s="274" t="s">
        <v>572</v>
      </c>
      <c r="E27" s="274" t="s">
        <v>662</v>
      </c>
      <c r="F27" s="274">
        <v>1</v>
      </c>
      <c r="G27" s="274" t="s">
        <v>658</v>
      </c>
      <c r="H27" s="275" t="str">
        <f t="shared" si="2"/>
        <v>Dimension</v>
      </c>
      <c r="I27" s="274" t="s">
        <v>663</v>
      </c>
      <c r="J27" s="285" t="s">
        <v>561</v>
      </c>
      <c r="K27" s="279">
        <v>46091</v>
      </c>
      <c r="L27" s="274"/>
    </row>
    <row r="28" spans="2:12">
      <c r="B28" s="279"/>
      <c r="C28" s="274" t="s">
        <v>550</v>
      </c>
      <c r="D28" s="274" t="s">
        <v>572</v>
      </c>
      <c r="E28" s="274" t="s">
        <v>667</v>
      </c>
      <c r="F28" s="274">
        <v>1</v>
      </c>
      <c r="G28" s="274" t="s">
        <v>658</v>
      </c>
      <c r="H28" s="275" t="str">
        <f t="shared" si="2"/>
        <v>Dimension</v>
      </c>
      <c r="I28" s="274" t="s">
        <v>646</v>
      </c>
      <c r="J28" s="285" t="s">
        <v>561</v>
      </c>
      <c r="K28" s="279">
        <v>46091</v>
      </c>
      <c r="L28" s="274"/>
    </row>
    <row r="29" spans="2:12">
      <c r="B29" s="279"/>
      <c r="C29" s="274" t="s">
        <v>550</v>
      </c>
      <c r="D29" s="274" t="s">
        <v>572</v>
      </c>
      <c r="E29" s="274" t="s">
        <v>667</v>
      </c>
      <c r="F29" s="274">
        <v>4</v>
      </c>
      <c r="G29" s="274" t="s">
        <v>658</v>
      </c>
      <c r="H29" s="275" t="str">
        <f t="shared" si="2"/>
        <v>Dimension</v>
      </c>
      <c r="I29" s="274" t="s">
        <v>668</v>
      </c>
      <c r="J29" s="285" t="s">
        <v>561</v>
      </c>
      <c r="K29" s="279">
        <v>46091</v>
      </c>
      <c r="L29" s="274"/>
    </row>
    <row r="30" spans="2:12">
      <c r="B30" s="279"/>
      <c r="C30" s="274" t="s">
        <v>550</v>
      </c>
      <c r="D30" s="274" t="s">
        <v>572</v>
      </c>
      <c r="E30" s="274" t="s">
        <v>669</v>
      </c>
      <c r="F30" s="274">
        <v>4</v>
      </c>
      <c r="G30" s="274" t="s">
        <v>658</v>
      </c>
      <c r="H30" s="275" t="str">
        <f t="shared" si="2"/>
        <v>Dimension</v>
      </c>
      <c r="I30" s="274" t="s">
        <v>646</v>
      </c>
      <c r="J30" s="285" t="s">
        <v>561</v>
      </c>
      <c r="K30" s="279">
        <v>46091</v>
      </c>
      <c r="L30" s="274"/>
    </row>
    <row r="31" spans="2:12">
      <c r="B31" s="279"/>
      <c r="C31" s="273" t="s">
        <v>551</v>
      </c>
      <c r="D31" s="274" t="s">
        <v>193</v>
      </c>
      <c r="E31" s="274" t="s">
        <v>670</v>
      </c>
      <c r="F31" s="274" t="s">
        <v>671</v>
      </c>
      <c r="G31" s="274" t="s">
        <v>672</v>
      </c>
      <c r="H31" s="275" t="str">
        <f t="shared" si="2"/>
        <v>Dimension</v>
      </c>
      <c r="I31" s="274" t="s">
        <v>673</v>
      </c>
      <c r="J31" s="285" t="s">
        <v>561</v>
      </c>
      <c r="K31" s="279">
        <v>46097</v>
      </c>
      <c r="L31" s="363"/>
    </row>
    <row r="32" spans="2:12">
      <c r="B32" s="279"/>
      <c r="C32" s="273" t="s">
        <v>551</v>
      </c>
      <c r="D32" s="274" t="s">
        <v>193</v>
      </c>
      <c r="E32" s="274" t="s">
        <v>39</v>
      </c>
      <c r="F32" s="274">
        <v>4</v>
      </c>
      <c r="G32" s="274" t="s">
        <v>683</v>
      </c>
      <c r="H32" s="275" t="str">
        <f t="shared" si="2"/>
        <v>Cosmetic</v>
      </c>
      <c r="I32" s="274" t="s">
        <v>684</v>
      </c>
      <c r="J32" s="285" t="s">
        <v>561</v>
      </c>
      <c r="K32" s="279">
        <v>46099</v>
      </c>
      <c r="L32" s="274"/>
    </row>
    <row r="33" spans="2:12" ht="78">
      <c r="B33" s="279"/>
      <c r="C33" s="274" t="s">
        <v>685</v>
      </c>
      <c r="D33" s="274" t="s">
        <v>572</v>
      </c>
      <c r="E33" s="274" t="s">
        <v>686</v>
      </c>
      <c r="F33" s="369" t="s">
        <v>688</v>
      </c>
      <c r="G33" s="274" t="s">
        <v>687</v>
      </c>
      <c r="H33" s="275" t="str">
        <f t="shared" si="2"/>
        <v>Dimension</v>
      </c>
      <c r="I33" s="369" t="s">
        <v>665</v>
      </c>
      <c r="J33" s="285" t="s">
        <v>561</v>
      </c>
      <c r="K33" s="279">
        <v>46100</v>
      </c>
      <c r="L33" s="356" t="s">
        <v>694</v>
      </c>
    </row>
    <row r="34" spans="2:12">
      <c r="B34" s="279"/>
      <c r="C34" s="274" t="s">
        <v>709</v>
      </c>
      <c r="D34" s="274" t="s">
        <v>710</v>
      </c>
      <c r="E34" s="274" t="s">
        <v>711</v>
      </c>
      <c r="F34" s="274">
        <v>4</v>
      </c>
      <c r="G34" s="274" t="s">
        <v>707</v>
      </c>
      <c r="H34" s="275" t="str">
        <f t="shared" si="2"/>
        <v>Cosmetic</v>
      </c>
      <c r="I34" s="274" t="s">
        <v>708</v>
      </c>
      <c r="J34" s="285" t="s">
        <v>558</v>
      </c>
      <c r="K34" s="279"/>
      <c r="L34" s="274" t="s">
        <v>724</v>
      </c>
    </row>
    <row r="35" spans="2:12" ht="31.2">
      <c r="B35" s="279"/>
      <c r="C35" s="274" t="s">
        <v>713</v>
      </c>
      <c r="D35" s="274" t="s">
        <v>193</v>
      </c>
      <c r="E35" s="274" t="s">
        <v>714</v>
      </c>
      <c r="F35" s="274">
        <v>2</v>
      </c>
      <c r="G35" s="274" t="s">
        <v>715</v>
      </c>
      <c r="H35" s="275" t="str">
        <f t="shared" si="2"/>
        <v>Dimension</v>
      </c>
      <c r="I35" s="274" t="s">
        <v>716</v>
      </c>
      <c r="J35" s="285" t="s">
        <v>561</v>
      </c>
      <c r="K35" s="279">
        <v>46104</v>
      </c>
      <c r="L35" s="356" t="s">
        <v>725</v>
      </c>
    </row>
    <row r="36" spans="2:12" ht="62.4">
      <c r="B36" s="279"/>
      <c r="C36" s="274" t="s">
        <v>713</v>
      </c>
      <c r="D36" s="274" t="s">
        <v>193</v>
      </c>
      <c r="E36" s="274" t="s">
        <v>721</v>
      </c>
      <c r="F36" s="274">
        <v>4</v>
      </c>
      <c r="G36" s="274" t="s">
        <v>723</v>
      </c>
      <c r="H36" s="275" t="str">
        <f t="shared" si="2"/>
        <v>Cosmetic</v>
      </c>
      <c r="I36" s="274" t="s">
        <v>722</v>
      </c>
      <c r="J36" s="285" t="s">
        <v>561</v>
      </c>
      <c r="K36" s="279">
        <v>46104</v>
      </c>
      <c r="L36" s="356" t="s">
        <v>726</v>
      </c>
    </row>
    <row r="37" spans="2:12">
      <c r="B37" s="279"/>
      <c r="C37" s="274" t="s">
        <v>551</v>
      </c>
      <c r="D37" s="274" t="s">
        <v>732</v>
      </c>
      <c r="E37" s="274" t="s">
        <v>733</v>
      </c>
      <c r="F37" s="274" t="s">
        <v>734</v>
      </c>
      <c r="G37" s="274"/>
      <c r="H37" s="275" t="str">
        <f t="shared" si="2"/>
        <v>Cosmetic</v>
      </c>
      <c r="I37" s="274" t="s">
        <v>735</v>
      </c>
      <c r="J37" s="285" t="s">
        <v>561</v>
      </c>
      <c r="K37" s="279">
        <v>46105</v>
      </c>
      <c r="L37" s="274"/>
    </row>
    <row r="38" spans="2:12">
      <c r="B38" s="279"/>
      <c r="C38" s="274" t="s">
        <v>551</v>
      </c>
      <c r="D38" s="274" t="s">
        <v>739</v>
      </c>
      <c r="E38" s="274" t="s">
        <v>740</v>
      </c>
      <c r="F38" s="274">
        <v>4</v>
      </c>
      <c r="G38" s="274" t="s">
        <v>741</v>
      </c>
      <c r="H38" s="275" t="str">
        <f t="shared" si="2"/>
        <v>Cosmetic</v>
      </c>
      <c r="I38" s="274" t="s">
        <v>708</v>
      </c>
      <c r="J38" s="285" t="s">
        <v>561</v>
      </c>
      <c r="K38" s="279"/>
      <c r="L38" s="274"/>
    </row>
    <row r="39" spans="2:12">
      <c r="B39" s="279"/>
      <c r="C39" s="274" t="s">
        <v>551</v>
      </c>
      <c r="D39" s="274" t="s">
        <v>742</v>
      </c>
      <c r="E39" s="274" t="s">
        <v>743</v>
      </c>
      <c r="F39" s="274" t="s">
        <v>744</v>
      </c>
      <c r="G39" s="274" t="s">
        <v>745</v>
      </c>
      <c r="H39" s="275" t="str">
        <f t="shared" si="2"/>
        <v>Cosmetic</v>
      </c>
      <c r="I39" s="274" t="s">
        <v>746</v>
      </c>
      <c r="J39" s="285" t="s">
        <v>561</v>
      </c>
      <c r="K39" s="279">
        <v>46105</v>
      </c>
      <c r="L39" s="274"/>
    </row>
    <row r="40" spans="2:12">
      <c r="B40" s="279"/>
      <c r="C40" s="274" t="s">
        <v>550</v>
      </c>
      <c r="D40" s="274" t="s">
        <v>553</v>
      </c>
      <c r="E40" s="274" t="s">
        <v>8</v>
      </c>
      <c r="F40" s="274">
        <v>4</v>
      </c>
      <c r="G40" s="274" t="s">
        <v>772</v>
      </c>
      <c r="H40" s="275" t="str">
        <f t="shared" si="2"/>
        <v>Cosmetic</v>
      </c>
      <c r="I40" s="274" t="s">
        <v>770</v>
      </c>
      <c r="J40" s="285" t="s">
        <v>561</v>
      </c>
      <c r="K40" s="279">
        <v>46112</v>
      </c>
      <c r="L40" s="274"/>
    </row>
    <row r="41" spans="2:12">
      <c r="B41" s="279"/>
      <c r="C41" s="274" t="s">
        <v>550</v>
      </c>
      <c r="D41" s="274" t="s">
        <v>553</v>
      </c>
      <c r="E41" s="274" t="s">
        <v>2</v>
      </c>
      <c r="F41" s="274">
        <v>3</v>
      </c>
      <c r="G41" s="274" t="s">
        <v>774</v>
      </c>
      <c r="H41" s="274" t="str">
        <f t="shared" si="2"/>
        <v>Dimension</v>
      </c>
      <c r="I41" s="274" t="s">
        <v>773</v>
      </c>
      <c r="J41" s="285" t="s">
        <v>561</v>
      </c>
      <c r="K41" s="279">
        <v>46112</v>
      </c>
      <c r="L41" s="274"/>
    </row>
    <row r="42" spans="2:12">
      <c r="B42" s="279"/>
      <c r="C42" s="274" t="s">
        <v>769</v>
      </c>
      <c r="D42" s="274" t="s">
        <v>193</v>
      </c>
      <c r="E42" s="274" t="s">
        <v>64</v>
      </c>
      <c r="F42" s="274">
        <v>1</v>
      </c>
      <c r="G42" s="274" t="s">
        <v>771</v>
      </c>
      <c r="H42" s="274" t="str">
        <f t="shared" si="2"/>
        <v>Dimension</v>
      </c>
      <c r="I42" s="274" t="s">
        <v>659</v>
      </c>
      <c r="J42" s="285" t="s">
        <v>561</v>
      </c>
      <c r="K42" s="279"/>
      <c r="L42" s="274"/>
    </row>
    <row r="43" spans="2:12">
      <c r="B43" s="279"/>
      <c r="C43" s="274" t="s">
        <v>551</v>
      </c>
      <c r="D43" s="274" t="s">
        <v>566</v>
      </c>
      <c r="E43" s="274" t="s">
        <v>41</v>
      </c>
      <c r="F43" s="274" t="s">
        <v>786</v>
      </c>
      <c r="G43" s="274" t="s">
        <v>771</v>
      </c>
      <c r="H43" s="274" t="str">
        <f t="shared" si="2"/>
        <v>Cosmetic</v>
      </c>
      <c r="I43" s="274" t="s">
        <v>787</v>
      </c>
      <c r="J43" s="285" t="s">
        <v>561</v>
      </c>
      <c r="K43" s="279">
        <v>46119</v>
      </c>
      <c r="L43" s="274"/>
    </row>
    <row r="44" spans="2:12" ht="62.4">
      <c r="B44" s="279"/>
      <c r="C44" s="274" t="s">
        <v>769</v>
      </c>
      <c r="D44" s="274" t="s">
        <v>572</v>
      </c>
      <c r="E44" s="274" t="s">
        <v>39</v>
      </c>
      <c r="F44" s="274">
        <v>3</v>
      </c>
      <c r="G44" s="274" t="s">
        <v>723</v>
      </c>
      <c r="H44" s="274" t="str">
        <f t="shared" si="2"/>
        <v>Dimension</v>
      </c>
      <c r="I44" s="274" t="s">
        <v>797</v>
      </c>
      <c r="J44" s="285" t="s">
        <v>561</v>
      </c>
      <c r="K44" s="279">
        <v>46120</v>
      </c>
      <c r="L44" s="356" t="s">
        <v>794</v>
      </c>
    </row>
    <row r="45" spans="2:12" ht="62.4">
      <c r="B45" s="279"/>
      <c r="C45" s="274" t="s">
        <v>769</v>
      </c>
      <c r="D45" s="274" t="s">
        <v>572</v>
      </c>
      <c r="E45" s="274" t="s">
        <v>78</v>
      </c>
      <c r="F45" s="274">
        <v>3</v>
      </c>
      <c r="G45" s="369" t="s">
        <v>796</v>
      </c>
      <c r="H45" s="274" t="str">
        <f t="shared" si="2"/>
        <v>Dimension</v>
      </c>
      <c r="I45" s="274" t="s">
        <v>798</v>
      </c>
      <c r="J45" s="285" t="s">
        <v>561</v>
      </c>
      <c r="K45" s="279">
        <v>46120</v>
      </c>
      <c r="L45" s="356" t="s">
        <v>795</v>
      </c>
    </row>
    <row r="46" spans="2:12">
      <c r="B46" s="279"/>
      <c r="C46" s="274" t="s">
        <v>769</v>
      </c>
      <c r="D46" s="274" t="s">
        <v>566</v>
      </c>
      <c r="E46" s="274" t="s">
        <v>78</v>
      </c>
      <c r="F46" s="274">
        <v>4</v>
      </c>
      <c r="G46" s="274" t="s">
        <v>771</v>
      </c>
      <c r="H46" s="274" t="str">
        <f t="shared" si="2"/>
        <v>Cosmetic</v>
      </c>
      <c r="I46" s="274" t="s">
        <v>787</v>
      </c>
      <c r="J46" s="285" t="s">
        <v>561</v>
      </c>
      <c r="K46" s="279"/>
      <c r="L46" s="274"/>
    </row>
    <row r="47" spans="2:12">
      <c r="B47" s="279"/>
      <c r="C47" s="274" t="s">
        <v>769</v>
      </c>
      <c r="D47" s="274" t="s">
        <v>566</v>
      </c>
      <c r="E47" s="274" t="s">
        <v>5</v>
      </c>
      <c r="F47" s="274">
        <v>4</v>
      </c>
      <c r="G47" s="274" t="s">
        <v>823</v>
      </c>
      <c r="H47" s="274" t="str">
        <f t="shared" si="2"/>
        <v>Cosmetic</v>
      </c>
      <c r="I47" s="274" t="s">
        <v>787</v>
      </c>
      <c r="J47" s="285" t="s">
        <v>561</v>
      </c>
      <c r="K47" s="279"/>
      <c r="L47" s="274"/>
    </row>
    <row r="48" spans="2:12">
      <c r="B48" s="279"/>
      <c r="C48" s="274" t="s">
        <v>769</v>
      </c>
      <c r="D48" s="274" t="s">
        <v>566</v>
      </c>
      <c r="E48" s="274" t="s">
        <v>377</v>
      </c>
      <c r="F48" s="274">
        <v>4</v>
      </c>
      <c r="G48" s="274" t="s">
        <v>823</v>
      </c>
      <c r="H48" s="274" t="str">
        <f t="shared" si="2"/>
        <v>Cosmetic</v>
      </c>
      <c r="I48" s="274" t="s">
        <v>787</v>
      </c>
      <c r="J48" s="285" t="s">
        <v>561</v>
      </c>
      <c r="K48" s="279"/>
      <c r="L48" s="274"/>
    </row>
  </sheetData>
  <phoneticPr fontId="2" type="noConversion"/>
  <conditionalFormatting sqref="J2">
    <cfRule type="containsText" dxfId="255" priority="1" operator="containsText" text="Close">
      <formula>NOT(ISERROR(SEARCH("Close",J2)))</formula>
    </cfRule>
    <cfRule type="containsText" dxfId="254" priority="2" operator="containsText" text="Ongoing">
      <formula>NOT(ISERROR(SEARCH("Ongoing",J2)))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846E-5CE2-44CC-BB16-083014C2E1CE}">
  <sheetPr>
    <tabColor rgb="FFFFC000"/>
  </sheetPr>
  <dimension ref="B1:N35"/>
  <sheetViews>
    <sheetView tabSelected="1" workbookViewId="0">
      <selection activeCell="L6" sqref="L6"/>
    </sheetView>
  </sheetViews>
  <sheetFormatPr defaultRowHeight="17.399999999999999"/>
  <cols>
    <col min="1" max="1" width="2" customWidth="1"/>
    <col min="2" max="6" width="8.796875" style="34"/>
    <col min="7" max="7" width="39.5" bestFit="1" customWidth="1"/>
    <col min="8" max="8" width="13.69921875" bestFit="1" customWidth="1"/>
    <col min="11" max="11" width="10.69921875" bestFit="1" customWidth="1"/>
    <col min="14" max="14" width="38.09765625" customWidth="1"/>
  </cols>
  <sheetData>
    <row r="1" spans="2:14">
      <c r="B1" s="34" t="s">
        <v>550</v>
      </c>
    </row>
    <row r="2" spans="2:14">
      <c r="B2" s="440" t="s">
        <v>841</v>
      </c>
      <c r="C2" s="440">
        <v>1</v>
      </c>
      <c r="D2" s="440">
        <v>2</v>
      </c>
      <c r="E2" s="440">
        <v>3</v>
      </c>
      <c r="F2" s="440">
        <v>4</v>
      </c>
      <c r="G2" s="440" t="s">
        <v>544</v>
      </c>
      <c r="I2" s="440" t="s">
        <v>844</v>
      </c>
      <c r="J2" s="440">
        <v>1</v>
      </c>
      <c r="K2" s="440">
        <v>2</v>
      </c>
      <c r="L2" s="440">
        <v>3</v>
      </c>
      <c r="M2" s="440">
        <v>4</v>
      </c>
      <c r="N2" s="440" t="s">
        <v>544</v>
      </c>
    </row>
    <row r="3" spans="2:14">
      <c r="B3" s="440" t="s">
        <v>3</v>
      </c>
      <c r="C3" s="433" t="s">
        <v>824</v>
      </c>
      <c r="D3" s="433" t="s">
        <v>824</v>
      </c>
      <c r="E3" s="437" t="s">
        <v>829</v>
      </c>
      <c r="F3" s="433" t="s">
        <v>824</v>
      </c>
      <c r="G3" s="430" t="s">
        <v>834</v>
      </c>
      <c r="H3" s="433" t="s">
        <v>838</v>
      </c>
      <c r="I3" s="440" t="s">
        <v>3</v>
      </c>
      <c r="J3" s="430"/>
      <c r="K3" s="430"/>
      <c r="L3" s="430"/>
      <c r="M3" s="430"/>
      <c r="N3" s="430"/>
    </row>
    <row r="4" spans="2:14">
      <c r="B4" s="440" t="s">
        <v>8</v>
      </c>
      <c r="C4" s="429"/>
      <c r="D4" s="429"/>
      <c r="E4" s="429"/>
      <c r="F4" s="429"/>
      <c r="G4" s="430"/>
      <c r="I4" s="440" t="s">
        <v>8</v>
      </c>
      <c r="J4" s="430"/>
      <c r="K4" s="430"/>
      <c r="L4" s="430"/>
      <c r="M4" s="430"/>
      <c r="N4" s="430"/>
    </row>
    <row r="5" spans="2:14">
      <c r="B5" s="440" t="s">
        <v>5</v>
      </c>
      <c r="C5" s="433" t="s">
        <v>824</v>
      </c>
      <c r="D5" s="433" t="s">
        <v>824</v>
      </c>
      <c r="E5" s="433" t="s">
        <v>824</v>
      </c>
      <c r="F5" s="433" t="s">
        <v>824</v>
      </c>
      <c r="G5" s="430" t="s">
        <v>832</v>
      </c>
      <c r="H5" s="433" t="s">
        <v>838</v>
      </c>
      <c r="I5" s="440" t="s">
        <v>5</v>
      </c>
      <c r="J5" s="430"/>
      <c r="K5" s="430"/>
      <c r="L5" s="430"/>
      <c r="M5" s="430"/>
      <c r="N5" s="430"/>
    </row>
    <row r="6" spans="2:14" ht="52.2">
      <c r="B6" s="440" t="s">
        <v>2</v>
      </c>
      <c r="C6" s="429"/>
      <c r="D6" s="429"/>
      <c r="E6" s="435" t="s">
        <v>827</v>
      </c>
      <c r="F6" s="435" t="s">
        <v>827</v>
      </c>
      <c r="G6" s="431" t="s">
        <v>833</v>
      </c>
      <c r="I6" s="440" t="s">
        <v>2</v>
      </c>
      <c r="J6" s="430"/>
      <c r="K6" s="430"/>
      <c r="L6" s="430"/>
      <c r="M6" s="430"/>
      <c r="N6" s="430"/>
    </row>
    <row r="7" spans="2:14" ht="34.799999999999997">
      <c r="B7" s="440" t="s">
        <v>11</v>
      </c>
      <c r="C7" s="433" t="s">
        <v>824</v>
      </c>
      <c r="D7" s="433" t="s">
        <v>824</v>
      </c>
      <c r="E7" s="433" t="s">
        <v>824</v>
      </c>
      <c r="F7" s="433" t="s">
        <v>824</v>
      </c>
      <c r="G7" s="431" t="s">
        <v>830</v>
      </c>
      <c r="I7" s="440" t="s">
        <v>11</v>
      </c>
      <c r="J7" s="430"/>
      <c r="K7" s="430"/>
      <c r="L7" s="430"/>
      <c r="M7" s="430"/>
      <c r="N7" s="430"/>
    </row>
    <row r="8" spans="2:14">
      <c r="B8" s="432" t="s">
        <v>0</v>
      </c>
      <c r="C8" s="432"/>
      <c r="D8" s="432"/>
      <c r="E8" s="432"/>
      <c r="F8" s="432"/>
      <c r="G8" s="438" t="s">
        <v>837</v>
      </c>
      <c r="H8" s="433" t="s">
        <v>838</v>
      </c>
      <c r="I8" s="440" t="s">
        <v>0</v>
      </c>
      <c r="J8" s="430"/>
      <c r="K8" s="430"/>
      <c r="L8" s="430"/>
      <c r="M8" s="430"/>
      <c r="N8" s="430"/>
    </row>
    <row r="9" spans="2:14">
      <c r="B9" s="432" t="s">
        <v>12</v>
      </c>
      <c r="C9" s="432"/>
      <c r="D9" s="432"/>
      <c r="E9" s="432"/>
      <c r="F9" s="432"/>
      <c r="G9" s="438" t="s">
        <v>837</v>
      </c>
      <c r="H9" s="433" t="s">
        <v>838</v>
      </c>
      <c r="I9" s="440" t="s">
        <v>12</v>
      </c>
      <c r="J9" s="430"/>
      <c r="K9" s="430"/>
      <c r="L9" s="430"/>
      <c r="M9" s="430"/>
      <c r="N9" s="430"/>
    </row>
    <row r="10" spans="2:14">
      <c r="B10" s="432" t="s">
        <v>78</v>
      </c>
      <c r="C10" s="432"/>
      <c r="D10" s="432"/>
      <c r="E10" s="432"/>
      <c r="F10" s="432"/>
      <c r="G10" s="439" t="s">
        <v>836</v>
      </c>
      <c r="I10" s="440" t="s">
        <v>78</v>
      </c>
      <c r="J10" s="430"/>
      <c r="K10" s="430"/>
      <c r="L10" s="430"/>
      <c r="M10" s="430"/>
      <c r="N10" s="430"/>
    </row>
    <row r="11" spans="2:14" ht="52.2">
      <c r="B11" s="440" t="s">
        <v>13</v>
      </c>
      <c r="C11" s="434" t="s">
        <v>828</v>
      </c>
      <c r="D11" s="434" t="s">
        <v>828</v>
      </c>
      <c r="E11" s="435" t="s">
        <v>827</v>
      </c>
      <c r="F11" s="436" t="s">
        <v>825</v>
      </c>
      <c r="G11" s="431" t="s">
        <v>831</v>
      </c>
      <c r="I11" s="440" t="s">
        <v>13</v>
      </c>
      <c r="J11" s="430"/>
      <c r="K11" s="430"/>
      <c r="L11" s="430"/>
      <c r="M11" s="430"/>
      <c r="N11" s="430"/>
    </row>
    <row r="12" spans="2:14">
      <c r="B12" s="432" t="s">
        <v>82</v>
      </c>
      <c r="C12" s="432"/>
      <c r="D12" s="432"/>
      <c r="E12" s="432"/>
      <c r="F12" s="432"/>
      <c r="G12" s="439" t="s">
        <v>836</v>
      </c>
      <c r="H12" s="433" t="s">
        <v>838</v>
      </c>
      <c r="I12" s="440" t="s">
        <v>82</v>
      </c>
      <c r="J12" s="430"/>
      <c r="K12" s="430"/>
      <c r="L12" s="430"/>
      <c r="M12" s="430"/>
      <c r="N12" s="430"/>
    </row>
    <row r="13" spans="2:14">
      <c r="B13" s="440" t="s">
        <v>184</v>
      </c>
      <c r="C13" s="429"/>
      <c r="D13" s="429"/>
      <c r="E13" s="429"/>
      <c r="F13" s="429"/>
      <c r="G13" s="430"/>
      <c r="I13" s="440" t="s">
        <v>184</v>
      </c>
      <c r="J13" s="430"/>
      <c r="K13" s="430"/>
      <c r="L13" s="430"/>
      <c r="M13" s="430"/>
      <c r="N13" s="430"/>
    </row>
    <row r="14" spans="2:14">
      <c r="B14" s="432" t="s">
        <v>377</v>
      </c>
      <c r="C14" s="432"/>
      <c r="D14" s="432"/>
      <c r="E14" s="432"/>
      <c r="F14" s="432"/>
      <c r="G14" s="439" t="s">
        <v>836</v>
      </c>
      <c r="I14" s="440" t="s">
        <v>377</v>
      </c>
      <c r="J14" s="430"/>
      <c r="K14" s="430"/>
      <c r="L14" s="430"/>
      <c r="M14" s="430"/>
      <c r="N14" s="430"/>
    </row>
    <row r="15" spans="2:14">
      <c r="B15" s="440" t="s">
        <v>563</v>
      </c>
      <c r="C15" s="429"/>
      <c r="D15" s="429"/>
      <c r="E15" s="429"/>
      <c r="F15" s="429"/>
      <c r="G15" s="430"/>
      <c r="I15" s="440" t="s">
        <v>563</v>
      </c>
      <c r="J15" s="430"/>
      <c r="K15" s="430"/>
      <c r="L15" s="430"/>
      <c r="M15" s="430"/>
      <c r="N15" s="430"/>
    </row>
    <row r="16" spans="2:14">
      <c r="B16" s="440" t="s">
        <v>528</v>
      </c>
      <c r="C16" s="429"/>
      <c r="D16" s="429"/>
      <c r="E16" s="429"/>
      <c r="F16" s="429"/>
      <c r="G16" s="430"/>
      <c r="I16" s="440" t="s">
        <v>528</v>
      </c>
      <c r="J16" s="430"/>
      <c r="K16" s="430"/>
      <c r="L16" s="430"/>
      <c r="M16" s="430"/>
      <c r="N16" s="430"/>
    </row>
    <row r="17" spans="2:14" ht="52.2">
      <c r="B17" s="440" t="s">
        <v>650</v>
      </c>
      <c r="C17" s="435" t="s">
        <v>827</v>
      </c>
      <c r="D17" s="429"/>
      <c r="E17" s="429"/>
      <c r="F17" s="429"/>
      <c r="G17" s="431" t="s">
        <v>835</v>
      </c>
      <c r="I17" s="440" t="s">
        <v>650</v>
      </c>
      <c r="J17" s="430"/>
      <c r="K17" s="430"/>
      <c r="L17" s="430"/>
      <c r="M17" s="430"/>
      <c r="N17" s="430"/>
    </row>
    <row r="19" spans="2:14">
      <c r="B19" s="34" t="s">
        <v>839</v>
      </c>
    </row>
    <row r="20" spans="2:14">
      <c r="B20" s="440" t="s">
        <v>840</v>
      </c>
      <c r="C20" s="440">
        <v>1</v>
      </c>
      <c r="D20" s="440">
        <v>2</v>
      </c>
      <c r="E20" s="440">
        <v>3</v>
      </c>
      <c r="F20" s="440">
        <v>4</v>
      </c>
      <c r="G20" s="440" t="s">
        <v>544</v>
      </c>
      <c r="I20" s="440" t="s">
        <v>841</v>
      </c>
      <c r="J20" s="440">
        <v>1</v>
      </c>
      <c r="K20" s="440">
        <v>2</v>
      </c>
      <c r="L20" s="440">
        <v>3</v>
      </c>
      <c r="M20" s="440">
        <v>4</v>
      </c>
      <c r="N20" s="440" t="s">
        <v>544</v>
      </c>
    </row>
    <row r="21" spans="2:14">
      <c r="B21" s="440" t="s">
        <v>3</v>
      </c>
      <c r="C21" s="433" t="s">
        <v>824</v>
      </c>
      <c r="D21" s="433" t="s">
        <v>824</v>
      </c>
      <c r="E21" s="433" t="s">
        <v>824</v>
      </c>
      <c r="F21" s="433" t="s">
        <v>824</v>
      </c>
      <c r="G21" s="430"/>
      <c r="I21" s="440" t="s">
        <v>3</v>
      </c>
      <c r="J21" s="430"/>
      <c r="K21" s="430"/>
      <c r="L21" s="430"/>
      <c r="M21" s="430"/>
      <c r="N21" s="430"/>
    </row>
    <row r="22" spans="2:14">
      <c r="B22" s="440" t="s">
        <v>8</v>
      </c>
      <c r="C22" s="430"/>
      <c r="D22" s="430"/>
      <c r="E22" s="430"/>
      <c r="F22" s="430"/>
      <c r="G22" s="430"/>
      <c r="I22" s="440" t="s">
        <v>8</v>
      </c>
      <c r="J22" s="430"/>
      <c r="K22" s="430"/>
      <c r="L22" s="430"/>
      <c r="M22" s="430"/>
      <c r="N22" s="430"/>
    </row>
    <row r="23" spans="2:14">
      <c r="B23" s="440" t="s">
        <v>5</v>
      </c>
      <c r="C23" s="430"/>
      <c r="D23" s="430"/>
      <c r="E23" s="430"/>
      <c r="F23" s="430"/>
      <c r="G23" s="430"/>
      <c r="I23" s="440" t="s">
        <v>5</v>
      </c>
      <c r="J23" s="430"/>
      <c r="K23" s="430"/>
      <c r="L23" s="430"/>
      <c r="M23" s="430"/>
      <c r="N23" s="430"/>
    </row>
    <row r="24" spans="2:14">
      <c r="B24" s="440" t="s">
        <v>2</v>
      </c>
      <c r="C24" s="430"/>
      <c r="D24" s="430"/>
      <c r="E24" s="430"/>
      <c r="F24" s="430"/>
      <c r="G24" s="430"/>
      <c r="I24" s="440" t="s">
        <v>2</v>
      </c>
      <c r="J24" s="430"/>
      <c r="K24" s="430"/>
      <c r="L24" s="430"/>
      <c r="M24" s="430"/>
      <c r="N24" s="430"/>
    </row>
    <row r="25" spans="2:14">
      <c r="B25" s="440" t="s">
        <v>11</v>
      </c>
      <c r="C25" s="430"/>
      <c r="D25" s="430"/>
      <c r="E25" s="430"/>
      <c r="F25" s="430"/>
      <c r="G25" s="430"/>
      <c r="I25" s="440" t="s">
        <v>11</v>
      </c>
      <c r="J25" s="430"/>
      <c r="K25" s="430"/>
      <c r="L25" s="430"/>
      <c r="M25" s="430"/>
      <c r="N25" s="430"/>
    </row>
    <row r="26" spans="2:14">
      <c r="B26" s="440" t="s">
        <v>0</v>
      </c>
      <c r="C26" s="433" t="s">
        <v>824</v>
      </c>
      <c r="D26" s="433" t="s">
        <v>824</v>
      </c>
      <c r="E26" s="433" t="s">
        <v>824</v>
      </c>
      <c r="F26" s="433" t="s">
        <v>824</v>
      </c>
      <c r="G26" s="430"/>
      <c r="I26" s="440" t="s">
        <v>0</v>
      </c>
      <c r="J26" s="430"/>
      <c r="K26" s="430"/>
      <c r="L26" s="430"/>
      <c r="M26" s="430"/>
      <c r="N26" s="430"/>
    </row>
    <row r="27" spans="2:14">
      <c r="B27" s="440" t="s">
        <v>12</v>
      </c>
      <c r="C27" s="430"/>
      <c r="D27" s="430"/>
      <c r="E27" s="430"/>
      <c r="F27" s="430"/>
      <c r="G27" s="430"/>
      <c r="I27" s="440" t="s">
        <v>12</v>
      </c>
      <c r="J27" s="430"/>
      <c r="K27" s="430"/>
      <c r="L27" s="430"/>
      <c r="M27" s="430"/>
      <c r="N27" s="430"/>
    </row>
    <row r="28" spans="2:14">
      <c r="B28" s="440" t="s">
        <v>78</v>
      </c>
      <c r="C28" s="433" t="s">
        <v>824</v>
      </c>
      <c r="D28" s="433" t="s">
        <v>824</v>
      </c>
      <c r="E28" s="433" t="s">
        <v>824</v>
      </c>
      <c r="F28" s="433" t="s">
        <v>824</v>
      </c>
      <c r="G28" s="430"/>
      <c r="I28" s="440" t="s">
        <v>78</v>
      </c>
      <c r="J28" s="430"/>
      <c r="K28" s="430"/>
      <c r="L28" s="430"/>
      <c r="M28" s="430"/>
      <c r="N28" s="430"/>
    </row>
    <row r="29" spans="2:14">
      <c r="B29" s="440" t="s">
        <v>13</v>
      </c>
      <c r="C29" s="430"/>
      <c r="D29" s="430"/>
      <c r="E29" s="430"/>
      <c r="F29" s="430"/>
      <c r="G29" s="430"/>
      <c r="I29" s="440" t="s">
        <v>13</v>
      </c>
      <c r="J29" s="430"/>
      <c r="K29" s="430"/>
      <c r="L29" s="430"/>
      <c r="M29" s="430"/>
      <c r="N29" s="430"/>
    </row>
    <row r="30" spans="2:14" ht="34.799999999999997">
      <c r="B30" s="440" t="s">
        <v>82</v>
      </c>
      <c r="C30" s="433" t="s">
        <v>824</v>
      </c>
      <c r="D30" s="433" t="s">
        <v>824</v>
      </c>
      <c r="E30" s="433" t="s">
        <v>824</v>
      </c>
      <c r="F30" s="433" t="s">
        <v>824</v>
      </c>
      <c r="G30" s="431" t="s">
        <v>843</v>
      </c>
      <c r="I30" s="440" t="s">
        <v>82</v>
      </c>
      <c r="J30" s="430"/>
      <c r="K30" s="430"/>
      <c r="L30" s="430"/>
      <c r="M30" s="430"/>
      <c r="N30" s="430"/>
    </row>
    <row r="31" spans="2:14">
      <c r="B31" s="440" t="s">
        <v>184</v>
      </c>
      <c r="C31" s="430"/>
      <c r="D31" s="430"/>
      <c r="E31" s="430"/>
      <c r="F31" s="430"/>
      <c r="G31" s="430"/>
      <c r="I31" s="440" t="s">
        <v>184</v>
      </c>
      <c r="J31" s="430"/>
      <c r="K31" s="430"/>
      <c r="L31" s="430"/>
      <c r="M31" s="430"/>
      <c r="N31" s="430"/>
    </row>
    <row r="32" spans="2:14">
      <c r="B32" s="440" t="s">
        <v>377</v>
      </c>
      <c r="C32" s="430"/>
      <c r="D32" s="430"/>
      <c r="E32" s="430"/>
      <c r="F32" s="430"/>
      <c r="G32" s="430"/>
      <c r="I32" s="440" t="s">
        <v>377</v>
      </c>
      <c r="J32" s="430"/>
      <c r="K32" s="430"/>
      <c r="L32" s="430"/>
      <c r="M32" s="430"/>
      <c r="N32" s="430"/>
    </row>
    <row r="33" spans="2:14">
      <c r="B33" s="440" t="s">
        <v>563</v>
      </c>
      <c r="C33" s="430"/>
      <c r="D33" s="430"/>
      <c r="E33" s="430"/>
      <c r="F33" s="430"/>
      <c r="G33" s="430"/>
      <c r="I33" s="440" t="s">
        <v>563</v>
      </c>
      <c r="J33" s="430"/>
      <c r="K33" s="430"/>
      <c r="L33" s="430"/>
      <c r="M33" s="430"/>
      <c r="N33" s="430"/>
    </row>
    <row r="34" spans="2:14">
      <c r="B34" s="440" t="s">
        <v>528</v>
      </c>
      <c r="C34" s="430"/>
      <c r="D34" s="430"/>
      <c r="E34" s="430"/>
      <c r="F34" s="430"/>
      <c r="G34" s="430"/>
      <c r="I34" s="440" t="s">
        <v>528</v>
      </c>
      <c r="J34" s="430"/>
      <c r="K34" s="430"/>
      <c r="L34" s="430"/>
      <c r="M34" s="430"/>
      <c r="N34" s="430"/>
    </row>
    <row r="35" spans="2:14" ht="52.2">
      <c r="B35" s="440" t="s">
        <v>650</v>
      </c>
      <c r="C35" s="430"/>
      <c r="D35" s="430"/>
      <c r="E35" s="430"/>
      <c r="F35" s="430"/>
      <c r="G35" s="430"/>
      <c r="I35" s="440" t="s">
        <v>650</v>
      </c>
      <c r="J35" s="435" t="s">
        <v>827</v>
      </c>
      <c r="K35" s="435" t="s">
        <v>827</v>
      </c>
      <c r="L35" s="435" t="s">
        <v>827</v>
      </c>
      <c r="M35" s="435" t="s">
        <v>827</v>
      </c>
      <c r="N35" s="431" t="s">
        <v>842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4A71F-D80C-4737-847C-6266E5FA84A7}">
  <dimension ref="A2:AK6"/>
  <sheetViews>
    <sheetView topLeftCell="A13" workbookViewId="0">
      <selection activeCell="S27" sqref="S27"/>
    </sheetView>
  </sheetViews>
  <sheetFormatPr defaultRowHeight="17.399999999999999"/>
  <cols>
    <col min="1" max="1" width="17.59765625" bestFit="1" customWidth="1"/>
    <col min="2" max="2" width="23.296875" bestFit="1" customWidth="1"/>
    <col min="3" max="3" width="5.09765625" customWidth="1"/>
    <col min="4" max="4" width="9.69921875" customWidth="1"/>
    <col min="14" max="14" width="9.59765625" bestFit="1" customWidth="1"/>
  </cols>
  <sheetData>
    <row r="2" spans="1:37">
      <c r="B2" s="289" t="s">
        <v>586</v>
      </c>
      <c r="C2" s="289"/>
      <c r="D2" s="289"/>
      <c r="E2" s="292" t="s">
        <v>589</v>
      </c>
      <c r="F2" s="292" t="s">
        <v>590</v>
      </c>
      <c r="G2" s="292" t="s">
        <v>591</v>
      </c>
      <c r="H2" s="292" t="s">
        <v>592</v>
      </c>
      <c r="I2" s="292" t="s">
        <v>593</v>
      </c>
      <c r="J2" s="292" t="s">
        <v>594</v>
      </c>
      <c r="K2" s="292" t="s">
        <v>595</v>
      </c>
      <c r="L2" s="292" t="s">
        <v>596</v>
      </c>
      <c r="M2" s="292" t="s">
        <v>597</v>
      </c>
      <c r="N2" s="293" t="s">
        <v>598</v>
      </c>
      <c r="O2" s="293" t="s">
        <v>599</v>
      </c>
      <c r="P2" s="293" t="s">
        <v>600</v>
      </c>
      <c r="Q2" s="293" t="s">
        <v>601</v>
      </c>
      <c r="R2" s="293" t="s">
        <v>602</v>
      </c>
      <c r="S2" s="293" t="s">
        <v>603</v>
      </c>
      <c r="T2" s="293" t="s">
        <v>604</v>
      </c>
      <c r="U2" s="293" t="s">
        <v>605</v>
      </c>
      <c r="V2" s="293" t="s">
        <v>606</v>
      </c>
      <c r="W2" s="293" t="s">
        <v>607</v>
      </c>
      <c r="X2" s="293" t="s">
        <v>608</v>
      </c>
      <c r="Y2" s="293" t="s">
        <v>609</v>
      </c>
      <c r="Z2" s="293" t="s">
        <v>610</v>
      </c>
      <c r="AA2" s="293" t="s">
        <v>611</v>
      </c>
      <c r="AB2" s="293" t="s">
        <v>612</v>
      </c>
      <c r="AC2" s="293" t="s">
        <v>613</v>
      </c>
      <c r="AD2" s="293" t="s">
        <v>614</v>
      </c>
      <c r="AE2" s="293" t="s">
        <v>615</v>
      </c>
      <c r="AF2" s="293" t="s">
        <v>616</v>
      </c>
      <c r="AG2" s="293" t="s">
        <v>617</v>
      </c>
      <c r="AH2" s="293" t="s">
        <v>618</v>
      </c>
      <c r="AI2" s="293" t="s">
        <v>619</v>
      </c>
      <c r="AJ2" s="293" t="s">
        <v>620</v>
      </c>
      <c r="AK2" s="293" t="s">
        <v>621</v>
      </c>
    </row>
    <row r="3" spans="1:37">
      <c r="A3" t="s">
        <v>588</v>
      </c>
      <c r="B3" s="290">
        <v>1320000</v>
      </c>
      <c r="C3" s="290"/>
      <c r="D3" s="294" t="s">
        <v>622</v>
      </c>
      <c r="E3">
        <v>40000</v>
      </c>
      <c r="F3">
        <v>40000</v>
      </c>
      <c r="G3">
        <v>40000</v>
      </c>
      <c r="H3">
        <v>40000</v>
      </c>
      <c r="I3">
        <v>40000</v>
      </c>
      <c r="J3">
        <v>40000</v>
      </c>
      <c r="K3">
        <v>40000</v>
      </c>
      <c r="L3">
        <v>40000</v>
      </c>
      <c r="M3">
        <v>40000</v>
      </c>
      <c r="N3">
        <v>40000</v>
      </c>
      <c r="O3">
        <v>40000</v>
      </c>
      <c r="P3">
        <v>40000</v>
      </c>
      <c r="Q3">
        <v>40000</v>
      </c>
      <c r="R3">
        <v>40000</v>
      </c>
      <c r="S3">
        <v>40000</v>
      </c>
      <c r="T3">
        <v>40000</v>
      </c>
      <c r="U3">
        <v>40000</v>
      </c>
      <c r="V3">
        <v>40000</v>
      </c>
      <c r="W3">
        <v>40000</v>
      </c>
      <c r="X3">
        <v>40000</v>
      </c>
      <c r="Y3">
        <v>40000</v>
      </c>
      <c r="Z3">
        <v>40000</v>
      </c>
      <c r="AA3">
        <v>40000</v>
      </c>
      <c r="AB3">
        <v>40000</v>
      </c>
      <c r="AC3">
        <v>40000</v>
      </c>
      <c r="AD3">
        <v>40000</v>
      </c>
      <c r="AE3">
        <v>40000</v>
      </c>
      <c r="AF3">
        <v>40000</v>
      </c>
      <c r="AG3">
        <v>40000</v>
      </c>
      <c r="AH3">
        <v>40000</v>
      </c>
      <c r="AI3">
        <v>40000</v>
      </c>
      <c r="AJ3">
        <v>40000</v>
      </c>
      <c r="AK3">
        <v>40000</v>
      </c>
    </row>
    <row r="4" spans="1:37">
      <c r="A4" t="s">
        <v>587</v>
      </c>
      <c r="B4" s="291">
        <v>40000</v>
      </c>
      <c r="C4" s="291"/>
      <c r="D4" s="295" t="s">
        <v>623</v>
      </c>
    </row>
    <row r="5" spans="1:37">
      <c r="D5" s="34" t="s">
        <v>624</v>
      </c>
    </row>
    <row r="6" spans="1:37">
      <c r="D6" s="34" t="s">
        <v>625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43B0-8B3F-45CD-9147-ED772A81E9A0}">
  <dimension ref="A1:R177"/>
  <sheetViews>
    <sheetView zoomScale="85" zoomScaleNormal="85" workbookViewId="0">
      <selection activeCell="A2" sqref="A2:R168"/>
    </sheetView>
  </sheetViews>
  <sheetFormatPr defaultColWidth="8.796875" defaultRowHeight="10.199999999999999" thickBottom="1"/>
  <cols>
    <col min="1" max="1" width="16" style="26" bestFit="1" customWidth="1"/>
    <col min="2" max="16384" width="8.796875" style="26"/>
  </cols>
  <sheetData>
    <row r="1" spans="1:18" s="20" customFormat="1" ht="18" customHeight="1" thickBot="1">
      <c r="A1" s="17" t="s">
        <v>14</v>
      </c>
      <c r="B1" s="17" t="s">
        <v>15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7" t="s">
        <v>21</v>
      </c>
      <c r="I1" s="17" t="s">
        <v>22</v>
      </c>
      <c r="J1" s="17" t="s">
        <v>23</v>
      </c>
      <c r="K1" s="17" t="s">
        <v>24</v>
      </c>
      <c r="L1" s="17" t="s">
        <v>25</v>
      </c>
      <c r="M1" s="17" t="s">
        <v>26</v>
      </c>
      <c r="N1" s="17" t="s">
        <v>27</v>
      </c>
      <c r="O1" s="17" t="s">
        <v>28</v>
      </c>
      <c r="P1" s="18"/>
      <c r="Q1" s="18"/>
      <c r="R1" s="19"/>
    </row>
    <row r="2" spans="1:18" ht="18" customHeight="1" thickBot="1">
      <c r="A2" s="449" t="s">
        <v>29</v>
      </c>
      <c r="B2" s="451" t="s">
        <v>30</v>
      </c>
      <c r="C2" s="451" t="s">
        <v>31</v>
      </c>
      <c r="D2" s="453" t="s">
        <v>32</v>
      </c>
      <c r="E2" s="453" t="s">
        <v>33</v>
      </c>
      <c r="F2" s="453" t="s">
        <v>34</v>
      </c>
      <c r="G2" s="455">
        <v>20868</v>
      </c>
      <c r="H2" s="455">
        <v>29384</v>
      </c>
      <c r="I2" s="455">
        <v>8516</v>
      </c>
      <c r="J2" s="457" t="s">
        <v>35</v>
      </c>
      <c r="K2" s="459">
        <v>0.85499999999999998</v>
      </c>
      <c r="L2" s="459">
        <v>1.204</v>
      </c>
      <c r="M2" s="6" t="s">
        <v>317</v>
      </c>
      <c r="N2" s="447">
        <v>6.8750000000000006E-2</v>
      </c>
      <c r="O2" s="6" t="s">
        <v>175</v>
      </c>
      <c r="P2" s="16"/>
      <c r="Q2" s="16"/>
      <c r="R2" s="16"/>
    </row>
    <row r="3" spans="1:18" ht="18" customHeight="1" thickBot="1">
      <c r="A3" s="450"/>
      <c r="B3" s="452"/>
      <c r="C3" s="452"/>
      <c r="D3" s="454"/>
      <c r="E3" s="454"/>
      <c r="F3" s="454"/>
      <c r="G3" s="456"/>
      <c r="H3" s="456"/>
      <c r="I3" s="456"/>
      <c r="J3" s="458"/>
      <c r="K3" s="460"/>
      <c r="L3" s="460"/>
      <c r="M3" s="12" t="s">
        <v>381</v>
      </c>
      <c r="N3" s="461"/>
      <c r="O3" s="12" t="s">
        <v>36</v>
      </c>
      <c r="P3" s="16"/>
      <c r="Q3" s="16"/>
      <c r="R3" s="16"/>
    </row>
    <row r="4" spans="1:18" ht="18" customHeight="1" thickBot="1">
      <c r="A4" s="7" t="s">
        <v>29</v>
      </c>
      <c r="B4" s="7" t="s">
        <v>30</v>
      </c>
      <c r="C4" s="7" t="s">
        <v>31</v>
      </c>
      <c r="D4" s="8" t="s">
        <v>32</v>
      </c>
      <c r="E4" s="8" t="s">
        <v>33</v>
      </c>
      <c r="F4" s="8" t="s">
        <v>37</v>
      </c>
      <c r="G4" s="9">
        <v>18635</v>
      </c>
      <c r="H4" s="9">
        <v>28641</v>
      </c>
      <c r="I4" s="9">
        <v>10006</v>
      </c>
      <c r="J4" s="10" t="s">
        <v>38</v>
      </c>
      <c r="K4" s="11">
        <v>0.89300000000000002</v>
      </c>
      <c r="L4" s="11">
        <v>0.97499999999999998</v>
      </c>
      <c r="M4" s="13" t="s">
        <v>382</v>
      </c>
      <c r="N4" s="448"/>
      <c r="O4" s="13"/>
      <c r="P4" s="7"/>
      <c r="Q4" s="10"/>
      <c r="R4" s="7"/>
    </row>
    <row r="5" spans="1:18" ht="18" customHeight="1" thickBot="1">
      <c r="A5" s="449" t="s">
        <v>29</v>
      </c>
      <c r="B5" s="451" t="s">
        <v>30</v>
      </c>
      <c r="C5" s="451" t="s">
        <v>31</v>
      </c>
      <c r="D5" s="453" t="s">
        <v>39</v>
      </c>
      <c r="E5" s="453" t="s">
        <v>100</v>
      </c>
      <c r="F5" s="453" t="s">
        <v>34</v>
      </c>
      <c r="G5" s="455">
        <v>25042</v>
      </c>
      <c r="H5" s="455">
        <v>28440</v>
      </c>
      <c r="I5" s="455">
        <v>3398</v>
      </c>
      <c r="J5" s="457" t="s">
        <v>35</v>
      </c>
      <c r="K5" s="459">
        <v>0.85499999999999998</v>
      </c>
      <c r="L5" s="459">
        <v>0.97099999999999997</v>
      </c>
      <c r="M5" s="6" t="s">
        <v>332</v>
      </c>
      <c r="N5" s="447">
        <v>6.0416666666666667E-2</v>
      </c>
      <c r="O5" s="6" t="s">
        <v>36</v>
      </c>
      <c r="P5" s="16"/>
      <c r="Q5" s="16"/>
      <c r="R5" s="16"/>
    </row>
    <row r="6" spans="1:18" ht="18" customHeight="1" thickBot="1">
      <c r="A6" s="450"/>
      <c r="B6" s="452"/>
      <c r="C6" s="452"/>
      <c r="D6" s="454"/>
      <c r="E6" s="454"/>
      <c r="F6" s="454"/>
      <c r="G6" s="456"/>
      <c r="H6" s="456"/>
      <c r="I6" s="456"/>
      <c r="J6" s="458"/>
      <c r="K6" s="460"/>
      <c r="L6" s="460"/>
      <c r="M6" s="12" t="s">
        <v>424</v>
      </c>
      <c r="N6" s="461"/>
      <c r="O6" s="12" t="s">
        <v>175</v>
      </c>
      <c r="P6" s="16"/>
      <c r="Q6" s="16"/>
      <c r="R6" s="16"/>
    </row>
    <row r="7" spans="1:18" ht="18" customHeight="1" thickBot="1">
      <c r="A7" s="7" t="s">
        <v>29</v>
      </c>
      <c r="B7" s="7" t="s">
        <v>30</v>
      </c>
      <c r="C7" s="7" t="s">
        <v>31</v>
      </c>
      <c r="D7" s="8" t="s">
        <v>39</v>
      </c>
      <c r="E7" s="8" t="s">
        <v>100</v>
      </c>
      <c r="F7" s="8" t="s">
        <v>37</v>
      </c>
      <c r="G7" s="9">
        <v>22363</v>
      </c>
      <c r="H7" s="9">
        <v>28348</v>
      </c>
      <c r="I7" s="9">
        <v>5985</v>
      </c>
      <c r="J7" s="10" t="s">
        <v>38</v>
      </c>
      <c r="K7" s="11">
        <v>0.89300000000000002</v>
      </c>
      <c r="L7" s="11">
        <v>0.997</v>
      </c>
      <c r="M7" s="13" t="s">
        <v>311</v>
      </c>
      <c r="N7" s="448"/>
      <c r="O7" s="13"/>
      <c r="P7" s="7"/>
      <c r="Q7" s="10"/>
      <c r="R7" s="7"/>
    </row>
    <row r="8" spans="1:18" ht="18" customHeight="1" thickBot="1">
      <c r="A8" s="449" t="s">
        <v>29</v>
      </c>
      <c r="B8" s="451" t="s">
        <v>30</v>
      </c>
      <c r="C8" s="451" t="s">
        <v>31</v>
      </c>
      <c r="D8" s="453" t="s">
        <v>40</v>
      </c>
      <c r="E8" s="453" t="s">
        <v>101</v>
      </c>
      <c r="F8" s="453" t="s">
        <v>34</v>
      </c>
      <c r="G8" s="455">
        <v>25042</v>
      </c>
      <c r="H8" s="455">
        <v>30160</v>
      </c>
      <c r="I8" s="455">
        <v>5118</v>
      </c>
      <c r="J8" s="457" t="s">
        <v>35</v>
      </c>
      <c r="K8" s="459">
        <v>0.85499999999999998</v>
      </c>
      <c r="L8" s="459">
        <v>1.03</v>
      </c>
      <c r="M8" s="6" t="s">
        <v>294</v>
      </c>
      <c r="N8" s="447">
        <v>5.9027777777777776E-2</v>
      </c>
      <c r="O8" s="6" t="s">
        <v>175</v>
      </c>
      <c r="P8" s="16"/>
      <c r="Q8" s="16"/>
      <c r="R8" s="16"/>
    </row>
    <row r="9" spans="1:18" ht="18" customHeight="1" thickBot="1">
      <c r="A9" s="450"/>
      <c r="B9" s="452"/>
      <c r="C9" s="452"/>
      <c r="D9" s="454"/>
      <c r="E9" s="454"/>
      <c r="F9" s="454"/>
      <c r="G9" s="456"/>
      <c r="H9" s="456"/>
      <c r="I9" s="456"/>
      <c r="J9" s="458"/>
      <c r="K9" s="460"/>
      <c r="L9" s="460"/>
      <c r="M9" s="12" t="s">
        <v>333</v>
      </c>
      <c r="N9" s="461"/>
      <c r="O9" s="12" t="s">
        <v>36</v>
      </c>
      <c r="P9" s="16"/>
      <c r="Q9" s="16"/>
      <c r="R9" s="16"/>
    </row>
    <row r="10" spans="1:18" ht="18" customHeight="1" thickBot="1">
      <c r="A10" s="7" t="s">
        <v>29</v>
      </c>
      <c r="B10" s="7" t="s">
        <v>30</v>
      </c>
      <c r="C10" s="7" t="s">
        <v>31</v>
      </c>
      <c r="D10" s="8" t="s">
        <v>40</v>
      </c>
      <c r="E10" s="8" t="s">
        <v>101</v>
      </c>
      <c r="F10" s="8" t="s">
        <v>37</v>
      </c>
      <c r="G10" s="9">
        <v>22363</v>
      </c>
      <c r="H10" s="9">
        <v>29984</v>
      </c>
      <c r="I10" s="9">
        <v>7621</v>
      </c>
      <c r="J10" s="10" t="s">
        <v>38</v>
      </c>
      <c r="K10" s="11">
        <v>0.89300000000000002</v>
      </c>
      <c r="L10" s="11">
        <v>0.99399999999999999</v>
      </c>
      <c r="M10" s="13" t="s">
        <v>383</v>
      </c>
      <c r="N10" s="448"/>
      <c r="O10" s="13"/>
      <c r="P10" s="7"/>
      <c r="Q10" s="10"/>
      <c r="R10" s="7"/>
    </row>
    <row r="11" spans="1:18" ht="18" customHeight="1" thickBot="1">
      <c r="A11" s="1" t="s">
        <v>29</v>
      </c>
      <c r="B11" s="1" t="s">
        <v>30</v>
      </c>
      <c r="C11" s="1" t="s">
        <v>31</v>
      </c>
      <c r="D11" s="2" t="s">
        <v>41</v>
      </c>
      <c r="E11" s="2" t="s">
        <v>102</v>
      </c>
      <c r="F11" s="2" t="s">
        <v>34</v>
      </c>
      <c r="G11" s="3">
        <v>25042</v>
      </c>
      <c r="H11" s="3">
        <v>29372</v>
      </c>
      <c r="I11" s="3">
        <v>4330</v>
      </c>
      <c r="J11" s="4" t="s">
        <v>35</v>
      </c>
      <c r="K11" s="5">
        <v>0.85499999999999998</v>
      </c>
      <c r="L11" s="5">
        <v>1.0029999999999999</v>
      </c>
      <c r="M11" s="6" t="s">
        <v>151</v>
      </c>
      <c r="N11" s="447">
        <v>3.5416666666666666E-2</v>
      </c>
      <c r="O11" s="6" t="s">
        <v>36</v>
      </c>
      <c r="P11" s="16"/>
      <c r="Q11" s="16"/>
      <c r="R11" s="16"/>
    </row>
    <row r="12" spans="1:18" ht="18" customHeight="1" thickBot="1">
      <c r="A12" s="7" t="s">
        <v>29</v>
      </c>
      <c r="B12" s="7" t="s">
        <v>30</v>
      </c>
      <c r="C12" s="7" t="s">
        <v>31</v>
      </c>
      <c r="D12" s="8" t="s">
        <v>41</v>
      </c>
      <c r="E12" s="8" t="s">
        <v>102</v>
      </c>
      <c r="F12" s="8" t="s">
        <v>37</v>
      </c>
      <c r="G12" s="9">
        <v>22363</v>
      </c>
      <c r="H12" s="9">
        <v>29257</v>
      </c>
      <c r="I12" s="9">
        <v>6894</v>
      </c>
      <c r="J12" s="10" t="s">
        <v>38</v>
      </c>
      <c r="K12" s="11">
        <v>0.89300000000000002</v>
      </c>
      <c r="L12" s="11">
        <v>0.996</v>
      </c>
      <c r="M12" s="13" t="s">
        <v>384</v>
      </c>
      <c r="N12" s="448"/>
      <c r="O12" s="13" t="s">
        <v>175</v>
      </c>
      <c r="P12" s="7"/>
      <c r="Q12" s="10"/>
      <c r="R12" s="7"/>
    </row>
    <row r="13" spans="1:18" ht="18" customHeight="1" thickBot="1">
      <c r="A13" s="449" t="s">
        <v>29</v>
      </c>
      <c r="B13" s="451" t="s">
        <v>30</v>
      </c>
      <c r="C13" s="451" t="s">
        <v>31</v>
      </c>
      <c r="D13" s="453" t="s">
        <v>42</v>
      </c>
      <c r="E13" s="453" t="s">
        <v>103</v>
      </c>
      <c r="F13" s="453" t="s">
        <v>34</v>
      </c>
      <c r="G13" s="455">
        <v>18781</v>
      </c>
      <c r="H13" s="455">
        <v>23180</v>
      </c>
      <c r="I13" s="455">
        <v>4399</v>
      </c>
      <c r="J13" s="457" t="s">
        <v>35</v>
      </c>
      <c r="K13" s="459">
        <v>0.85499999999999998</v>
      </c>
      <c r="L13" s="459">
        <v>1.0549999999999999</v>
      </c>
      <c r="M13" s="6" t="s">
        <v>356</v>
      </c>
      <c r="N13" s="447">
        <v>9.5138888888888884E-2</v>
      </c>
      <c r="O13" s="6" t="s">
        <v>175</v>
      </c>
      <c r="P13" s="16"/>
      <c r="Q13" s="16"/>
      <c r="R13" s="16"/>
    </row>
    <row r="14" spans="1:18" ht="18" customHeight="1" thickBot="1">
      <c r="A14" s="450"/>
      <c r="B14" s="452"/>
      <c r="C14" s="452"/>
      <c r="D14" s="454"/>
      <c r="E14" s="454"/>
      <c r="F14" s="454"/>
      <c r="G14" s="456"/>
      <c r="H14" s="456"/>
      <c r="I14" s="456"/>
      <c r="J14" s="458"/>
      <c r="K14" s="460"/>
      <c r="L14" s="460"/>
      <c r="M14" s="12" t="s">
        <v>316</v>
      </c>
      <c r="N14" s="461"/>
      <c r="O14" s="12" t="s">
        <v>36</v>
      </c>
      <c r="P14" s="16"/>
      <c r="Q14" s="16"/>
      <c r="R14" s="16"/>
    </row>
    <row r="15" spans="1:18" ht="18" customHeight="1" thickBot="1">
      <c r="A15" s="7" t="s">
        <v>29</v>
      </c>
      <c r="B15" s="7" t="s">
        <v>30</v>
      </c>
      <c r="C15" s="7" t="s">
        <v>31</v>
      </c>
      <c r="D15" s="8" t="s">
        <v>42</v>
      </c>
      <c r="E15" s="8" t="s">
        <v>103</v>
      </c>
      <c r="F15" s="8" t="s">
        <v>37</v>
      </c>
      <c r="G15" s="9">
        <v>16771</v>
      </c>
      <c r="H15" s="9">
        <v>22965</v>
      </c>
      <c r="I15" s="9">
        <v>6194</v>
      </c>
      <c r="J15" s="10" t="s">
        <v>38</v>
      </c>
      <c r="K15" s="11">
        <v>0.89300000000000002</v>
      </c>
      <c r="L15" s="11">
        <v>0.99099999999999999</v>
      </c>
      <c r="M15" s="13" t="s">
        <v>385</v>
      </c>
      <c r="N15" s="448"/>
      <c r="O15" s="13"/>
      <c r="P15" s="7"/>
      <c r="Q15" s="10"/>
      <c r="R15" s="7"/>
    </row>
    <row r="16" spans="1:18" ht="18" customHeight="1" thickBot="1">
      <c r="A16" s="449" t="s">
        <v>29</v>
      </c>
      <c r="B16" s="451" t="s">
        <v>30</v>
      </c>
      <c r="C16" s="451" t="s">
        <v>31</v>
      </c>
      <c r="D16" s="453" t="s">
        <v>47</v>
      </c>
      <c r="E16" s="453" t="s">
        <v>98</v>
      </c>
      <c r="F16" s="453" t="s">
        <v>34</v>
      </c>
      <c r="G16" s="455">
        <v>25042</v>
      </c>
      <c r="H16" s="455">
        <v>27172</v>
      </c>
      <c r="I16" s="455">
        <v>2130</v>
      </c>
      <c r="J16" s="457" t="s">
        <v>35</v>
      </c>
      <c r="K16" s="459">
        <v>0.85499999999999998</v>
      </c>
      <c r="L16" s="459">
        <v>0.92800000000000005</v>
      </c>
      <c r="M16" s="6" t="s">
        <v>334</v>
      </c>
      <c r="N16" s="447">
        <v>0.11527777777777778</v>
      </c>
      <c r="O16" s="6" t="s">
        <v>175</v>
      </c>
      <c r="P16" s="16"/>
      <c r="Q16" s="16"/>
      <c r="R16" s="16"/>
    </row>
    <row r="17" spans="1:18" ht="18" customHeight="1" thickBot="1">
      <c r="A17" s="450"/>
      <c r="B17" s="452"/>
      <c r="C17" s="452"/>
      <c r="D17" s="454"/>
      <c r="E17" s="454"/>
      <c r="F17" s="454"/>
      <c r="G17" s="456"/>
      <c r="H17" s="456"/>
      <c r="I17" s="456"/>
      <c r="J17" s="458"/>
      <c r="K17" s="460"/>
      <c r="L17" s="460"/>
      <c r="M17" s="12" t="s">
        <v>345</v>
      </c>
      <c r="N17" s="461"/>
      <c r="O17" s="12" t="s">
        <v>36</v>
      </c>
      <c r="P17" s="16"/>
      <c r="Q17" s="16"/>
      <c r="R17" s="16"/>
    </row>
    <row r="18" spans="1:18" ht="18" customHeight="1" thickBot="1">
      <c r="A18" s="7" t="s">
        <v>29</v>
      </c>
      <c r="B18" s="7" t="s">
        <v>30</v>
      </c>
      <c r="C18" s="7" t="s">
        <v>31</v>
      </c>
      <c r="D18" s="8" t="s">
        <v>47</v>
      </c>
      <c r="E18" s="8" t="s">
        <v>98</v>
      </c>
      <c r="F18" s="8" t="s">
        <v>37</v>
      </c>
      <c r="G18" s="9">
        <v>22363</v>
      </c>
      <c r="H18" s="9">
        <v>27172</v>
      </c>
      <c r="I18" s="9">
        <v>4809</v>
      </c>
      <c r="J18" s="10" t="s">
        <v>38</v>
      </c>
      <c r="K18" s="11">
        <v>0.89300000000000002</v>
      </c>
      <c r="L18" s="11">
        <v>1</v>
      </c>
      <c r="M18" s="13" t="s">
        <v>425</v>
      </c>
      <c r="N18" s="448"/>
      <c r="O18" s="13"/>
      <c r="P18" s="7"/>
      <c r="Q18" s="10"/>
      <c r="R18" s="7"/>
    </row>
    <row r="19" spans="1:18" ht="18" customHeight="1" thickBot="1">
      <c r="A19" s="449" t="s">
        <v>29</v>
      </c>
      <c r="B19" s="451" t="s">
        <v>30</v>
      </c>
      <c r="C19" s="451" t="s">
        <v>31</v>
      </c>
      <c r="D19" s="453" t="s">
        <v>48</v>
      </c>
      <c r="E19" s="453" t="s">
        <v>104</v>
      </c>
      <c r="F19" s="453" t="s">
        <v>34</v>
      </c>
      <c r="G19" s="455">
        <v>25042</v>
      </c>
      <c r="H19" s="455">
        <v>26744</v>
      </c>
      <c r="I19" s="455">
        <v>1702</v>
      </c>
      <c r="J19" s="457" t="s">
        <v>35</v>
      </c>
      <c r="K19" s="459">
        <v>0.85499999999999998</v>
      </c>
      <c r="L19" s="459">
        <v>0.91300000000000003</v>
      </c>
      <c r="M19" s="6" t="s">
        <v>294</v>
      </c>
      <c r="N19" s="447">
        <v>0.10555555555555556</v>
      </c>
      <c r="O19" s="6" t="s">
        <v>36</v>
      </c>
      <c r="P19" s="16"/>
      <c r="Q19" s="16"/>
      <c r="R19" s="16"/>
    </row>
    <row r="20" spans="1:18" ht="18" customHeight="1" thickBot="1">
      <c r="A20" s="450"/>
      <c r="B20" s="452"/>
      <c r="C20" s="452"/>
      <c r="D20" s="454"/>
      <c r="E20" s="454"/>
      <c r="F20" s="454"/>
      <c r="G20" s="456"/>
      <c r="H20" s="456"/>
      <c r="I20" s="456"/>
      <c r="J20" s="458"/>
      <c r="K20" s="460"/>
      <c r="L20" s="460"/>
      <c r="M20" s="12" t="s">
        <v>335</v>
      </c>
      <c r="N20" s="461"/>
      <c r="O20" s="12" t="s">
        <v>175</v>
      </c>
      <c r="P20" s="16"/>
      <c r="Q20" s="16"/>
      <c r="R20" s="16"/>
    </row>
    <row r="21" spans="1:18" ht="18" customHeight="1" thickBot="1">
      <c r="A21" s="7" t="s">
        <v>29</v>
      </c>
      <c r="B21" s="7" t="s">
        <v>30</v>
      </c>
      <c r="C21" s="7" t="s">
        <v>31</v>
      </c>
      <c r="D21" s="8" t="s">
        <v>48</v>
      </c>
      <c r="E21" s="8" t="s">
        <v>104</v>
      </c>
      <c r="F21" s="8" t="s">
        <v>37</v>
      </c>
      <c r="G21" s="9">
        <v>22363</v>
      </c>
      <c r="H21" s="9">
        <v>26200</v>
      </c>
      <c r="I21" s="9">
        <v>3837</v>
      </c>
      <c r="J21" s="10" t="s">
        <v>38</v>
      </c>
      <c r="K21" s="11">
        <v>0.89300000000000002</v>
      </c>
      <c r="L21" s="11">
        <v>0.98</v>
      </c>
      <c r="M21" s="13" t="s">
        <v>297</v>
      </c>
      <c r="N21" s="448"/>
      <c r="O21" s="13"/>
      <c r="P21" s="7"/>
      <c r="Q21" s="10"/>
      <c r="R21" s="7"/>
    </row>
    <row r="22" spans="1:18" ht="18" customHeight="1" thickBot="1">
      <c r="A22" s="449" t="s">
        <v>29</v>
      </c>
      <c r="B22" s="451" t="s">
        <v>30</v>
      </c>
      <c r="C22" s="451" t="s">
        <v>31</v>
      </c>
      <c r="D22" s="453" t="s">
        <v>64</v>
      </c>
      <c r="E22" s="453" t="s">
        <v>201</v>
      </c>
      <c r="F22" s="453" t="s">
        <v>34</v>
      </c>
      <c r="G22" s="455">
        <v>25042</v>
      </c>
      <c r="H22" s="455">
        <v>27752</v>
      </c>
      <c r="I22" s="455">
        <v>2710</v>
      </c>
      <c r="J22" s="457" t="s">
        <v>35</v>
      </c>
      <c r="K22" s="459">
        <v>0.85499999999999998</v>
      </c>
      <c r="L22" s="459">
        <v>0.94799999999999995</v>
      </c>
      <c r="M22" s="6" t="s">
        <v>132</v>
      </c>
      <c r="N22" s="447">
        <v>4.7222222222222221E-2</v>
      </c>
      <c r="O22" s="6" t="s">
        <v>36</v>
      </c>
      <c r="P22" s="16"/>
      <c r="Q22" s="16"/>
      <c r="R22" s="16"/>
    </row>
    <row r="23" spans="1:18" ht="18" customHeight="1" thickBot="1">
      <c r="A23" s="450"/>
      <c r="B23" s="452"/>
      <c r="C23" s="452"/>
      <c r="D23" s="454"/>
      <c r="E23" s="454"/>
      <c r="F23" s="454"/>
      <c r="G23" s="456"/>
      <c r="H23" s="456"/>
      <c r="I23" s="456"/>
      <c r="J23" s="458"/>
      <c r="K23" s="460"/>
      <c r="L23" s="460"/>
      <c r="M23" s="12" t="s">
        <v>284</v>
      </c>
      <c r="N23" s="461"/>
      <c r="O23" s="12" t="s">
        <v>175</v>
      </c>
      <c r="P23" s="16"/>
      <c r="Q23" s="16"/>
      <c r="R23" s="16"/>
    </row>
    <row r="24" spans="1:18" ht="18" customHeight="1" thickBot="1">
      <c r="A24" s="7" t="s">
        <v>29</v>
      </c>
      <c r="B24" s="7" t="s">
        <v>30</v>
      </c>
      <c r="C24" s="7" t="s">
        <v>31</v>
      </c>
      <c r="D24" s="8" t="s">
        <v>64</v>
      </c>
      <c r="E24" s="8" t="s">
        <v>201</v>
      </c>
      <c r="F24" s="8" t="s">
        <v>37</v>
      </c>
      <c r="G24" s="9">
        <v>22363</v>
      </c>
      <c r="H24" s="9">
        <v>27469</v>
      </c>
      <c r="I24" s="9">
        <v>5106</v>
      </c>
      <c r="J24" s="10" t="s">
        <v>38</v>
      </c>
      <c r="K24" s="11">
        <v>0.89300000000000002</v>
      </c>
      <c r="L24" s="11">
        <v>0.99</v>
      </c>
      <c r="M24" s="13" t="s">
        <v>295</v>
      </c>
      <c r="N24" s="448"/>
      <c r="O24" s="13"/>
      <c r="P24" s="7"/>
      <c r="Q24" s="10"/>
      <c r="R24" s="7"/>
    </row>
    <row r="25" spans="1:18" ht="18" customHeight="1" thickBot="1">
      <c r="A25" s="1" t="s">
        <v>29</v>
      </c>
      <c r="B25" s="1" t="s">
        <v>30</v>
      </c>
      <c r="C25" s="1" t="s">
        <v>31</v>
      </c>
      <c r="D25" s="2" t="s">
        <v>75</v>
      </c>
      <c r="E25" s="2" t="s">
        <v>178</v>
      </c>
      <c r="F25" s="2" t="s">
        <v>34</v>
      </c>
      <c r="G25" s="3">
        <v>25042</v>
      </c>
      <c r="H25" s="3">
        <v>27248</v>
      </c>
      <c r="I25" s="3">
        <v>2206</v>
      </c>
      <c r="J25" s="4" t="s">
        <v>35</v>
      </c>
      <c r="K25" s="5">
        <v>0.85499999999999998</v>
      </c>
      <c r="L25" s="5">
        <v>0.93</v>
      </c>
      <c r="M25" s="6" t="s">
        <v>426</v>
      </c>
      <c r="N25" s="447">
        <v>7.2222222222222215E-2</v>
      </c>
      <c r="O25" s="6" t="s">
        <v>175</v>
      </c>
      <c r="P25" s="16"/>
      <c r="Q25" s="16"/>
      <c r="R25" s="16"/>
    </row>
    <row r="26" spans="1:18" ht="18" customHeight="1" thickBot="1">
      <c r="A26" s="7" t="s">
        <v>29</v>
      </c>
      <c r="B26" s="7" t="s">
        <v>30</v>
      </c>
      <c r="C26" s="7" t="s">
        <v>31</v>
      </c>
      <c r="D26" s="8" t="s">
        <v>75</v>
      </c>
      <c r="E26" s="8" t="s">
        <v>178</v>
      </c>
      <c r="F26" s="8" t="s">
        <v>37</v>
      </c>
      <c r="G26" s="9">
        <v>22363</v>
      </c>
      <c r="H26" s="9">
        <v>27152</v>
      </c>
      <c r="I26" s="9">
        <v>4789</v>
      </c>
      <c r="J26" s="10" t="s">
        <v>38</v>
      </c>
      <c r="K26" s="11">
        <v>0.89300000000000002</v>
      </c>
      <c r="L26" s="11">
        <v>0.996</v>
      </c>
      <c r="M26" s="13" t="s">
        <v>151</v>
      </c>
      <c r="N26" s="448"/>
      <c r="O26" s="13" t="s">
        <v>36</v>
      </c>
      <c r="P26" s="7"/>
      <c r="Q26" s="10"/>
      <c r="R26" s="7"/>
    </row>
    <row r="27" spans="1:18" ht="18" customHeight="1" thickBot="1">
      <c r="A27" s="449" t="s">
        <v>29</v>
      </c>
      <c r="B27" s="451" t="s">
        <v>30</v>
      </c>
      <c r="C27" s="451" t="s">
        <v>31</v>
      </c>
      <c r="D27" s="453" t="s">
        <v>81</v>
      </c>
      <c r="E27" s="453" t="s">
        <v>238</v>
      </c>
      <c r="F27" s="453" t="s">
        <v>34</v>
      </c>
      <c r="G27" s="455">
        <v>25042</v>
      </c>
      <c r="H27" s="455">
        <v>29272</v>
      </c>
      <c r="I27" s="455">
        <v>4230</v>
      </c>
      <c r="J27" s="457" t="s">
        <v>35</v>
      </c>
      <c r="K27" s="459">
        <v>0.85499999999999998</v>
      </c>
      <c r="L27" s="459">
        <v>0.999</v>
      </c>
      <c r="M27" s="6" t="s">
        <v>318</v>
      </c>
      <c r="N27" s="447">
        <v>6.5972222222222224E-2</v>
      </c>
      <c r="O27" s="6" t="s">
        <v>175</v>
      </c>
      <c r="P27" s="16"/>
      <c r="Q27" s="16"/>
      <c r="R27" s="16"/>
    </row>
    <row r="28" spans="1:18" ht="18" customHeight="1" thickBot="1">
      <c r="A28" s="450"/>
      <c r="B28" s="452"/>
      <c r="C28" s="452"/>
      <c r="D28" s="454"/>
      <c r="E28" s="454"/>
      <c r="F28" s="454"/>
      <c r="G28" s="456"/>
      <c r="H28" s="456"/>
      <c r="I28" s="456"/>
      <c r="J28" s="458"/>
      <c r="K28" s="460"/>
      <c r="L28" s="460"/>
      <c r="M28" s="12" t="s">
        <v>386</v>
      </c>
      <c r="N28" s="461"/>
      <c r="O28" s="12" t="s">
        <v>36</v>
      </c>
      <c r="P28" s="16"/>
      <c r="Q28" s="16"/>
      <c r="R28" s="16"/>
    </row>
    <row r="29" spans="1:18" ht="18" customHeight="1" thickBot="1">
      <c r="A29" s="7" t="s">
        <v>29</v>
      </c>
      <c r="B29" s="7" t="s">
        <v>30</v>
      </c>
      <c r="C29" s="7" t="s">
        <v>31</v>
      </c>
      <c r="D29" s="8" t="s">
        <v>81</v>
      </c>
      <c r="E29" s="8" t="s">
        <v>238</v>
      </c>
      <c r="F29" s="8" t="s">
        <v>37</v>
      </c>
      <c r="G29" s="9">
        <v>22363</v>
      </c>
      <c r="H29" s="9">
        <v>29136</v>
      </c>
      <c r="I29" s="9">
        <v>6773</v>
      </c>
      <c r="J29" s="10" t="s">
        <v>38</v>
      </c>
      <c r="K29" s="11">
        <v>0.89300000000000002</v>
      </c>
      <c r="L29" s="11">
        <v>0.995</v>
      </c>
      <c r="M29" s="13" t="s">
        <v>387</v>
      </c>
      <c r="N29" s="448"/>
      <c r="O29" s="13"/>
      <c r="P29" s="7"/>
      <c r="Q29" s="10"/>
      <c r="R29" s="7"/>
    </row>
    <row r="30" spans="1:18" ht="18" customHeight="1" thickBot="1">
      <c r="A30" s="449" t="s">
        <v>29</v>
      </c>
      <c r="B30" s="451" t="s">
        <v>30</v>
      </c>
      <c r="C30" s="451" t="s">
        <v>31</v>
      </c>
      <c r="D30" s="453" t="s">
        <v>187</v>
      </c>
      <c r="E30" s="453" t="s">
        <v>189</v>
      </c>
      <c r="F30" s="453" t="s">
        <v>34</v>
      </c>
      <c r="G30" s="455">
        <v>25042</v>
      </c>
      <c r="H30" s="455">
        <v>28676</v>
      </c>
      <c r="I30" s="455">
        <v>3634</v>
      </c>
      <c r="J30" s="457" t="s">
        <v>35</v>
      </c>
      <c r="K30" s="459">
        <v>0.85499999999999998</v>
      </c>
      <c r="L30" s="459">
        <v>0.97899999999999998</v>
      </c>
      <c r="M30" s="6" t="s">
        <v>358</v>
      </c>
      <c r="N30" s="447">
        <v>0.1</v>
      </c>
      <c r="O30" s="6" t="s">
        <v>36</v>
      </c>
      <c r="P30" s="16"/>
      <c r="Q30" s="16"/>
      <c r="R30" s="16"/>
    </row>
    <row r="31" spans="1:18" ht="18" customHeight="1" thickBot="1">
      <c r="A31" s="450"/>
      <c r="B31" s="452"/>
      <c r="C31" s="452"/>
      <c r="D31" s="454"/>
      <c r="E31" s="454"/>
      <c r="F31" s="454"/>
      <c r="G31" s="456"/>
      <c r="H31" s="456"/>
      <c r="I31" s="456"/>
      <c r="J31" s="458"/>
      <c r="K31" s="460"/>
      <c r="L31" s="460"/>
      <c r="M31" s="12" t="s">
        <v>427</v>
      </c>
      <c r="N31" s="461"/>
      <c r="O31" s="12" t="s">
        <v>175</v>
      </c>
      <c r="P31" s="16"/>
      <c r="Q31" s="16"/>
      <c r="R31" s="16"/>
    </row>
    <row r="32" spans="1:18" ht="18" customHeight="1" thickBot="1">
      <c r="A32" s="7" t="s">
        <v>29</v>
      </c>
      <c r="B32" s="7" t="s">
        <v>30</v>
      </c>
      <c r="C32" s="7" t="s">
        <v>31</v>
      </c>
      <c r="D32" s="8" t="s">
        <v>187</v>
      </c>
      <c r="E32" s="8" t="s">
        <v>189</v>
      </c>
      <c r="F32" s="8" t="s">
        <v>37</v>
      </c>
      <c r="G32" s="9">
        <v>22363</v>
      </c>
      <c r="H32" s="9">
        <v>28500</v>
      </c>
      <c r="I32" s="9">
        <v>6137</v>
      </c>
      <c r="J32" s="10" t="s">
        <v>38</v>
      </c>
      <c r="K32" s="11">
        <v>0.89300000000000002</v>
      </c>
      <c r="L32" s="11">
        <v>0.99399999999999999</v>
      </c>
      <c r="M32" s="13" t="s">
        <v>336</v>
      </c>
      <c r="N32" s="448"/>
      <c r="O32" s="13"/>
      <c r="P32" s="7"/>
      <c r="Q32" s="10"/>
      <c r="R32" s="7"/>
    </row>
    <row r="33" spans="1:18" ht="18" customHeight="1" thickBot="1">
      <c r="A33" s="449" t="s">
        <v>43</v>
      </c>
      <c r="B33" s="451" t="s">
        <v>30</v>
      </c>
      <c r="C33" s="451" t="s">
        <v>31</v>
      </c>
      <c r="D33" s="453" t="s">
        <v>32</v>
      </c>
      <c r="E33" s="453" t="s">
        <v>44</v>
      </c>
      <c r="F33" s="453" t="s">
        <v>34</v>
      </c>
      <c r="G33" s="455">
        <v>23452</v>
      </c>
      <c r="H33" s="455">
        <v>23356</v>
      </c>
      <c r="I33" s="457">
        <v>-96</v>
      </c>
      <c r="J33" s="457" t="s">
        <v>35</v>
      </c>
      <c r="K33" s="459">
        <v>0.85499999999999998</v>
      </c>
      <c r="L33" s="459">
        <v>0.85099999999999998</v>
      </c>
      <c r="M33" s="6" t="s">
        <v>388</v>
      </c>
      <c r="N33" s="447">
        <v>0.2013888888888889</v>
      </c>
      <c r="O33" s="6" t="s">
        <v>36</v>
      </c>
      <c r="P33" s="16"/>
      <c r="Q33" s="16"/>
      <c r="R33" s="16"/>
    </row>
    <row r="34" spans="1:18" ht="18" customHeight="1" thickBot="1">
      <c r="A34" s="450"/>
      <c r="B34" s="452"/>
      <c r="C34" s="452"/>
      <c r="D34" s="454"/>
      <c r="E34" s="454"/>
      <c r="F34" s="454"/>
      <c r="G34" s="456"/>
      <c r="H34" s="456"/>
      <c r="I34" s="458"/>
      <c r="J34" s="458"/>
      <c r="K34" s="460"/>
      <c r="L34" s="460"/>
      <c r="M34" s="12" t="s">
        <v>389</v>
      </c>
      <c r="N34" s="461"/>
      <c r="O34" s="12" t="s">
        <v>175</v>
      </c>
      <c r="P34" s="16"/>
      <c r="Q34" s="16"/>
      <c r="R34" s="16"/>
    </row>
    <row r="35" spans="1:18" ht="18" customHeight="1" thickBot="1">
      <c r="A35" s="7" t="s">
        <v>43</v>
      </c>
      <c r="B35" s="7" t="s">
        <v>30</v>
      </c>
      <c r="C35" s="7" t="s">
        <v>31</v>
      </c>
      <c r="D35" s="8" t="s">
        <v>32</v>
      </c>
      <c r="E35" s="8" t="s">
        <v>44</v>
      </c>
      <c r="F35" s="8" t="s">
        <v>37</v>
      </c>
      <c r="G35" s="9">
        <v>20943</v>
      </c>
      <c r="H35" s="9">
        <v>23108</v>
      </c>
      <c r="I35" s="9">
        <v>2165</v>
      </c>
      <c r="J35" s="10" t="s">
        <v>38</v>
      </c>
      <c r="K35" s="11">
        <v>0.89300000000000002</v>
      </c>
      <c r="L35" s="11">
        <v>0.98899999999999999</v>
      </c>
      <c r="M35" s="13" t="s">
        <v>337</v>
      </c>
      <c r="N35" s="448"/>
      <c r="O35" s="13"/>
      <c r="P35" s="7"/>
      <c r="Q35" s="10"/>
      <c r="R35" s="7"/>
    </row>
    <row r="36" spans="1:18" ht="18" customHeight="1" thickBot="1">
      <c r="A36" s="449" t="s">
        <v>43</v>
      </c>
      <c r="B36" s="451" t="s">
        <v>30</v>
      </c>
      <c r="C36" s="451" t="s">
        <v>31</v>
      </c>
      <c r="D36" s="453" t="s">
        <v>39</v>
      </c>
      <c r="E36" s="453" t="s">
        <v>185</v>
      </c>
      <c r="F36" s="453" t="s">
        <v>34</v>
      </c>
      <c r="G36" s="455">
        <v>23452</v>
      </c>
      <c r="H36" s="455">
        <v>26128</v>
      </c>
      <c r="I36" s="455">
        <v>2676</v>
      </c>
      <c r="J36" s="457" t="s">
        <v>35</v>
      </c>
      <c r="K36" s="459">
        <v>0.85499999999999998</v>
      </c>
      <c r="L36" s="459">
        <v>0.95299999999999996</v>
      </c>
      <c r="M36" s="6" t="s">
        <v>307</v>
      </c>
      <c r="N36" s="447">
        <v>0.12916666666666668</v>
      </c>
      <c r="O36" s="6" t="s">
        <v>175</v>
      </c>
      <c r="P36" s="16"/>
      <c r="Q36" s="16"/>
      <c r="R36" s="16"/>
    </row>
    <row r="37" spans="1:18" ht="18" customHeight="1" thickBot="1">
      <c r="A37" s="450"/>
      <c r="B37" s="452"/>
      <c r="C37" s="452"/>
      <c r="D37" s="454"/>
      <c r="E37" s="454"/>
      <c r="F37" s="454"/>
      <c r="G37" s="456"/>
      <c r="H37" s="456"/>
      <c r="I37" s="456"/>
      <c r="J37" s="458"/>
      <c r="K37" s="460"/>
      <c r="L37" s="460"/>
      <c r="M37" s="12" t="s">
        <v>292</v>
      </c>
      <c r="N37" s="461"/>
      <c r="O37" s="12" t="s">
        <v>36</v>
      </c>
      <c r="P37" s="16"/>
      <c r="Q37" s="16"/>
      <c r="R37" s="16"/>
    </row>
    <row r="38" spans="1:18" ht="18" customHeight="1" thickBot="1">
      <c r="A38" s="7" t="s">
        <v>43</v>
      </c>
      <c r="B38" s="7" t="s">
        <v>30</v>
      </c>
      <c r="C38" s="7" t="s">
        <v>31</v>
      </c>
      <c r="D38" s="8" t="s">
        <v>39</v>
      </c>
      <c r="E38" s="8" t="s">
        <v>185</v>
      </c>
      <c r="F38" s="8" t="s">
        <v>37</v>
      </c>
      <c r="G38" s="9">
        <v>20943</v>
      </c>
      <c r="H38" s="9">
        <v>25784</v>
      </c>
      <c r="I38" s="9">
        <v>4841</v>
      </c>
      <c r="J38" s="10" t="s">
        <v>38</v>
      </c>
      <c r="K38" s="11">
        <v>0.89300000000000002</v>
      </c>
      <c r="L38" s="11">
        <v>0.98699999999999999</v>
      </c>
      <c r="M38" s="13" t="s">
        <v>390</v>
      </c>
      <c r="N38" s="448"/>
      <c r="O38" s="13"/>
      <c r="P38" s="7"/>
      <c r="Q38" s="10"/>
      <c r="R38" s="7"/>
    </row>
    <row r="39" spans="1:18" ht="18" customHeight="1" thickBot="1">
      <c r="A39" s="449" t="s">
        <v>43</v>
      </c>
      <c r="B39" s="451" t="s">
        <v>30</v>
      </c>
      <c r="C39" s="451" t="s">
        <v>31</v>
      </c>
      <c r="D39" s="453" t="s">
        <v>40</v>
      </c>
      <c r="E39" s="453" t="s">
        <v>45</v>
      </c>
      <c r="F39" s="453" t="s">
        <v>34</v>
      </c>
      <c r="G39" s="455">
        <v>23452</v>
      </c>
      <c r="H39" s="455">
        <v>24392</v>
      </c>
      <c r="I39" s="457">
        <v>940</v>
      </c>
      <c r="J39" s="457" t="s">
        <v>35</v>
      </c>
      <c r="K39" s="459">
        <v>0.85499999999999998</v>
      </c>
      <c r="L39" s="459">
        <v>0.88900000000000001</v>
      </c>
      <c r="M39" s="6" t="s">
        <v>428</v>
      </c>
      <c r="N39" s="447">
        <v>0.2013888888888889</v>
      </c>
      <c r="O39" s="6" t="s">
        <v>175</v>
      </c>
      <c r="P39" s="16"/>
      <c r="Q39" s="16"/>
      <c r="R39" s="16"/>
    </row>
    <row r="40" spans="1:18" ht="18" customHeight="1" thickBot="1">
      <c r="A40" s="450"/>
      <c r="B40" s="452"/>
      <c r="C40" s="452"/>
      <c r="D40" s="454"/>
      <c r="E40" s="454"/>
      <c r="F40" s="454"/>
      <c r="G40" s="456"/>
      <c r="H40" s="456"/>
      <c r="I40" s="458"/>
      <c r="J40" s="458"/>
      <c r="K40" s="460"/>
      <c r="L40" s="460"/>
      <c r="M40" s="12" t="s">
        <v>346</v>
      </c>
      <c r="N40" s="461"/>
      <c r="O40" s="12" t="s">
        <v>36</v>
      </c>
      <c r="P40" s="16"/>
      <c r="Q40" s="16"/>
      <c r="R40" s="16"/>
    </row>
    <row r="41" spans="1:18" ht="18" customHeight="1" thickBot="1">
      <c r="A41" s="7" t="s">
        <v>43</v>
      </c>
      <c r="B41" s="7" t="s">
        <v>30</v>
      </c>
      <c r="C41" s="7" t="s">
        <v>31</v>
      </c>
      <c r="D41" s="8" t="s">
        <v>40</v>
      </c>
      <c r="E41" s="8" t="s">
        <v>45</v>
      </c>
      <c r="F41" s="8" t="s">
        <v>37</v>
      </c>
      <c r="G41" s="9">
        <v>20943</v>
      </c>
      <c r="H41" s="9">
        <v>24188</v>
      </c>
      <c r="I41" s="9">
        <v>3245</v>
      </c>
      <c r="J41" s="10" t="s">
        <v>38</v>
      </c>
      <c r="K41" s="11">
        <v>0.89300000000000002</v>
      </c>
      <c r="L41" s="11">
        <v>0.99199999999999999</v>
      </c>
      <c r="M41" s="13" t="s">
        <v>319</v>
      </c>
      <c r="N41" s="448"/>
      <c r="O41" s="13"/>
      <c r="P41" s="7"/>
      <c r="Q41" s="10"/>
      <c r="R41" s="7"/>
    </row>
    <row r="42" spans="1:18" ht="18" customHeight="1" thickBot="1">
      <c r="A42" s="449" t="s">
        <v>43</v>
      </c>
      <c r="B42" s="451" t="s">
        <v>30</v>
      </c>
      <c r="C42" s="451" t="s">
        <v>31</v>
      </c>
      <c r="D42" s="453" t="s">
        <v>41</v>
      </c>
      <c r="E42" s="453" t="s">
        <v>176</v>
      </c>
      <c r="F42" s="453" t="s">
        <v>34</v>
      </c>
      <c r="G42" s="455">
        <v>14169</v>
      </c>
      <c r="H42" s="455">
        <v>13632</v>
      </c>
      <c r="I42" s="457">
        <v>-537</v>
      </c>
      <c r="J42" s="457" t="s">
        <v>35</v>
      </c>
      <c r="K42" s="459">
        <v>0.85499999999999998</v>
      </c>
      <c r="L42" s="459">
        <v>0.82299999999999995</v>
      </c>
      <c r="M42" s="6" t="s">
        <v>359</v>
      </c>
      <c r="N42" s="447">
        <v>9.2361111111111116E-2</v>
      </c>
      <c r="O42" s="6" t="s">
        <v>175</v>
      </c>
      <c r="P42" s="16"/>
      <c r="Q42" s="16"/>
      <c r="R42" s="16"/>
    </row>
    <row r="43" spans="1:18" ht="18" customHeight="1" thickBot="1">
      <c r="A43" s="450"/>
      <c r="B43" s="452"/>
      <c r="C43" s="452"/>
      <c r="D43" s="454"/>
      <c r="E43" s="454"/>
      <c r="F43" s="454"/>
      <c r="G43" s="456"/>
      <c r="H43" s="456"/>
      <c r="I43" s="458"/>
      <c r="J43" s="458"/>
      <c r="K43" s="460"/>
      <c r="L43" s="460"/>
      <c r="M43" s="12" t="s">
        <v>391</v>
      </c>
      <c r="N43" s="461"/>
      <c r="O43" s="12" t="s">
        <v>36</v>
      </c>
      <c r="P43" s="16"/>
      <c r="Q43" s="16"/>
      <c r="R43" s="16"/>
    </row>
    <row r="44" spans="1:18" ht="18" customHeight="1" thickBot="1">
      <c r="A44" s="7" t="s">
        <v>43</v>
      </c>
      <c r="B44" s="7" t="s">
        <v>30</v>
      </c>
      <c r="C44" s="7" t="s">
        <v>31</v>
      </c>
      <c r="D44" s="8" t="s">
        <v>41</v>
      </c>
      <c r="E44" s="8" t="s">
        <v>176</v>
      </c>
      <c r="F44" s="8" t="s">
        <v>37</v>
      </c>
      <c r="G44" s="9">
        <v>12653</v>
      </c>
      <c r="H44" s="9">
        <v>13476</v>
      </c>
      <c r="I44" s="10">
        <v>823</v>
      </c>
      <c r="J44" s="10" t="s">
        <v>38</v>
      </c>
      <c r="K44" s="11">
        <v>0.89300000000000002</v>
      </c>
      <c r="L44" s="11">
        <v>0.98899999999999999</v>
      </c>
      <c r="M44" s="13" t="s">
        <v>392</v>
      </c>
      <c r="N44" s="448"/>
      <c r="O44" s="13"/>
      <c r="P44" s="7"/>
      <c r="Q44" s="10"/>
      <c r="R44" s="7"/>
    </row>
    <row r="45" spans="1:18" ht="18" customHeight="1" thickBot="1">
      <c r="A45" s="449" t="s">
        <v>43</v>
      </c>
      <c r="B45" s="451" t="s">
        <v>30</v>
      </c>
      <c r="C45" s="451" t="s">
        <v>31</v>
      </c>
      <c r="D45" s="453" t="s">
        <v>42</v>
      </c>
      <c r="E45" s="453" t="s">
        <v>46</v>
      </c>
      <c r="F45" s="453" t="s">
        <v>34</v>
      </c>
      <c r="G45" s="455">
        <v>23452</v>
      </c>
      <c r="H45" s="455">
        <v>21256</v>
      </c>
      <c r="I45" s="455">
        <v>-2196</v>
      </c>
      <c r="J45" s="457" t="s">
        <v>35</v>
      </c>
      <c r="K45" s="459">
        <v>0.85499999999999998</v>
      </c>
      <c r="L45" s="459">
        <v>0.77500000000000002</v>
      </c>
      <c r="M45" s="6" t="s">
        <v>360</v>
      </c>
      <c r="N45" s="447">
        <v>0.27291666666666664</v>
      </c>
      <c r="O45" s="6" t="s">
        <v>36</v>
      </c>
      <c r="P45" s="16"/>
      <c r="Q45" s="16"/>
      <c r="R45" s="16"/>
    </row>
    <row r="46" spans="1:18" ht="18" customHeight="1" thickBot="1">
      <c r="A46" s="450"/>
      <c r="B46" s="452"/>
      <c r="C46" s="452"/>
      <c r="D46" s="454"/>
      <c r="E46" s="454"/>
      <c r="F46" s="454"/>
      <c r="G46" s="456"/>
      <c r="H46" s="456"/>
      <c r="I46" s="456"/>
      <c r="J46" s="458"/>
      <c r="K46" s="460"/>
      <c r="L46" s="460"/>
      <c r="M46" s="12" t="s">
        <v>338</v>
      </c>
      <c r="N46" s="461"/>
      <c r="O46" s="12" t="s">
        <v>175</v>
      </c>
      <c r="P46" s="16"/>
      <c r="Q46" s="16"/>
      <c r="R46" s="16"/>
    </row>
    <row r="47" spans="1:18" ht="18" customHeight="1" thickBot="1">
      <c r="A47" s="7" t="s">
        <v>43</v>
      </c>
      <c r="B47" s="7" t="s">
        <v>30</v>
      </c>
      <c r="C47" s="7" t="s">
        <v>31</v>
      </c>
      <c r="D47" s="8" t="s">
        <v>42</v>
      </c>
      <c r="E47" s="8" t="s">
        <v>46</v>
      </c>
      <c r="F47" s="8" t="s">
        <v>37</v>
      </c>
      <c r="G47" s="9">
        <v>20943</v>
      </c>
      <c r="H47" s="9">
        <v>20248</v>
      </c>
      <c r="I47" s="10">
        <v>-695</v>
      </c>
      <c r="J47" s="10" t="s">
        <v>38</v>
      </c>
      <c r="K47" s="11">
        <v>0.89300000000000002</v>
      </c>
      <c r="L47" s="11">
        <v>0.95299999999999996</v>
      </c>
      <c r="M47" s="13" t="s">
        <v>320</v>
      </c>
      <c r="N47" s="448"/>
      <c r="O47" s="13"/>
      <c r="P47" s="7"/>
      <c r="Q47" s="10"/>
      <c r="R47" s="7"/>
    </row>
    <row r="48" spans="1:18" ht="18" customHeight="1" thickBot="1">
      <c r="A48" s="449" t="s">
        <v>43</v>
      </c>
      <c r="B48" s="451" t="s">
        <v>30</v>
      </c>
      <c r="C48" s="451" t="s">
        <v>31</v>
      </c>
      <c r="D48" s="453" t="s">
        <v>47</v>
      </c>
      <c r="E48" s="453" t="s">
        <v>263</v>
      </c>
      <c r="F48" s="453" t="s">
        <v>34</v>
      </c>
      <c r="G48" s="455">
        <v>23452</v>
      </c>
      <c r="H48" s="455">
        <v>22084</v>
      </c>
      <c r="I48" s="455">
        <v>-1368</v>
      </c>
      <c r="J48" s="457" t="s">
        <v>35</v>
      </c>
      <c r="K48" s="459">
        <v>0.85499999999999998</v>
      </c>
      <c r="L48" s="459">
        <v>0.80500000000000005</v>
      </c>
      <c r="M48" s="6" t="s">
        <v>393</v>
      </c>
      <c r="N48" s="447">
        <v>0.25277777777777777</v>
      </c>
      <c r="O48" s="6" t="s">
        <v>175</v>
      </c>
      <c r="P48" s="16"/>
      <c r="Q48" s="16"/>
      <c r="R48" s="16"/>
    </row>
    <row r="49" spans="1:18" ht="18" customHeight="1" thickBot="1">
      <c r="A49" s="450"/>
      <c r="B49" s="452"/>
      <c r="C49" s="452"/>
      <c r="D49" s="454"/>
      <c r="E49" s="454"/>
      <c r="F49" s="454"/>
      <c r="G49" s="456"/>
      <c r="H49" s="456"/>
      <c r="I49" s="456"/>
      <c r="J49" s="458"/>
      <c r="K49" s="460"/>
      <c r="L49" s="460"/>
      <c r="M49" s="12" t="s">
        <v>394</v>
      </c>
      <c r="N49" s="461"/>
      <c r="O49" s="12" t="s">
        <v>36</v>
      </c>
      <c r="P49" s="16"/>
      <c r="Q49" s="16"/>
      <c r="R49" s="16"/>
    </row>
    <row r="50" spans="1:18" ht="18" customHeight="1" thickBot="1">
      <c r="A50" s="7" t="s">
        <v>43</v>
      </c>
      <c r="B50" s="7" t="s">
        <v>30</v>
      </c>
      <c r="C50" s="7" t="s">
        <v>31</v>
      </c>
      <c r="D50" s="8" t="s">
        <v>47</v>
      </c>
      <c r="E50" s="8" t="s">
        <v>263</v>
      </c>
      <c r="F50" s="8" t="s">
        <v>37</v>
      </c>
      <c r="G50" s="9">
        <v>20943</v>
      </c>
      <c r="H50" s="9">
        <v>21564</v>
      </c>
      <c r="I50" s="10">
        <v>621</v>
      </c>
      <c r="J50" s="10" t="s">
        <v>38</v>
      </c>
      <c r="K50" s="11">
        <v>0.89300000000000002</v>
      </c>
      <c r="L50" s="11">
        <v>0.97599999999999998</v>
      </c>
      <c r="M50" s="13" t="s">
        <v>361</v>
      </c>
      <c r="N50" s="448"/>
      <c r="O50" s="13"/>
      <c r="P50" s="7"/>
      <c r="Q50" s="10"/>
      <c r="R50" s="7"/>
    </row>
    <row r="51" spans="1:18" ht="18" customHeight="1" thickBot="1">
      <c r="A51" s="449" t="s">
        <v>43</v>
      </c>
      <c r="B51" s="451" t="s">
        <v>30</v>
      </c>
      <c r="C51" s="451" t="s">
        <v>31</v>
      </c>
      <c r="D51" s="453" t="s">
        <v>48</v>
      </c>
      <c r="E51" s="453" t="s">
        <v>49</v>
      </c>
      <c r="F51" s="453" t="s">
        <v>34</v>
      </c>
      <c r="G51" s="455">
        <v>23452</v>
      </c>
      <c r="H51" s="455">
        <v>25956</v>
      </c>
      <c r="I51" s="455">
        <v>2504</v>
      </c>
      <c r="J51" s="457" t="s">
        <v>35</v>
      </c>
      <c r="K51" s="459">
        <v>0.85499999999999998</v>
      </c>
      <c r="L51" s="459">
        <v>0.94599999999999995</v>
      </c>
      <c r="M51" s="6" t="s">
        <v>395</v>
      </c>
      <c r="N51" s="447">
        <v>0.13402777777777777</v>
      </c>
      <c r="O51" s="6" t="s">
        <v>175</v>
      </c>
      <c r="P51" s="16"/>
      <c r="Q51" s="16"/>
      <c r="R51" s="16"/>
    </row>
    <row r="52" spans="1:18" ht="18" customHeight="1" thickBot="1">
      <c r="A52" s="450"/>
      <c r="B52" s="452"/>
      <c r="C52" s="452"/>
      <c r="D52" s="454"/>
      <c r="E52" s="454"/>
      <c r="F52" s="454"/>
      <c r="G52" s="456"/>
      <c r="H52" s="456"/>
      <c r="I52" s="456"/>
      <c r="J52" s="458"/>
      <c r="K52" s="460"/>
      <c r="L52" s="460"/>
      <c r="M52" s="12" t="s">
        <v>347</v>
      </c>
      <c r="N52" s="461"/>
      <c r="O52" s="12" t="s">
        <v>36</v>
      </c>
      <c r="P52" s="16"/>
      <c r="Q52" s="16"/>
      <c r="R52" s="16"/>
    </row>
    <row r="53" spans="1:18" ht="18" customHeight="1" thickBot="1">
      <c r="A53" s="7" t="s">
        <v>43</v>
      </c>
      <c r="B53" s="7" t="s">
        <v>30</v>
      </c>
      <c r="C53" s="7" t="s">
        <v>31</v>
      </c>
      <c r="D53" s="8" t="s">
        <v>48</v>
      </c>
      <c r="E53" s="8" t="s">
        <v>49</v>
      </c>
      <c r="F53" s="8" t="s">
        <v>37</v>
      </c>
      <c r="G53" s="9">
        <v>20943</v>
      </c>
      <c r="H53" s="9">
        <v>25644</v>
      </c>
      <c r="I53" s="9">
        <v>4701</v>
      </c>
      <c r="J53" s="10" t="s">
        <v>38</v>
      </c>
      <c r="K53" s="11">
        <v>0.89300000000000002</v>
      </c>
      <c r="L53" s="11">
        <v>0.98799999999999999</v>
      </c>
      <c r="M53" s="13" t="s">
        <v>396</v>
      </c>
      <c r="N53" s="448"/>
      <c r="O53" s="13"/>
      <c r="P53" s="7"/>
      <c r="Q53" s="10"/>
      <c r="R53" s="7"/>
    </row>
    <row r="54" spans="1:18" ht="18" customHeight="1" thickBot="1">
      <c r="A54" s="449" t="s">
        <v>43</v>
      </c>
      <c r="B54" s="451" t="s">
        <v>30</v>
      </c>
      <c r="C54" s="451" t="s">
        <v>31</v>
      </c>
      <c r="D54" s="453" t="s">
        <v>64</v>
      </c>
      <c r="E54" s="453" t="s">
        <v>177</v>
      </c>
      <c r="F54" s="453" t="s">
        <v>34</v>
      </c>
      <c r="G54" s="455">
        <v>23452</v>
      </c>
      <c r="H54" s="455">
        <v>24504</v>
      </c>
      <c r="I54" s="455">
        <v>1052</v>
      </c>
      <c r="J54" s="457" t="s">
        <v>35</v>
      </c>
      <c r="K54" s="459">
        <v>0.85499999999999998</v>
      </c>
      <c r="L54" s="459">
        <v>0.89300000000000002</v>
      </c>
      <c r="M54" s="6" t="s">
        <v>339</v>
      </c>
      <c r="N54" s="447">
        <v>0.21944444444444444</v>
      </c>
      <c r="O54" s="6" t="s">
        <v>36</v>
      </c>
      <c r="P54" s="16"/>
      <c r="Q54" s="16"/>
      <c r="R54" s="16"/>
    </row>
    <row r="55" spans="1:18" ht="18" customHeight="1" thickBot="1">
      <c r="A55" s="450"/>
      <c r="B55" s="452"/>
      <c r="C55" s="452"/>
      <c r="D55" s="454"/>
      <c r="E55" s="454"/>
      <c r="F55" s="454"/>
      <c r="G55" s="456"/>
      <c r="H55" s="456"/>
      <c r="I55" s="456"/>
      <c r="J55" s="458"/>
      <c r="K55" s="460"/>
      <c r="L55" s="460"/>
      <c r="M55" s="12" t="s">
        <v>397</v>
      </c>
      <c r="N55" s="461"/>
      <c r="O55" s="12" t="s">
        <v>175</v>
      </c>
      <c r="P55" s="16"/>
      <c r="Q55" s="16"/>
      <c r="R55" s="16"/>
    </row>
    <row r="56" spans="1:18" ht="18" customHeight="1" thickBot="1">
      <c r="A56" s="7" t="s">
        <v>43</v>
      </c>
      <c r="B56" s="7" t="s">
        <v>30</v>
      </c>
      <c r="C56" s="7" t="s">
        <v>31</v>
      </c>
      <c r="D56" s="8" t="s">
        <v>64</v>
      </c>
      <c r="E56" s="8" t="s">
        <v>177</v>
      </c>
      <c r="F56" s="8" t="s">
        <v>37</v>
      </c>
      <c r="G56" s="9">
        <v>20943</v>
      </c>
      <c r="H56" s="9">
        <v>21672</v>
      </c>
      <c r="I56" s="10">
        <v>729</v>
      </c>
      <c r="J56" s="10" t="s">
        <v>38</v>
      </c>
      <c r="K56" s="11">
        <v>0.89300000000000002</v>
      </c>
      <c r="L56" s="11">
        <v>0.88400000000000001</v>
      </c>
      <c r="M56" s="13" t="s">
        <v>398</v>
      </c>
      <c r="N56" s="448"/>
      <c r="O56" s="13"/>
      <c r="P56" s="7"/>
      <c r="Q56" s="10"/>
      <c r="R56" s="7"/>
    </row>
    <row r="57" spans="1:18" ht="18" customHeight="1" thickBot="1">
      <c r="A57" s="449" t="s">
        <v>43</v>
      </c>
      <c r="B57" s="451" t="s">
        <v>30</v>
      </c>
      <c r="C57" s="451" t="s">
        <v>31</v>
      </c>
      <c r="D57" s="453" t="s">
        <v>75</v>
      </c>
      <c r="E57" s="453" t="s">
        <v>97</v>
      </c>
      <c r="F57" s="453" t="s">
        <v>34</v>
      </c>
      <c r="G57" s="455">
        <v>23452</v>
      </c>
      <c r="H57" s="455">
        <v>24828</v>
      </c>
      <c r="I57" s="455">
        <v>1376</v>
      </c>
      <c r="J57" s="457" t="s">
        <v>35</v>
      </c>
      <c r="K57" s="459">
        <v>0.85499999999999998</v>
      </c>
      <c r="L57" s="459">
        <v>0.90500000000000003</v>
      </c>
      <c r="M57" s="6" t="s">
        <v>313</v>
      </c>
      <c r="N57" s="447">
        <v>0.19652777777777777</v>
      </c>
      <c r="O57" s="6" t="s">
        <v>175</v>
      </c>
      <c r="P57" s="16"/>
      <c r="Q57" s="16"/>
      <c r="R57" s="16"/>
    </row>
    <row r="58" spans="1:18" ht="18" customHeight="1" thickBot="1">
      <c r="A58" s="450"/>
      <c r="B58" s="452"/>
      <c r="C58" s="452"/>
      <c r="D58" s="454"/>
      <c r="E58" s="454"/>
      <c r="F58" s="454"/>
      <c r="G58" s="456"/>
      <c r="H58" s="456"/>
      <c r="I58" s="456"/>
      <c r="J58" s="458"/>
      <c r="K58" s="460"/>
      <c r="L58" s="460"/>
      <c r="M58" s="12" t="s">
        <v>362</v>
      </c>
      <c r="N58" s="461"/>
      <c r="O58" s="12" t="s">
        <v>36</v>
      </c>
      <c r="P58" s="16"/>
      <c r="Q58" s="16"/>
      <c r="R58" s="16"/>
    </row>
    <row r="59" spans="1:18" ht="18" customHeight="1" thickBot="1">
      <c r="A59" s="7" t="s">
        <v>43</v>
      </c>
      <c r="B59" s="7" t="s">
        <v>30</v>
      </c>
      <c r="C59" s="7" t="s">
        <v>31</v>
      </c>
      <c r="D59" s="8" t="s">
        <v>75</v>
      </c>
      <c r="E59" s="8" t="s">
        <v>97</v>
      </c>
      <c r="F59" s="8" t="s">
        <v>37</v>
      </c>
      <c r="G59" s="9">
        <v>20943</v>
      </c>
      <c r="H59" s="9">
        <v>23980</v>
      </c>
      <c r="I59" s="9">
        <v>3037</v>
      </c>
      <c r="J59" s="10" t="s">
        <v>38</v>
      </c>
      <c r="K59" s="11">
        <v>0.89300000000000002</v>
      </c>
      <c r="L59" s="11">
        <v>0.96599999999999997</v>
      </c>
      <c r="M59" s="13" t="s">
        <v>321</v>
      </c>
      <c r="N59" s="448"/>
      <c r="O59" s="13"/>
      <c r="P59" s="7"/>
      <c r="Q59" s="10"/>
      <c r="R59" s="7"/>
    </row>
    <row r="60" spans="1:18" ht="18" customHeight="1" thickBot="1">
      <c r="A60" s="449" t="s">
        <v>43</v>
      </c>
      <c r="B60" s="451" t="s">
        <v>30</v>
      </c>
      <c r="C60" s="451" t="s">
        <v>31</v>
      </c>
      <c r="D60" s="453" t="s">
        <v>81</v>
      </c>
      <c r="E60" s="453" t="s">
        <v>106</v>
      </c>
      <c r="F60" s="453" t="s">
        <v>34</v>
      </c>
      <c r="G60" s="455">
        <v>23452</v>
      </c>
      <c r="H60" s="455">
        <v>25792</v>
      </c>
      <c r="I60" s="455">
        <v>2340</v>
      </c>
      <c r="J60" s="457" t="s">
        <v>35</v>
      </c>
      <c r="K60" s="459">
        <v>0.85499999999999998</v>
      </c>
      <c r="L60" s="459">
        <v>0.94</v>
      </c>
      <c r="M60" s="6" t="s">
        <v>348</v>
      </c>
      <c r="N60" s="447">
        <v>0.12013888888888889</v>
      </c>
      <c r="O60" s="6" t="s">
        <v>36</v>
      </c>
      <c r="P60" s="16"/>
      <c r="Q60" s="16"/>
      <c r="R60" s="16"/>
    </row>
    <row r="61" spans="1:18" ht="18" customHeight="1" thickBot="1">
      <c r="A61" s="450"/>
      <c r="B61" s="452"/>
      <c r="C61" s="452"/>
      <c r="D61" s="454"/>
      <c r="E61" s="454"/>
      <c r="F61" s="454"/>
      <c r="G61" s="456"/>
      <c r="H61" s="456"/>
      <c r="I61" s="456"/>
      <c r="J61" s="458"/>
      <c r="K61" s="460"/>
      <c r="L61" s="460"/>
      <c r="M61" s="12" t="s">
        <v>282</v>
      </c>
      <c r="N61" s="461"/>
      <c r="O61" s="12" t="s">
        <v>175</v>
      </c>
      <c r="P61" s="16"/>
      <c r="Q61" s="16"/>
      <c r="R61" s="16"/>
    </row>
    <row r="62" spans="1:18" ht="18" customHeight="1" thickBot="1">
      <c r="A62" s="7" t="s">
        <v>43</v>
      </c>
      <c r="B62" s="7" t="s">
        <v>30</v>
      </c>
      <c r="C62" s="7" t="s">
        <v>31</v>
      </c>
      <c r="D62" s="8" t="s">
        <v>81</v>
      </c>
      <c r="E62" s="8" t="s">
        <v>106</v>
      </c>
      <c r="F62" s="8" t="s">
        <v>37</v>
      </c>
      <c r="G62" s="9">
        <v>20943</v>
      </c>
      <c r="H62" s="9">
        <v>25620</v>
      </c>
      <c r="I62" s="9">
        <v>4677</v>
      </c>
      <c r="J62" s="10" t="s">
        <v>38</v>
      </c>
      <c r="K62" s="11">
        <v>0.89300000000000002</v>
      </c>
      <c r="L62" s="11">
        <v>0.99299999999999999</v>
      </c>
      <c r="M62" s="13" t="s">
        <v>399</v>
      </c>
      <c r="N62" s="448"/>
      <c r="O62" s="13"/>
      <c r="P62" s="7"/>
      <c r="Q62" s="10"/>
      <c r="R62" s="7"/>
    </row>
    <row r="63" spans="1:18" ht="18" customHeight="1" thickBot="1">
      <c r="A63" s="449" t="s">
        <v>43</v>
      </c>
      <c r="B63" s="451" t="s">
        <v>30</v>
      </c>
      <c r="C63" s="451" t="s">
        <v>31</v>
      </c>
      <c r="D63" s="453" t="s">
        <v>187</v>
      </c>
      <c r="E63" s="453" t="s">
        <v>188</v>
      </c>
      <c r="F63" s="453" t="s">
        <v>34</v>
      </c>
      <c r="G63" s="455">
        <v>17589</v>
      </c>
      <c r="H63" s="455">
        <v>7068</v>
      </c>
      <c r="I63" s="455">
        <v>-10521</v>
      </c>
      <c r="J63" s="457" t="s">
        <v>35</v>
      </c>
      <c r="K63" s="459">
        <v>0.85499999999999998</v>
      </c>
      <c r="L63" s="459">
        <v>0.34399999999999997</v>
      </c>
      <c r="M63" s="6" t="s">
        <v>363</v>
      </c>
      <c r="N63" s="447">
        <v>0.61319444444444449</v>
      </c>
      <c r="O63" s="6" t="s">
        <v>175</v>
      </c>
      <c r="P63" s="16"/>
      <c r="Q63" s="16"/>
      <c r="R63" s="16"/>
    </row>
    <row r="64" spans="1:18" ht="18" customHeight="1" thickBot="1">
      <c r="A64" s="450"/>
      <c r="B64" s="452"/>
      <c r="C64" s="452"/>
      <c r="D64" s="454"/>
      <c r="E64" s="454"/>
      <c r="F64" s="454"/>
      <c r="G64" s="456"/>
      <c r="H64" s="456"/>
      <c r="I64" s="456"/>
      <c r="J64" s="458"/>
      <c r="K64" s="460"/>
      <c r="L64" s="460"/>
      <c r="M64" s="12" t="s">
        <v>400</v>
      </c>
      <c r="N64" s="461"/>
      <c r="O64" s="12" t="s">
        <v>36</v>
      </c>
      <c r="P64" s="16"/>
      <c r="Q64" s="16"/>
      <c r="R64" s="16"/>
    </row>
    <row r="65" spans="1:18" ht="18" customHeight="1" thickBot="1">
      <c r="A65" s="7" t="s">
        <v>43</v>
      </c>
      <c r="B65" s="7" t="s">
        <v>30</v>
      </c>
      <c r="C65" s="7" t="s">
        <v>31</v>
      </c>
      <c r="D65" s="8" t="s">
        <v>187</v>
      </c>
      <c r="E65" s="8" t="s">
        <v>188</v>
      </c>
      <c r="F65" s="8" t="s">
        <v>37</v>
      </c>
      <c r="G65" s="9">
        <v>15707</v>
      </c>
      <c r="H65" s="9">
        <v>6652</v>
      </c>
      <c r="I65" s="9">
        <v>-9055</v>
      </c>
      <c r="J65" s="10" t="s">
        <v>38</v>
      </c>
      <c r="K65" s="11">
        <v>0.89300000000000002</v>
      </c>
      <c r="L65" s="11">
        <v>0.94099999999999995</v>
      </c>
      <c r="M65" s="13" t="s">
        <v>401</v>
      </c>
      <c r="N65" s="448"/>
      <c r="O65" s="13"/>
      <c r="P65" s="7"/>
      <c r="Q65" s="10"/>
      <c r="R65" s="7"/>
    </row>
    <row r="66" spans="1:18" ht="18" customHeight="1" thickBot="1">
      <c r="A66" s="1" t="s">
        <v>50</v>
      </c>
      <c r="B66" s="1" t="s">
        <v>30</v>
      </c>
      <c r="C66" s="1" t="s">
        <v>31</v>
      </c>
      <c r="D66" s="2" t="s">
        <v>32</v>
      </c>
      <c r="E66" s="2" t="s">
        <v>51</v>
      </c>
      <c r="F66" s="2" t="s">
        <v>34</v>
      </c>
      <c r="G66" s="3">
        <v>27876</v>
      </c>
      <c r="H66" s="3">
        <v>31620</v>
      </c>
      <c r="I66" s="3">
        <v>3744</v>
      </c>
      <c r="J66" s="4" t="s">
        <v>35</v>
      </c>
      <c r="K66" s="5">
        <v>0.85499999999999998</v>
      </c>
      <c r="L66" s="5">
        <v>0.97</v>
      </c>
      <c r="M66" s="451" t="s">
        <v>203</v>
      </c>
      <c r="N66" s="447">
        <v>5.9722222222222225E-2</v>
      </c>
      <c r="O66" s="6" t="s">
        <v>36</v>
      </c>
      <c r="P66" s="16"/>
      <c r="Q66" s="16"/>
      <c r="R66" s="16"/>
    </row>
    <row r="67" spans="1:18" ht="18" customHeight="1" thickBot="1">
      <c r="A67" s="7" t="s">
        <v>50</v>
      </c>
      <c r="B67" s="7" t="s">
        <v>30</v>
      </c>
      <c r="C67" s="7" t="s">
        <v>31</v>
      </c>
      <c r="D67" s="8" t="s">
        <v>32</v>
      </c>
      <c r="E67" s="8" t="s">
        <v>51</v>
      </c>
      <c r="F67" s="8" t="s">
        <v>37</v>
      </c>
      <c r="G67" s="9">
        <v>24893</v>
      </c>
      <c r="H67" s="9">
        <v>31272</v>
      </c>
      <c r="I67" s="9">
        <v>6379</v>
      </c>
      <c r="J67" s="10" t="s">
        <v>38</v>
      </c>
      <c r="K67" s="11">
        <v>0.89300000000000002</v>
      </c>
      <c r="L67" s="11">
        <v>0.98899999999999999</v>
      </c>
      <c r="M67" s="452"/>
      <c r="N67" s="448"/>
      <c r="O67" s="13" t="s">
        <v>175</v>
      </c>
      <c r="P67" s="7"/>
      <c r="Q67" s="10"/>
      <c r="R67" s="7"/>
    </row>
    <row r="68" spans="1:18" ht="18" customHeight="1" thickBot="1">
      <c r="A68" s="449" t="s">
        <v>50</v>
      </c>
      <c r="B68" s="451" t="s">
        <v>30</v>
      </c>
      <c r="C68" s="451" t="s">
        <v>31</v>
      </c>
      <c r="D68" s="453" t="s">
        <v>39</v>
      </c>
      <c r="E68" s="453" t="s">
        <v>76</v>
      </c>
      <c r="F68" s="453" t="s">
        <v>34</v>
      </c>
      <c r="G68" s="455">
        <v>27876</v>
      </c>
      <c r="H68" s="455">
        <v>29988</v>
      </c>
      <c r="I68" s="455">
        <v>2112</v>
      </c>
      <c r="J68" s="457" t="s">
        <v>35</v>
      </c>
      <c r="K68" s="459">
        <v>0.85499999999999998</v>
      </c>
      <c r="L68" s="459">
        <v>0.92</v>
      </c>
      <c r="M68" s="6" t="s">
        <v>340</v>
      </c>
      <c r="N68" s="447">
        <v>0.12222222222222222</v>
      </c>
      <c r="O68" s="6" t="s">
        <v>175</v>
      </c>
      <c r="P68" s="16"/>
      <c r="Q68" s="16"/>
      <c r="R68" s="16"/>
    </row>
    <row r="69" spans="1:18" ht="18" customHeight="1" thickBot="1">
      <c r="A69" s="450"/>
      <c r="B69" s="452"/>
      <c r="C69" s="452"/>
      <c r="D69" s="454"/>
      <c r="E69" s="454"/>
      <c r="F69" s="454"/>
      <c r="G69" s="456"/>
      <c r="H69" s="456"/>
      <c r="I69" s="456"/>
      <c r="J69" s="458"/>
      <c r="K69" s="460"/>
      <c r="L69" s="460"/>
      <c r="M69" s="12" t="s">
        <v>364</v>
      </c>
      <c r="N69" s="461"/>
      <c r="O69" s="12" t="s">
        <v>36</v>
      </c>
      <c r="P69" s="16"/>
      <c r="Q69" s="16"/>
      <c r="R69" s="16"/>
    </row>
    <row r="70" spans="1:18" ht="18" customHeight="1" thickBot="1">
      <c r="A70" s="7" t="s">
        <v>50</v>
      </c>
      <c r="B70" s="7" t="s">
        <v>30</v>
      </c>
      <c r="C70" s="7" t="s">
        <v>31</v>
      </c>
      <c r="D70" s="8" t="s">
        <v>39</v>
      </c>
      <c r="E70" s="8" t="s">
        <v>76</v>
      </c>
      <c r="F70" s="8" t="s">
        <v>37</v>
      </c>
      <c r="G70" s="9">
        <v>24893</v>
      </c>
      <c r="H70" s="9">
        <v>29272</v>
      </c>
      <c r="I70" s="9">
        <v>4379</v>
      </c>
      <c r="J70" s="10" t="s">
        <v>38</v>
      </c>
      <c r="K70" s="11">
        <v>0.89300000000000002</v>
      </c>
      <c r="L70" s="11">
        <v>0.97599999999999998</v>
      </c>
      <c r="M70" s="13" t="s">
        <v>186</v>
      </c>
      <c r="N70" s="448"/>
      <c r="O70" s="13"/>
      <c r="P70" s="7"/>
      <c r="Q70" s="10"/>
      <c r="R70" s="7"/>
    </row>
    <row r="71" spans="1:18" ht="18" customHeight="1" thickBot="1">
      <c r="A71" s="1" t="s">
        <v>50</v>
      </c>
      <c r="B71" s="1" t="s">
        <v>30</v>
      </c>
      <c r="C71" s="1" t="s">
        <v>31</v>
      </c>
      <c r="D71" s="2" t="s">
        <v>41</v>
      </c>
      <c r="E71" s="2" t="s">
        <v>53</v>
      </c>
      <c r="F71" s="2" t="s">
        <v>34</v>
      </c>
      <c r="G71" s="3">
        <v>27876</v>
      </c>
      <c r="H71" s="3">
        <v>31412</v>
      </c>
      <c r="I71" s="3">
        <v>3536</v>
      </c>
      <c r="J71" s="4" t="s">
        <v>35</v>
      </c>
      <c r="K71" s="5">
        <v>0.85499999999999998</v>
      </c>
      <c r="L71" s="5">
        <v>0.96299999999999997</v>
      </c>
      <c r="M71" s="6" t="s">
        <v>274</v>
      </c>
      <c r="N71" s="447">
        <v>5.486111111111111E-2</v>
      </c>
      <c r="O71" s="6" t="s">
        <v>175</v>
      </c>
      <c r="P71" s="16"/>
      <c r="Q71" s="16"/>
      <c r="R71" s="16"/>
    </row>
    <row r="72" spans="1:18" ht="18" customHeight="1" thickBot="1">
      <c r="A72" s="7" t="s">
        <v>50</v>
      </c>
      <c r="B72" s="7" t="s">
        <v>30</v>
      </c>
      <c r="C72" s="7" t="s">
        <v>31</v>
      </c>
      <c r="D72" s="8" t="s">
        <v>41</v>
      </c>
      <c r="E72" s="8" t="s">
        <v>53</v>
      </c>
      <c r="F72" s="8" t="s">
        <v>37</v>
      </c>
      <c r="G72" s="9">
        <v>24893</v>
      </c>
      <c r="H72" s="9">
        <v>31300</v>
      </c>
      <c r="I72" s="9">
        <v>6407</v>
      </c>
      <c r="J72" s="10" t="s">
        <v>38</v>
      </c>
      <c r="K72" s="11">
        <v>0.89300000000000002</v>
      </c>
      <c r="L72" s="11">
        <v>0.996</v>
      </c>
      <c r="M72" s="13" t="s">
        <v>94</v>
      </c>
      <c r="N72" s="448"/>
      <c r="O72" s="13" t="s">
        <v>36</v>
      </c>
      <c r="P72" s="7"/>
      <c r="Q72" s="10"/>
      <c r="R72" s="7"/>
    </row>
    <row r="73" spans="1:18" ht="18" customHeight="1" thickBot="1">
      <c r="A73" s="1" t="s">
        <v>50</v>
      </c>
      <c r="B73" s="1" t="s">
        <v>30</v>
      </c>
      <c r="C73" s="1" t="s">
        <v>31</v>
      </c>
      <c r="D73" s="2" t="s">
        <v>42</v>
      </c>
      <c r="E73" s="2" t="s">
        <v>54</v>
      </c>
      <c r="F73" s="2" t="s">
        <v>34</v>
      </c>
      <c r="G73" s="3">
        <v>27876</v>
      </c>
      <c r="H73" s="3">
        <v>32956</v>
      </c>
      <c r="I73" s="3">
        <v>5080</v>
      </c>
      <c r="J73" s="4" t="s">
        <v>35</v>
      </c>
      <c r="K73" s="5">
        <v>0.85499999999999998</v>
      </c>
      <c r="L73" s="5">
        <v>1.0109999999999999</v>
      </c>
      <c r="M73" s="451" t="s">
        <v>132</v>
      </c>
      <c r="N73" s="447">
        <v>0.05</v>
      </c>
      <c r="O73" s="6" t="s">
        <v>36</v>
      </c>
      <c r="P73" s="16"/>
      <c r="Q73" s="16"/>
      <c r="R73" s="16"/>
    </row>
    <row r="74" spans="1:18" ht="18" customHeight="1" thickBot="1">
      <c r="A74" s="7" t="s">
        <v>50</v>
      </c>
      <c r="B74" s="7" t="s">
        <v>30</v>
      </c>
      <c r="C74" s="7" t="s">
        <v>31</v>
      </c>
      <c r="D74" s="8" t="s">
        <v>42</v>
      </c>
      <c r="E74" s="8" t="s">
        <v>54</v>
      </c>
      <c r="F74" s="8" t="s">
        <v>37</v>
      </c>
      <c r="G74" s="9">
        <v>24893</v>
      </c>
      <c r="H74" s="9">
        <v>32892</v>
      </c>
      <c r="I74" s="9">
        <v>7999</v>
      </c>
      <c r="J74" s="10" t="s">
        <v>38</v>
      </c>
      <c r="K74" s="11">
        <v>0.89300000000000002</v>
      </c>
      <c r="L74" s="11">
        <v>0.998</v>
      </c>
      <c r="M74" s="452"/>
      <c r="N74" s="448"/>
      <c r="O74" s="13" t="s">
        <v>175</v>
      </c>
      <c r="P74" s="7"/>
      <c r="Q74" s="10"/>
      <c r="R74" s="7"/>
    </row>
    <row r="75" spans="1:18" ht="18" customHeight="1" thickBot="1">
      <c r="A75" s="1" t="s">
        <v>50</v>
      </c>
      <c r="B75" s="1" t="s">
        <v>30</v>
      </c>
      <c r="C75" s="1" t="s">
        <v>31</v>
      </c>
      <c r="D75" s="2" t="s">
        <v>47</v>
      </c>
      <c r="E75" s="2" t="s">
        <v>55</v>
      </c>
      <c r="F75" s="2" t="s">
        <v>34</v>
      </c>
      <c r="G75" s="3">
        <v>27876</v>
      </c>
      <c r="H75" s="3">
        <v>32956</v>
      </c>
      <c r="I75" s="3">
        <v>5080</v>
      </c>
      <c r="J75" s="4" t="s">
        <v>35</v>
      </c>
      <c r="K75" s="5">
        <v>0.85499999999999998</v>
      </c>
      <c r="L75" s="5">
        <v>1.0109999999999999</v>
      </c>
      <c r="M75" s="451" t="s">
        <v>274</v>
      </c>
      <c r="N75" s="447">
        <v>4.7222222222222221E-2</v>
      </c>
      <c r="O75" s="6" t="s">
        <v>175</v>
      </c>
      <c r="P75" s="16"/>
      <c r="Q75" s="16"/>
      <c r="R75" s="16"/>
    </row>
    <row r="76" spans="1:18" ht="18" customHeight="1" thickBot="1">
      <c r="A76" s="7" t="s">
        <v>50</v>
      </c>
      <c r="B76" s="7" t="s">
        <v>30</v>
      </c>
      <c r="C76" s="7" t="s">
        <v>31</v>
      </c>
      <c r="D76" s="8" t="s">
        <v>47</v>
      </c>
      <c r="E76" s="8" t="s">
        <v>55</v>
      </c>
      <c r="F76" s="8" t="s">
        <v>37</v>
      </c>
      <c r="G76" s="9">
        <v>24893</v>
      </c>
      <c r="H76" s="9">
        <v>32848</v>
      </c>
      <c r="I76" s="9">
        <v>7955</v>
      </c>
      <c r="J76" s="10" t="s">
        <v>38</v>
      </c>
      <c r="K76" s="11">
        <v>0.89300000000000002</v>
      </c>
      <c r="L76" s="11">
        <v>0.997</v>
      </c>
      <c r="M76" s="452"/>
      <c r="N76" s="448"/>
      <c r="O76" s="13" t="s">
        <v>36</v>
      </c>
      <c r="P76" s="7"/>
      <c r="Q76" s="10"/>
      <c r="R76" s="7"/>
    </row>
    <row r="77" spans="1:18" ht="18" customHeight="1" thickBot="1">
      <c r="A77" s="449" t="s">
        <v>50</v>
      </c>
      <c r="B77" s="451" t="s">
        <v>30</v>
      </c>
      <c r="C77" s="451" t="s">
        <v>31</v>
      </c>
      <c r="D77" s="453" t="s">
        <v>48</v>
      </c>
      <c r="E77" s="453" t="s">
        <v>86</v>
      </c>
      <c r="F77" s="453" t="s">
        <v>34</v>
      </c>
      <c r="G77" s="455">
        <v>27876</v>
      </c>
      <c r="H77" s="455">
        <v>16308</v>
      </c>
      <c r="I77" s="455">
        <v>-11568</v>
      </c>
      <c r="J77" s="457" t="s">
        <v>35</v>
      </c>
      <c r="K77" s="459">
        <v>0.85499999999999998</v>
      </c>
      <c r="L77" s="459">
        <v>0.5</v>
      </c>
      <c r="M77" s="6" t="s">
        <v>402</v>
      </c>
      <c r="N77" s="447">
        <v>0.40069444444444446</v>
      </c>
      <c r="O77" s="6" t="s">
        <v>175</v>
      </c>
      <c r="P77" s="16"/>
      <c r="Q77" s="16"/>
      <c r="R77" s="16"/>
    </row>
    <row r="78" spans="1:18" ht="18" customHeight="1" thickBot="1">
      <c r="A78" s="450"/>
      <c r="B78" s="452"/>
      <c r="C78" s="452"/>
      <c r="D78" s="454"/>
      <c r="E78" s="454"/>
      <c r="F78" s="454"/>
      <c r="G78" s="456"/>
      <c r="H78" s="456"/>
      <c r="I78" s="456"/>
      <c r="J78" s="458"/>
      <c r="K78" s="460"/>
      <c r="L78" s="460"/>
      <c r="M78" s="12" t="s">
        <v>429</v>
      </c>
      <c r="N78" s="461"/>
      <c r="O78" s="12" t="s">
        <v>36</v>
      </c>
      <c r="P78" s="16"/>
      <c r="Q78" s="16"/>
      <c r="R78" s="16"/>
    </row>
    <row r="79" spans="1:18" ht="18" customHeight="1" thickBot="1">
      <c r="A79" s="7" t="s">
        <v>50</v>
      </c>
      <c r="B79" s="7" t="s">
        <v>30</v>
      </c>
      <c r="C79" s="7" t="s">
        <v>31</v>
      </c>
      <c r="D79" s="8" t="s">
        <v>48</v>
      </c>
      <c r="E79" s="8" t="s">
        <v>86</v>
      </c>
      <c r="F79" s="8" t="s">
        <v>37</v>
      </c>
      <c r="G79" s="9">
        <v>24893</v>
      </c>
      <c r="H79" s="9">
        <v>16044</v>
      </c>
      <c r="I79" s="9">
        <v>-8849</v>
      </c>
      <c r="J79" s="10" t="s">
        <v>38</v>
      </c>
      <c r="K79" s="11">
        <v>0.89300000000000002</v>
      </c>
      <c r="L79" s="11">
        <v>0.98399999999999999</v>
      </c>
      <c r="M79" s="13" t="s">
        <v>306</v>
      </c>
      <c r="N79" s="448"/>
      <c r="O79" s="13"/>
      <c r="P79" s="7"/>
      <c r="Q79" s="10"/>
      <c r="R79" s="7"/>
    </row>
    <row r="80" spans="1:18" ht="18" customHeight="1" thickBot="1">
      <c r="A80" s="1" t="s">
        <v>50</v>
      </c>
      <c r="B80" s="1" t="s">
        <v>30</v>
      </c>
      <c r="C80" s="1" t="s">
        <v>31</v>
      </c>
      <c r="D80" s="2" t="s">
        <v>64</v>
      </c>
      <c r="E80" s="2" t="s">
        <v>191</v>
      </c>
      <c r="F80" s="2" t="s">
        <v>34</v>
      </c>
      <c r="G80" s="3">
        <v>27876</v>
      </c>
      <c r="H80" s="3">
        <v>31092</v>
      </c>
      <c r="I80" s="3">
        <v>3216</v>
      </c>
      <c r="J80" s="4" t="s">
        <v>35</v>
      </c>
      <c r="K80" s="5">
        <v>0.85499999999999998</v>
      </c>
      <c r="L80" s="5">
        <v>0.95399999999999996</v>
      </c>
      <c r="M80" s="451" t="s">
        <v>186</v>
      </c>
      <c r="N80" s="447">
        <v>6.805555555555555E-2</v>
      </c>
      <c r="O80" s="6" t="s">
        <v>175</v>
      </c>
      <c r="P80" s="16"/>
      <c r="Q80" s="16"/>
      <c r="R80" s="16"/>
    </row>
    <row r="81" spans="1:18" ht="18" customHeight="1" thickBot="1">
      <c r="A81" s="7" t="s">
        <v>50</v>
      </c>
      <c r="B81" s="7" t="s">
        <v>30</v>
      </c>
      <c r="C81" s="7" t="s">
        <v>31</v>
      </c>
      <c r="D81" s="8" t="s">
        <v>64</v>
      </c>
      <c r="E81" s="8" t="s">
        <v>191</v>
      </c>
      <c r="F81" s="8" t="s">
        <v>37</v>
      </c>
      <c r="G81" s="9">
        <v>24893</v>
      </c>
      <c r="H81" s="9">
        <v>30756</v>
      </c>
      <c r="I81" s="9">
        <v>5863</v>
      </c>
      <c r="J81" s="10" t="s">
        <v>38</v>
      </c>
      <c r="K81" s="11">
        <v>0.89300000000000002</v>
      </c>
      <c r="L81" s="11">
        <v>0.98899999999999999</v>
      </c>
      <c r="M81" s="452"/>
      <c r="N81" s="448"/>
      <c r="O81" s="13" t="s">
        <v>36</v>
      </c>
      <c r="P81" s="7"/>
      <c r="Q81" s="10"/>
      <c r="R81" s="7"/>
    </row>
    <row r="82" spans="1:18" ht="18" customHeight="1" thickBot="1">
      <c r="A82" s="1" t="s">
        <v>50</v>
      </c>
      <c r="B82" s="1" t="s">
        <v>30</v>
      </c>
      <c r="C82" s="1" t="s">
        <v>31</v>
      </c>
      <c r="D82" s="2" t="s">
        <v>75</v>
      </c>
      <c r="E82" s="2" t="s">
        <v>192</v>
      </c>
      <c r="F82" s="2" t="s">
        <v>34</v>
      </c>
      <c r="G82" s="3">
        <v>27876</v>
      </c>
      <c r="H82" s="3">
        <v>32800</v>
      </c>
      <c r="I82" s="3">
        <v>4924</v>
      </c>
      <c r="J82" s="4" t="s">
        <v>35</v>
      </c>
      <c r="K82" s="5">
        <v>0.85499999999999998</v>
      </c>
      <c r="L82" s="5">
        <v>1.006</v>
      </c>
      <c r="M82" s="6" t="s">
        <v>274</v>
      </c>
      <c r="N82" s="447">
        <v>5.0694444444444445E-2</v>
      </c>
      <c r="O82" s="6" t="s">
        <v>36</v>
      </c>
      <c r="P82" s="16"/>
      <c r="Q82" s="16"/>
      <c r="R82" s="16"/>
    </row>
    <row r="83" spans="1:18" ht="18" customHeight="1" thickBot="1">
      <c r="A83" s="7" t="s">
        <v>50</v>
      </c>
      <c r="B83" s="7" t="s">
        <v>30</v>
      </c>
      <c r="C83" s="7" t="s">
        <v>31</v>
      </c>
      <c r="D83" s="8" t="s">
        <v>75</v>
      </c>
      <c r="E83" s="8" t="s">
        <v>192</v>
      </c>
      <c r="F83" s="8" t="s">
        <v>37</v>
      </c>
      <c r="G83" s="9">
        <v>24893</v>
      </c>
      <c r="H83" s="9">
        <v>32736</v>
      </c>
      <c r="I83" s="9">
        <v>7843</v>
      </c>
      <c r="J83" s="10" t="s">
        <v>38</v>
      </c>
      <c r="K83" s="11">
        <v>0.89300000000000002</v>
      </c>
      <c r="L83" s="11">
        <v>0.998</v>
      </c>
      <c r="M83" s="13" t="s">
        <v>272</v>
      </c>
      <c r="N83" s="448"/>
      <c r="O83" s="13" t="s">
        <v>175</v>
      </c>
      <c r="P83" s="7"/>
      <c r="Q83" s="10"/>
      <c r="R83" s="7"/>
    </row>
    <row r="84" spans="1:18" ht="18" customHeight="1" thickBot="1">
      <c r="A84" s="449" t="s">
        <v>56</v>
      </c>
      <c r="B84" s="451" t="s">
        <v>30</v>
      </c>
      <c r="C84" s="451" t="s">
        <v>31</v>
      </c>
      <c r="D84" s="453" t="s">
        <v>32</v>
      </c>
      <c r="E84" s="453" t="s">
        <v>57</v>
      </c>
      <c r="F84" s="453" t="s">
        <v>34</v>
      </c>
      <c r="G84" s="455">
        <v>17363</v>
      </c>
      <c r="H84" s="455">
        <v>15200</v>
      </c>
      <c r="I84" s="455">
        <v>-2163</v>
      </c>
      <c r="J84" s="457" t="s">
        <v>35</v>
      </c>
      <c r="K84" s="459">
        <v>0.85499999999999998</v>
      </c>
      <c r="L84" s="459">
        <v>0.748</v>
      </c>
      <c r="M84" s="6" t="s">
        <v>372</v>
      </c>
      <c r="N84" s="447">
        <v>0.22569444444444445</v>
      </c>
      <c r="O84" s="6" t="s">
        <v>175</v>
      </c>
      <c r="P84" s="16"/>
      <c r="Q84" s="16"/>
      <c r="R84" s="16"/>
    </row>
    <row r="85" spans="1:18" ht="18" customHeight="1" thickBot="1">
      <c r="A85" s="450"/>
      <c r="B85" s="452"/>
      <c r="C85" s="452"/>
      <c r="D85" s="454"/>
      <c r="E85" s="454"/>
      <c r="F85" s="454"/>
      <c r="G85" s="456"/>
      <c r="H85" s="456"/>
      <c r="I85" s="456"/>
      <c r="J85" s="458"/>
      <c r="K85" s="460"/>
      <c r="L85" s="460"/>
      <c r="M85" s="12" t="s">
        <v>403</v>
      </c>
      <c r="N85" s="461"/>
      <c r="O85" s="12" t="s">
        <v>36</v>
      </c>
      <c r="P85" s="16"/>
      <c r="Q85" s="16"/>
      <c r="R85" s="16"/>
    </row>
    <row r="86" spans="1:18" ht="18" customHeight="1" thickBot="1">
      <c r="A86" s="7" t="s">
        <v>56</v>
      </c>
      <c r="B86" s="7" t="s">
        <v>30</v>
      </c>
      <c r="C86" s="7" t="s">
        <v>31</v>
      </c>
      <c r="D86" s="8" t="s">
        <v>32</v>
      </c>
      <c r="E86" s="8" t="s">
        <v>57</v>
      </c>
      <c r="F86" s="8" t="s">
        <v>37</v>
      </c>
      <c r="G86" s="9">
        <v>15505</v>
      </c>
      <c r="H86" s="9">
        <v>15072</v>
      </c>
      <c r="I86" s="10">
        <v>-433</v>
      </c>
      <c r="J86" s="10" t="s">
        <v>38</v>
      </c>
      <c r="K86" s="11">
        <v>0.89300000000000002</v>
      </c>
      <c r="L86" s="11">
        <v>0.99199999999999999</v>
      </c>
      <c r="M86" s="13" t="s">
        <v>357</v>
      </c>
      <c r="N86" s="448"/>
      <c r="O86" s="13"/>
      <c r="P86" s="7"/>
      <c r="Q86" s="10"/>
      <c r="R86" s="7"/>
    </row>
    <row r="87" spans="1:18" ht="18" customHeight="1" thickBot="1">
      <c r="A87" s="449" t="s">
        <v>56</v>
      </c>
      <c r="B87" s="451" t="s">
        <v>30</v>
      </c>
      <c r="C87" s="451" t="s">
        <v>31</v>
      </c>
      <c r="D87" s="453" t="s">
        <v>39</v>
      </c>
      <c r="E87" s="453" t="s">
        <v>58</v>
      </c>
      <c r="F87" s="453" t="s">
        <v>34</v>
      </c>
      <c r="G87" s="455">
        <v>25256</v>
      </c>
      <c r="H87" s="455">
        <v>28188</v>
      </c>
      <c r="I87" s="455">
        <v>2932</v>
      </c>
      <c r="J87" s="457" t="s">
        <v>35</v>
      </c>
      <c r="K87" s="459">
        <v>0.85499999999999998</v>
      </c>
      <c r="L87" s="459">
        <v>0.95399999999999996</v>
      </c>
      <c r="M87" s="6" t="s">
        <v>404</v>
      </c>
      <c r="N87" s="447">
        <v>0.12291666666666666</v>
      </c>
      <c r="O87" s="6" t="s">
        <v>175</v>
      </c>
      <c r="P87" s="16"/>
      <c r="Q87" s="16"/>
      <c r="R87" s="16"/>
    </row>
    <row r="88" spans="1:18" ht="18" customHeight="1" thickBot="1">
      <c r="A88" s="450"/>
      <c r="B88" s="452"/>
      <c r="C88" s="452"/>
      <c r="D88" s="454"/>
      <c r="E88" s="454"/>
      <c r="F88" s="454"/>
      <c r="G88" s="456"/>
      <c r="H88" s="456"/>
      <c r="I88" s="456"/>
      <c r="J88" s="458"/>
      <c r="K88" s="460"/>
      <c r="L88" s="460"/>
      <c r="M88" s="12" t="s">
        <v>294</v>
      </c>
      <c r="N88" s="461"/>
      <c r="O88" s="12" t="s">
        <v>36</v>
      </c>
      <c r="P88" s="16"/>
      <c r="Q88" s="16"/>
      <c r="R88" s="16"/>
    </row>
    <row r="89" spans="1:18" ht="18" customHeight="1" thickBot="1">
      <c r="A89" s="7" t="s">
        <v>56</v>
      </c>
      <c r="B89" s="7" t="s">
        <v>30</v>
      </c>
      <c r="C89" s="7" t="s">
        <v>31</v>
      </c>
      <c r="D89" s="8" t="s">
        <v>39</v>
      </c>
      <c r="E89" s="8" t="s">
        <v>58</v>
      </c>
      <c r="F89" s="8" t="s">
        <v>37</v>
      </c>
      <c r="G89" s="9">
        <v>22554</v>
      </c>
      <c r="H89" s="9">
        <v>27160</v>
      </c>
      <c r="I89" s="9">
        <v>4606</v>
      </c>
      <c r="J89" s="10" t="s">
        <v>38</v>
      </c>
      <c r="K89" s="11">
        <v>0.89300000000000002</v>
      </c>
      <c r="L89" s="11">
        <v>0.96399999999999997</v>
      </c>
      <c r="M89" s="13" t="s">
        <v>341</v>
      </c>
      <c r="N89" s="448"/>
      <c r="O89" s="13"/>
      <c r="P89" s="7"/>
      <c r="Q89" s="10"/>
      <c r="R89" s="7"/>
    </row>
    <row r="90" spans="1:18" ht="18" customHeight="1" thickBot="1">
      <c r="A90" s="449" t="s">
        <v>56</v>
      </c>
      <c r="B90" s="451" t="s">
        <v>30</v>
      </c>
      <c r="C90" s="451" t="s">
        <v>31</v>
      </c>
      <c r="D90" s="453" t="s">
        <v>40</v>
      </c>
      <c r="E90" s="453" t="s">
        <v>59</v>
      </c>
      <c r="F90" s="453" t="s">
        <v>34</v>
      </c>
      <c r="G90" s="455">
        <v>25256</v>
      </c>
      <c r="H90" s="455">
        <v>24236</v>
      </c>
      <c r="I90" s="455">
        <v>-1020</v>
      </c>
      <c r="J90" s="457" t="s">
        <v>35</v>
      </c>
      <c r="K90" s="459">
        <v>0.85499999999999998</v>
      </c>
      <c r="L90" s="459">
        <v>0.82</v>
      </c>
      <c r="M90" s="6" t="s">
        <v>405</v>
      </c>
      <c r="N90" s="447">
        <v>0.19375000000000001</v>
      </c>
      <c r="O90" s="6" t="s">
        <v>175</v>
      </c>
      <c r="P90" s="16"/>
      <c r="Q90" s="16"/>
      <c r="R90" s="16"/>
    </row>
    <row r="91" spans="1:18" ht="18" customHeight="1" thickBot="1">
      <c r="A91" s="450"/>
      <c r="B91" s="452"/>
      <c r="C91" s="452"/>
      <c r="D91" s="454"/>
      <c r="E91" s="454"/>
      <c r="F91" s="454"/>
      <c r="G91" s="456"/>
      <c r="H91" s="456"/>
      <c r="I91" s="456"/>
      <c r="J91" s="458"/>
      <c r="K91" s="460"/>
      <c r="L91" s="460"/>
      <c r="M91" s="12" t="s">
        <v>365</v>
      </c>
      <c r="N91" s="461"/>
      <c r="O91" s="12" t="s">
        <v>36</v>
      </c>
      <c r="P91" s="16"/>
      <c r="Q91" s="16"/>
      <c r="R91" s="16"/>
    </row>
    <row r="92" spans="1:18" ht="18" customHeight="1" thickBot="1">
      <c r="A92" s="7" t="s">
        <v>56</v>
      </c>
      <c r="B92" s="7" t="s">
        <v>30</v>
      </c>
      <c r="C92" s="7" t="s">
        <v>31</v>
      </c>
      <c r="D92" s="8" t="s">
        <v>40</v>
      </c>
      <c r="E92" s="8" t="s">
        <v>59</v>
      </c>
      <c r="F92" s="8" t="s">
        <v>37</v>
      </c>
      <c r="G92" s="9">
        <v>22554</v>
      </c>
      <c r="H92" s="9">
        <v>23808</v>
      </c>
      <c r="I92" s="9">
        <v>1254</v>
      </c>
      <c r="J92" s="10" t="s">
        <v>38</v>
      </c>
      <c r="K92" s="11">
        <v>0.89300000000000002</v>
      </c>
      <c r="L92" s="11">
        <v>0.98199999999999998</v>
      </c>
      <c r="M92" s="13" t="s">
        <v>322</v>
      </c>
      <c r="N92" s="448"/>
      <c r="O92" s="13"/>
      <c r="P92" s="7"/>
      <c r="Q92" s="10"/>
      <c r="R92" s="7"/>
    </row>
    <row r="93" spans="1:18" ht="18" customHeight="1" thickBot="1">
      <c r="A93" s="449" t="s">
        <v>56</v>
      </c>
      <c r="B93" s="451" t="s">
        <v>30</v>
      </c>
      <c r="C93" s="451" t="s">
        <v>31</v>
      </c>
      <c r="D93" s="453" t="s">
        <v>41</v>
      </c>
      <c r="E93" s="453" t="s">
        <v>60</v>
      </c>
      <c r="F93" s="453" t="s">
        <v>34</v>
      </c>
      <c r="G93" s="455">
        <v>25256</v>
      </c>
      <c r="H93" s="455">
        <v>27060</v>
      </c>
      <c r="I93" s="455">
        <v>1804</v>
      </c>
      <c r="J93" s="457" t="s">
        <v>35</v>
      </c>
      <c r="K93" s="459">
        <v>0.85499999999999998</v>
      </c>
      <c r="L93" s="459">
        <v>0.91600000000000004</v>
      </c>
      <c r="M93" s="6" t="s">
        <v>323</v>
      </c>
      <c r="N93" s="447">
        <v>0.10347222222222222</v>
      </c>
      <c r="O93" s="6" t="s">
        <v>36</v>
      </c>
      <c r="P93" s="16"/>
      <c r="Q93" s="16"/>
      <c r="R93" s="16"/>
    </row>
    <row r="94" spans="1:18" ht="18" customHeight="1" thickBot="1">
      <c r="A94" s="450"/>
      <c r="B94" s="452"/>
      <c r="C94" s="452"/>
      <c r="D94" s="454"/>
      <c r="E94" s="454"/>
      <c r="F94" s="454"/>
      <c r="G94" s="456"/>
      <c r="H94" s="456"/>
      <c r="I94" s="456"/>
      <c r="J94" s="458"/>
      <c r="K94" s="460"/>
      <c r="L94" s="460"/>
      <c r="M94" s="12" t="s">
        <v>425</v>
      </c>
      <c r="N94" s="461"/>
      <c r="O94" s="12" t="s">
        <v>175</v>
      </c>
      <c r="P94" s="16"/>
      <c r="Q94" s="16"/>
      <c r="R94" s="16"/>
    </row>
    <row r="95" spans="1:18" ht="18" customHeight="1" thickBot="1">
      <c r="A95" s="7" t="s">
        <v>56</v>
      </c>
      <c r="B95" s="7" t="s">
        <v>30</v>
      </c>
      <c r="C95" s="7" t="s">
        <v>31</v>
      </c>
      <c r="D95" s="8" t="s">
        <v>41</v>
      </c>
      <c r="E95" s="8" t="s">
        <v>60</v>
      </c>
      <c r="F95" s="8" t="s">
        <v>37</v>
      </c>
      <c r="G95" s="9">
        <v>22554</v>
      </c>
      <c r="H95" s="9">
        <v>26952</v>
      </c>
      <c r="I95" s="9">
        <v>4398</v>
      </c>
      <c r="J95" s="10" t="s">
        <v>38</v>
      </c>
      <c r="K95" s="11">
        <v>0.89300000000000002</v>
      </c>
      <c r="L95" s="11">
        <v>0.996</v>
      </c>
      <c r="M95" s="13" t="s">
        <v>366</v>
      </c>
      <c r="N95" s="448"/>
      <c r="O95" s="13"/>
      <c r="P95" s="7"/>
      <c r="Q95" s="10"/>
      <c r="R95" s="7"/>
    </row>
    <row r="96" spans="1:18" ht="18" customHeight="1" thickBot="1">
      <c r="A96" s="449" t="s">
        <v>56</v>
      </c>
      <c r="B96" s="451" t="s">
        <v>30</v>
      </c>
      <c r="C96" s="451" t="s">
        <v>31</v>
      </c>
      <c r="D96" s="453" t="s">
        <v>42</v>
      </c>
      <c r="E96" s="453" t="s">
        <v>61</v>
      </c>
      <c r="F96" s="453" t="s">
        <v>34</v>
      </c>
      <c r="G96" s="455">
        <v>25256</v>
      </c>
      <c r="H96" s="455">
        <v>27120</v>
      </c>
      <c r="I96" s="455">
        <v>1864</v>
      </c>
      <c r="J96" s="457" t="s">
        <v>35</v>
      </c>
      <c r="K96" s="459">
        <v>0.85499999999999998</v>
      </c>
      <c r="L96" s="459">
        <v>0.91800000000000004</v>
      </c>
      <c r="M96" s="6" t="s">
        <v>406</v>
      </c>
      <c r="N96" s="447">
        <v>0.1423611111111111</v>
      </c>
      <c r="O96" s="6" t="s">
        <v>36</v>
      </c>
      <c r="P96" s="16"/>
      <c r="Q96" s="16"/>
      <c r="R96" s="16"/>
    </row>
    <row r="97" spans="1:18" ht="18" customHeight="1" thickBot="1">
      <c r="A97" s="450"/>
      <c r="B97" s="452"/>
      <c r="C97" s="452"/>
      <c r="D97" s="454"/>
      <c r="E97" s="454"/>
      <c r="F97" s="454"/>
      <c r="G97" s="456"/>
      <c r="H97" s="456"/>
      <c r="I97" s="456"/>
      <c r="J97" s="458"/>
      <c r="K97" s="460"/>
      <c r="L97" s="460"/>
      <c r="M97" s="12" t="s">
        <v>407</v>
      </c>
      <c r="N97" s="461"/>
      <c r="O97" s="12" t="s">
        <v>175</v>
      </c>
      <c r="P97" s="16"/>
      <c r="Q97" s="16"/>
      <c r="R97" s="16"/>
    </row>
    <row r="98" spans="1:18" ht="18" customHeight="1" thickBot="1">
      <c r="A98" s="7" t="s">
        <v>56</v>
      </c>
      <c r="B98" s="7" t="s">
        <v>30</v>
      </c>
      <c r="C98" s="7" t="s">
        <v>31</v>
      </c>
      <c r="D98" s="8" t="s">
        <v>42</v>
      </c>
      <c r="E98" s="8" t="s">
        <v>61</v>
      </c>
      <c r="F98" s="8" t="s">
        <v>37</v>
      </c>
      <c r="G98" s="9">
        <v>22554</v>
      </c>
      <c r="H98" s="9">
        <v>26924</v>
      </c>
      <c r="I98" s="9">
        <v>4370</v>
      </c>
      <c r="J98" s="10" t="s">
        <v>38</v>
      </c>
      <c r="K98" s="11">
        <v>0.89300000000000002</v>
      </c>
      <c r="L98" s="11">
        <v>0.99299999999999999</v>
      </c>
      <c r="M98" s="13" t="s">
        <v>424</v>
      </c>
      <c r="N98" s="448"/>
      <c r="O98" s="13"/>
      <c r="P98" s="7"/>
      <c r="Q98" s="10"/>
      <c r="R98" s="7"/>
    </row>
    <row r="99" spans="1:18" ht="18" customHeight="1" thickBot="1">
      <c r="A99" s="449" t="s">
        <v>56</v>
      </c>
      <c r="B99" s="451" t="s">
        <v>30</v>
      </c>
      <c r="C99" s="451" t="s">
        <v>31</v>
      </c>
      <c r="D99" s="453" t="s">
        <v>47</v>
      </c>
      <c r="E99" s="453" t="s">
        <v>62</v>
      </c>
      <c r="F99" s="453" t="s">
        <v>34</v>
      </c>
      <c r="G99" s="455">
        <v>25256</v>
      </c>
      <c r="H99" s="455">
        <v>27588</v>
      </c>
      <c r="I99" s="455">
        <v>2332</v>
      </c>
      <c r="J99" s="457" t="s">
        <v>35</v>
      </c>
      <c r="K99" s="459">
        <v>0.85499999999999998</v>
      </c>
      <c r="L99" s="459">
        <v>0.93400000000000005</v>
      </c>
      <c r="M99" s="6" t="s">
        <v>291</v>
      </c>
      <c r="N99" s="447">
        <v>8.5416666666666669E-2</v>
      </c>
      <c r="O99" s="6" t="s">
        <v>36</v>
      </c>
      <c r="P99" s="16"/>
      <c r="Q99" s="16"/>
      <c r="R99" s="16"/>
    </row>
    <row r="100" spans="1:18" ht="18" customHeight="1" thickBot="1">
      <c r="A100" s="450"/>
      <c r="B100" s="452"/>
      <c r="C100" s="452"/>
      <c r="D100" s="454"/>
      <c r="E100" s="454"/>
      <c r="F100" s="454"/>
      <c r="G100" s="456"/>
      <c r="H100" s="456"/>
      <c r="I100" s="456"/>
      <c r="J100" s="458"/>
      <c r="K100" s="460"/>
      <c r="L100" s="460"/>
      <c r="M100" s="12" t="s">
        <v>349</v>
      </c>
      <c r="N100" s="461"/>
      <c r="O100" s="12" t="s">
        <v>175</v>
      </c>
      <c r="P100" s="16"/>
      <c r="Q100" s="16"/>
      <c r="R100" s="16"/>
    </row>
    <row r="101" spans="1:18" ht="18" customHeight="1" thickBot="1">
      <c r="A101" s="7" t="s">
        <v>56</v>
      </c>
      <c r="B101" s="7" t="s">
        <v>30</v>
      </c>
      <c r="C101" s="7" t="s">
        <v>31</v>
      </c>
      <c r="D101" s="8" t="s">
        <v>47</v>
      </c>
      <c r="E101" s="8" t="s">
        <v>62</v>
      </c>
      <c r="F101" s="8" t="s">
        <v>37</v>
      </c>
      <c r="G101" s="9">
        <v>22554</v>
      </c>
      <c r="H101" s="9">
        <v>27496</v>
      </c>
      <c r="I101" s="9">
        <v>4942</v>
      </c>
      <c r="J101" s="10" t="s">
        <v>38</v>
      </c>
      <c r="K101" s="11">
        <v>0.89300000000000002</v>
      </c>
      <c r="L101" s="11">
        <v>0.997</v>
      </c>
      <c r="M101" s="13" t="s">
        <v>94</v>
      </c>
      <c r="N101" s="448"/>
      <c r="O101" s="13"/>
      <c r="P101" s="7"/>
      <c r="Q101" s="10"/>
      <c r="R101" s="7"/>
    </row>
    <row r="102" spans="1:18" ht="18" customHeight="1" thickBot="1">
      <c r="A102" s="1" t="s">
        <v>56</v>
      </c>
      <c r="B102" s="1" t="s">
        <v>30</v>
      </c>
      <c r="C102" s="1" t="s">
        <v>31</v>
      </c>
      <c r="D102" s="2" t="s">
        <v>48</v>
      </c>
      <c r="E102" s="2" t="s">
        <v>63</v>
      </c>
      <c r="F102" s="2" t="s">
        <v>34</v>
      </c>
      <c r="G102" s="3">
        <v>25256</v>
      </c>
      <c r="H102" s="3">
        <v>28004</v>
      </c>
      <c r="I102" s="3">
        <v>2748</v>
      </c>
      <c r="J102" s="4" t="s">
        <v>35</v>
      </c>
      <c r="K102" s="5">
        <v>0.85499999999999998</v>
      </c>
      <c r="L102" s="5">
        <v>0.94799999999999995</v>
      </c>
      <c r="M102" s="6" t="s">
        <v>324</v>
      </c>
      <c r="N102" s="447">
        <v>7.9861111111111105E-2</v>
      </c>
      <c r="O102" s="6" t="s">
        <v>36</v>
      </c>
      <c r="P102" s="16"/>
      <c r="Q102" s="16"/>
      <c r="R102" s="16"/>
    </row>
    <row r="103" spans="1:18" ht="18" customHeight="1" thickBot="1">
      <c r="A103" s="7" t="s">
        <v>56</v>
      </c>
      <c r="B103" s="7" t="s">
        <v>30</v>
      </c>
      <c r="C103" s="7" t="s">
        <v>31</v>
      </c>
      <c r="D103" s="8" t="s">
        <v>48</v>
      </c>
      <c r="E103" s="8" t="s">
        <v>63</v>
      </c>
      <c r="F103" s="8" t="s">
        <v>37</v>
      </c>
      <c r="G103" s="9">
        <v>22554</v>
      </c>
      <c r="H103" s="9">
        <v>27952</v>
      </c>
      <c r="I103" s="9">
        <v>5398</v>
      </c>
      <c r="J103" s="10" t="s">
        <v>38</v>
      </c>
      <c r="K103" s="11">
        <v>0.89300000000000002</v>
      </c>
      <c r="L103" s="11">
        <v>0.998</v>
      </c>
      <c r="M103" s="13" t="s">
        <v>425</v>
      </c>
      <c r="N103" s="448"/>
      <c r="O103" s="13" t="s">
        <v>175</v>
      </c>
      <c r="P103" s="7"/>
      <c r="Q103" s="10"/>
      <c r="R103" s="7"/>
    </row>
    <row r="104" spans="1:18" ht="18" customHeight="1" thickBot="1">
      <c r="A104" s="449" t="s">
        <v>56</v>
      </c>
      <c r="B104" s="451" t="s">
        <v>30</v>
      </c>
      <c r="C104" s="451" t="s">
        <v>31</v>
      </c>
      <c r="D104" s="453" t="s">
        <v>64</v>
      </c>
      <c r="E104" s="453" t="s">
        <v>65</v>
      </c>
      <c r="F104" s="453" t="s">
        <v>34</v>
      </c>
      <c r="G104" s="455">
        <v>25256</v>
      </c>
      <c r="H104" s="455">
        <v>26072</v>
      </c>
      <c r="I104" s="457">
        <v>816</v>
      </c>
      <c r="J104" s="457" t="s">
        <v>35</v>
      </c>
      <c r="K104" s="459">
        <v>0.85499999999999998</v>
      </c>
      <c r="L104" s="459">
        <v>0.88300000000000001</v>
      </c>
      <c r="M104" s="6" t="s">
        <v>367</v>
      </c>
      <c r="N104" s="447">
        <v>0.14930555555555555</v>
      </c>
      <c r="O104" s="6" t="s">
        <v>36</v>
      </c>
      <c r="P104" s="16"/>
      <c r="Q104" s="16"/>
      <c r="R104" s="16"/>
    </row>
    <row r="105" spans="1:18" ht="18" customHeight="1" thickBot="1">
      <c r="A105" s="450"/>
      <c r="B105" s="452"/>
      <c r="C105" s="452"/>
      <c r="D105" s="454"/>
      <c r="E105" s="454"/>
      <c r="F105" s="454"/>
      <c r="G105" s="456"/>
      <c r="H105" s="456"/>
      <c r="I105" s="458"/>
      <c r="J105" s="458"/>
      <c r="K105" s="460"/>
      <c r="L105" s="460"/>
      <c r="M105" s="12" t="s">
        <v>408</v>
      </c>
      <c r="N105" s="461"/>
      <c r="O105" s="12" t="s">
        <v>175</v>
      </c>
      <c r="P105" s="16"/>
      <c r="Q105" s="16"/>
      <c r="R105" s="16"/>
    </row>
    <row r="106" spans="1:18" ht="18" customHeight="1" thickBot="1">
      <c r="A106" s="7" t="s">
        <v>56</v>
      </c>
      <c r="B106" s="7" t="s">
        <v>30</v>
      </c>
      <c r="C106" s="7" t="s">
        <v>31</v>
      </c>
      <c r="D106" s="8" t="s">
        <v>64</v>
      </c>
      <c r="E106" s="8" t="s">
        <v>65</v>
      </c>
      <c r="F106" s="8" t="s">
        <v>37</v>
      </c>
      <c r="G106" s="9">
        <v>22554</v>
      </c>
      <c r="H106" s="9">
        <v>25748</v>
      </c>
      <c r="I106" s="9">
        <v>3194</v>
      </c>
      <c r="J106" s="10" t="s">
        <v>38</v>
      </c>
      <c r="K106" s="11">
        <v>0.89300000000000002</v>
      </c>
      <c r="L106" s="11">
        <v>0.98799999999999999</v>
      </c>
      <c r="M106" s="13" t="s">
        <v>298</v>
      </c>
      <c r="N106" s="448"/>
      <c r="O106" s="13"/>
      <c r="P106" s="7"/>
      <c r="Q106" s="10"/>
      <c r="R106" s="7"/>
    </row>
    <row r="107" spans="1:18" ht="18" customHeight="1" thickBot="1">
      <c r="A107" s="449" t="s">
        <v>56</v>
      </c>
      <c r="B107" s="451" t="s">
        <v>30</v>
      </c>
      <c r="C107" s="451" t="s">
        <v>31</v>
      </c>
      <c r="D107" s="453" t="s">
        <v>75</v>
      </c>
      <c r="E107" s="453" t="s">
        <v>77</v>
      </c>
      <c r="F107" s="453" t="s">
        <v>34</v>
      </c>
      <c r="G107" s="455">
        <v>25256</v>
      </c>
      <c r="H107" s="455">
        <v>27828</v>
      </c>
      <c r="I107" s="455">
        <v>2572</v>
      </c>
      <c r="J107" s="457" t="s">
        <v>35</v>
      </c>
      <c r="K107" s="459">
        <v>0.85499999999999998</v>
      </c>
      <c r="L107" s="459">
        <v>0.94199999999999995</v>
      </c>
      <c r="M107" s="6" t="s">
        <v>325</v>
      </c>
      <c r="N107" s="447">
        <v>0.12152777777777778</v>
      </c>
      <c r="O107" s="6" t="s">
        <v>36</v>
      </c>
      <c r="P107" s="16"/>
      <c r="Q107" s="16"/>
      <c r="R107" s="16"/>
    </row>
    <row r="108" spans="1:18" ht="18" customHeight="1" thickBot="1">
      <c r="A108" s="450"/>
      <c r="B108" s="452"/>
      <c r="C108" s="452"/>
      <c r="D108" s="454"/>
      <c r="E108" s="454"/>
      <c r="F108" s="454"/>
      <c r="G108" s="456"/>
      <c r="H108" s="456"/>
      <c r="I108" s="456"/>
      <c r="J108" s="458"/>
      <c r="K108" s="460"/>
      <c r="L108" s="460"/>
      <c r="M108" s="12" t="s">
        <v>430</v>
      </c>
      <c r="N108" s="461"/>
      <c r="O108" s="12" t="s">
        <v>175</v>
      </c>
      <c r="P108" s="16"/>
      <c r="Q108" s="16"/>
      <c r="R108" s="16"/>
    </row>
    <row r="109" spans="1:18" ht="18" customHeight="1" thickBot="1">
      <c r="A109" s="7" t="s">
        <v>56</v>
      </c>
      <c r="B109" s="7" t="s">
        <v>30</v>
      </c>
      <c r="C109" s="7" t="s">
        <v>31</v>
      </c>
      <c r="D109" s="8" t="s">
        <v>75</v>
      </c>
      <c r="E109" s="8" t="s">
        <v>77</v>
      </c>
      <c r="F109" s="8" t="s">
        <v>37</v>
      </c>
      <c r="G109" s="9">
        <v>22554</v>
      </c>
      <c r="H109" s="9">
        <v>27364</v>
      </c>
      <c r="I109" s="9">
        <v>4810</v>
      </c>
      <c r="J109" s="10" t="s">
        <v>38</v>
      </c>
      <c r="K109" s="11">
        <v>0.89300000000000002</v>
      </c>
      <c r="L109" s="11">
        <v>0.98299999999999998</v>
      </c>
      <c r="M109" s="13" t="s">
        <v>272</v>
      </c>
      <c r="N109" s="448"/>
      <c r="O109" s="13"/>
      <c r="P109" s="7"/>
      <c r="Q109" s="10"/>
      <c r="R109" s="7"/>
    </row>
    <row r="110" spans="1:18" ht="18" customHeight="1" thickBot="1">
      <c r="A110" s="449" t="s">
        <v>56</v>
      </c>
      <c r="B110" s="451" t="s">
        <v>30</v>
      </c>
      <c r="C110" s="451" t="s">
        <v>31</v>
      </c>
      <c r="D110" s="453" t="s">
        <v>81</v>
      </c>
      <c r="E110" s="453" t="s">
        <v>85</v>
      </c>
      <c r="F110" s="453" t="s">
        <v>34</v>
      </c>
      <c r="G110" s="455">
        <v>25256</v>
      </c>
      <c r="H110" s="455">
        <v>27704</v>
      </c>
      <c r="I110" s="455">
        <v>2448</v>
      </c>
      <c r="J110" s="457" t="s">
        <v>35</v>
      </c>
      <c r="K110" s="459">
        <v>0.85499999999999998</v>
      </c>
      <c r="L110" s="459">
        <v>0.93799999999999994</v>
      </c>
      <c r="M110" s="6" t="s">
        <v>409</v>
      </c>
      <c r="N110" s="447">
        <v>7.9166666666666663E-2</v>
      </c>
      <c r="O110" s="6" t="s">
        <v>36</v>
      </c>
      <c r="P110" s="16"/>
      <c r="Q110" s="16"/>
      <c r="R110" s="16"/>
    </row>
    <row r="111" spans="1:18" ht="18" customHeight="1" thickBot="1">
      <c r="A111" s="450"/>
      <c r="B111" s="452"/>
      <c r="C111" s="452"/>
      <c r="D111" s="454"/>
      <c r="E111" s="454"/>
      <c r="F111" s="454"/>
      <c r="G111" s="456"/>
      <c r="H111" s="456"/>
      <c r="I111" s="456"/>
      <c r="J111" s="458"/>
      <c r="K111" s="460"/>
      <c r="L111" s="460"/>
      <c r="M111" s="12" t="s">
        <v>186</v>
      </c>
      <c r="N111" s="461"/>
      <c r="O111" s="12" t="s">
        <v>175</v>
      </c>
      <c r="P111" s="16"/>
      <c r="Q111" s="16"/>
      <c r="R111" s="16"/>
    </row>
    <row r="112" spans="1:18" ht="18" customHeight="1" thickBot="1">
      <c r="A112" s="7" t="s">
        <v>56</v>
      </c>
      <c r="B112" s="7" t="s">
        <v>30</v>
      </c>
      <c r="C112" s="7" t="s">
        <v>31</v>
      </c>
      <c r="D112" s="8" t="s">
        <v>81</v>
      </c>
      <c r="E112" s="8" t="s">
        <v>85</v>
      </c>
      <c r="F112" s="8" t="s">
        <v>37</v>
      </c>
      <c r="G112" s="9">
        <v>22554</v>
      </c>
      <c r="H112" s="9">
        <v>27660</v>
      </c>
      <c r="I112" s="9">
        <v>5106</v>
      </c>
      <c r="J112" s="10" t="s">
        <v>38</v>
      </c>
      <c r="K112" s="11">
        <v>0.89300000000000002</v>
      </c>
      <c r="L112" s="11">
        <v>0.998</v>
      </c>
      <c r="M112" s="13" t="s">
        <v>342</v>
      </c>
      <c r="N112" s="448"/>
      <c r="O112" s="13"/>
      <c r="P112" s="7"/>
      <c r="Q112" s="10"/>
      <c r="R112" s="7"/>
    </row>
    <row r="113" spans="1:18" ht="18" customHeight="1" thickBot="1">
      <c r="A113" s="449" t="s">
        <v>66</v>
      </c>
      <c r="B113" s="451" t="s">
        <v>30</v>
      </c>
      <c r="C113" s="451" t="s">
        <v>31</v>
      </c>
      <c r="D113" s="453" t="s">
        <v>39</v>
      </c>
      <c r="E113" s="453" t="s">
        <v>68</v>
      </c>
      <c r="F113" s="453" t="s">
        <v>34</v>
      </c>
      <c r="G113" s="455">
        <v>24220</v>
      </c>
      <c r="H113" s="455">
        <v>24708</v>
      </c>
      <c r="I113" s="457">
        <v>488</v>
      </c>
      <c r="J113" s="457" t="s">
        <v>35</v>
      </c>
      <c r="K113" s="459">
        <v>0.85499999999999998</v>
      </c>
      <c r="L113" s="459">
        <v>0.872</v>
      </c>
      <c r="M113" s="6" t="s">
        <v>410</v>
      </c>
      <c r="N113" s="447">
        <v>0.125</v>
      </c>
      <c r="O113" s="6" t="s">
        <v>36</v>
      </c>
      <c r="P113" s="16"/>
      <c r="Q113" s="16"/>
      <c r="R113" s="16"/>
    </row>
    <row r="114" spans="1:18" ht="18" customHeight="1" thickBot="1">
      <c r="A114" s="450"/>
      <c r="B114" s="452"/>
      <c r="C114" s="452"/>
      <c r="D114" s="454"/>
      <c r="E114" s="454"/>
      <c r="F114" s="454"/>
      <c r="G114" s="456"/>
      <c r="H114" s="456"/>
      <c r="I114" s="458"/>
      <c r="J114" s="458"/>
      <c r="K114" s="460"/>
      <c r="L114" s="460"/>
      <c r="M114" s="12" t="s">
        <v>276</v>
      </c>
      <c r="N114" s="461"/>
      <c r="O114" s="12" t="s">
        <v>175</v>
      </c>
      <c r="P114" s="16"/>
      <c r="Q114" s="16"/>
      <c r="R114" s="16"/>
    </row>
    <row r="115" spans="1:18" ht="18" customHeight="1" thickBot="1">
      <c r="A115" s="7" t="s">
        <v>66</v>
      </c>
      <c r="B115" s="7" t="s">
        <v>30</v>
      </c>
      <c r="C115" s="7" t="s">
        <v>31</v>
      </c>
      <c r="D115" s="8" t="s">
        <v>39</v>
      </c>
      <c r="E115" s="8" t="s">
        <v>68</v>
      </c>
      <c r="F115" s="8" t="s">
        <v>37</v>
      </c>
      <c r="G115" s="9">
        <v>21628</v>
      </c>
      <c r="H115" s="9">
        <v>24536</v>
      </c>
      <c r="I115" s="9">
        <v>2908</v>
      </c>
      <c r="J115" s="10" t="s">
        <v>38</v>
      </c>
      <c r="K115" s="11">
        <v>0.89300000000000002</v>
      </c>
      <c r="L115" s="11">
        <v>0.99299999999999999</v>
      </c>
      <c r="M115" s="13" t="s">
        <v>272</v>
      </c>
      <c r="N115" s="448"/>
      <c r="O115" s="13"/>
      <c r="P115" s="7"/>
      <c r="Q115" s="10"/>
      <c r="R115" s="7"/>
    </row>
    <row r="116" spans="1:18" ht="18" customHeight="1" thickBot="1">
      <c r="A116" s="449" t="s">
        <v>66</v>
      </c>
      <c r="B116" s="451" t="s">
        <v>30</v>
      </c>
      <c r="C116" s="451" t="s">
        <v>31</v>
      </c>
      <c r="D116" s="453" t="s">
        <v>40</v>
      </c>
      <c r="E116" s="453" t="s">
        <v>107</v>
      </c>
      <c r="F116" s="453" t="s">
        <v>34</v>
      </c>
      <c r="G116" s="455">
        <v>24220</v>
      </c>
      <c r="H116" s="455">
        <v>19520</v>
      </c>
      <c r="I116" s="455">
        <v>-4700</v>
      </c>
      <c r="J116" s="457" t="s">
        <v>35</v>
      </c>
      <c r="K116" s="459">
        <v>0.85499999999999998</v>
      </c>
      <c r="L116" s="459">
        <v>0.68899999999999995</v>
      </c>
      <c r="M116" s="6" t="s">
        <v>350</v>
      </c>
      <c r="N116" s="447">
        <v>0.34166666666666667</v>
      </c>
      <c r="O116" s="6" t="s">
        <v>36</v>
      </c>
      <c r="P116" s="16"/>
      <c r="Q116" s="16"/>
      <c r="R116" s="16"/>
    </row>
    <row r="117" spans="1:18" ht="18" customHeight="1" thickBot="1">
      <c r="A117" s="450"/>
      <c r="B117" s="452"/>
      <c r="C117" s="452"/>
      <c r="D117" s="454"/>
      <c r="E117" s="454"/>
      <c r="F117" s="454"/>
      <c r="G117" s="456"/>
      <c r="H117" s="456"/>
      <c r="I117" s="456"/>
      <c r="J117" s="458"/>
      <c r="K117" s="460"/>
      <c r="L117" s="460"/>
      <c r="M117" s="12" t="s">
        <v>368</v>
      </c>
      <c r="N117" s="461"/>
      <c r="O117" s="12" t="s">
        <v>175</v>
      </c>
      <c r="P117" s="16"/>
      <c r="Q117" s="16"/>
      <c r="R117" s="16"/>
    </row>
    <row r="118" spans="1:18" ht="18" customHeight="1" thickBot="1">
      <c r="A118" s="7" t="s">
        <v>66</v>
      </c>
      <c r="B118" s="7" t="s">
        <v>30</v>
      </c>
      <c r="C118" s="7" t="s">
        <v>31</v>
      </c>
      <c r="D118" s="8" t="s">
        <v>40</v>
      </c>
      <c r="E118" s="8" t="s">
        <v>107</v>
      </c>
      <c r="F118" s="8" t="s">
        <v>37</v>
      </c>
      <c r="G118" s="9">
        <v>21628</v>
      </c>
      <c r="H118" s="9">
        <v>18872</v>
      </c>
      <c r="I118" s="9">
        <v>-2756</v>
      </c>
      <c r="J118" s="10" t="s">
        <v>38</v>
      </c>
      <c r="K118" s="11">
        <v>0.89300000000000002</v>
      </c>
      <c r="L118" s="11">
        <v>0.96699999999999997</v>
      </c>
      <c r="M118" s="13" t="s">
        <v>411</v>
      </c>
      <c r="N118" s="448"/>
      <c r="O118" s="13"/>
      <c r="P118" s="7"/>
      <c r="Q118" s="10"/>
      <c r="R118" s="7"/>
    </row>
    <row r="119" spans="1:18" ht="18" customHeight="1" thickBot="1">
      <c r="A119" s="449" t="s">
        <v>66</v>
      </c>
      <c r="B119" s="451" t="s">
        <v>30</v>
      </c>
      <c r="C119" s="451" t="s">
        <v>31</v>
      </c>
      <c r="D119" s="453" t="s">
        <v>41</v>
      </c>
      <c r="E119" s="453" t="s">
        <v>109</v>
      </c>
      <c r="F119" s="453" t="s">
        <v>34</v>
      </c>
      <c r="G119" s="455">
        <v>24220</v>
      </c>
      <c r="H119" s="455">
        <v>26584</v>
      </c>
      <c r="I119" s="455">
        <v>2364</v>
      </c>
      <c r="J119" s="457" t="s">
        <v>35</v>
      </c>
      <c r="K119" s="459">
        <v>0.85499999999999998</v>
      </c>
      <c r="L119" s="459">
        <v>0.93799999999999994</v>
      </c>
      <c r="M119" s="6" t="s">
        <v>412</v>
      </c>
      <c r="N119" s="447">
        <v>0.14097222222222222</v>
      </c>
      <c r="O119" s="6" t="s">
        <v>175</v>
      </c>
      <c r="P119" s="16"/>
      <c r="Q119" s="16"/>
      <c r="R119" s="16"/>
    </row>
    <row r="120" spans="1:18" ht="18" customHeight="1" thickBot="1">
      <c r="A120" s="450"/>
      <c r="B120" s="452"/>
      <c r="C120" s="452"/>
      <c r="D120" s="454"/>
      <c r="E120" s="454"/>
      <c r="F120" s="454"/>
      <c r="G120" s="456"/>
      <c r="H120" s="456"/>
      <c r="I120" s="456"/>
      <c r="J120" s="458"/>
      <c r="K120" s="460"/>
      <c r="L120" s="460"/>
      <c r="M120" s="12" t="s">
        <v>299</v>
      </c>
      <c r="N120" s="461"/>
      <c r="O120" s="12" t="s">
        <v>36</v>
      </c>
      <c r="P120" s="16"/>
      <c r="Q120" s="16"/>
      <c r="R120" s="16"/>
    </row>
    <row r="121" spans="1:18" ht="18" customHeight="1" thickBot="1">
      <c r="A121" s="7" t="s">
        <v>66</v>
      </c>
      <c r="B121" s="7" t="s">
        <v>30</v>
      </c>
      <c r="C121" s="7" t="s">
        <v>31</v>
      </c>
      <c r="D121" s="8" t="s">
        <v>41</v>
      </c>
      <c r="E121" s="8" t="s">
        <v>109</v>
      </c>
      <c r="F121" s="8" t="s">
        <v>37</v>
      </c>
      <c r="G121" s="9">
        <v>21628</v>
      </c>
      <c r="H121" s="9">
        <v>26412</v>
      </c>
      <c r="I121" s="9">
        <v>4784</v>
      </c>
      <c r="J121" s="10" t="s">
        <v>38</v>
      </c>
      <c r="K121" s="11">
        <v>0.89300000000000002</v>
      </c>
      <c r="L121" s="11">
        <v>0.99399999999999999</v>
      </c>
      <c r="M121" s="13" t="s">
        <v>132</v>
      </c>
      <c r="N121" s="448"/>
      <c r="O121" s="13"/>
      <c r="P121" s="7"/>
      <c r="Q121" s="10"/>
      <c r="R121" s="7"/>
    </row>
    <row r="122" spans="1:18" ht="18" customHeight="1" thickBot="1">
      <c r="A122" s="449" t="s">
        <v>66</v>
      </c>
      <c r="B122" s="451" t="s">
        <v>30</v>
      </c>
      <c r="C122" s="451" t="s">
        <v>31</v>
      </c>
      <c r="D122" s="453" t="s">
        <v>42</v>
      </c>
      <c r="E122" s="453" t="s">
        <v>110</v>
      </c>
      <c r="F122" s="453" t="s">
        <v>34</v>
      </c>
      <c r="G122" s="455">
        <v>24220</v>
      </c>
      <c r="H122" s="455">
        <v>24956</v>
      </c>
      <c r="I122" s="457">
        <v>736</v>
      </c>
      <c r="J122" s="457" t="s">
        <v>35</v>
      </c>
      <c r="K122" s="459">
        <v>0.85499999999999998</v>
      </c>
      <c r="L122" s="459">
        <v>0.88100000000000001</v>
      </c>
      <c r="M122" s="6" t="s">
        <v>431</v>
      </c>
      <c r="N122" s="447">
        <v>0.19375000000000001</v>
      </c>
      <c r="O122" s="6" t="s">
        <v>36</v>
      </c>
      <c r="P122" s="16"/>
      <c r="Q122" s="16"/>
      <c r="R122" s="16"/>
    </row>
    <row r="123" spans="1:18" ht="18" customHeight="1" thickBot="1">
      <c r="A123" s="450"/>
      <c r="B123" s="452"/>
      <c r="C123" s="452"/>
      <c r="D123" s="454"/>
      <c r="E123" s="454"/>
      <c r="F123" s="454"/>
      <c r="G123" s="456"/>
      <c r="H123" s="456"/>
      <c r="I123" s="458"/>
      <c r="J123" s="458"/>
      <c r="K123" s="460"/>
      <c r="L123" s="460"/>
      <c r="M123" s="12" t="s">
        <v>413</v>
      </c>
      <c r="N123" s="461"/>
      <c r="O123" s="12" t="s">
        <v>175</v>
      </c>
      <c r="P123" s="16"/>
      <c r="Q123" s="16"/>
      <c r="R123" s="16"/>
    </row>
    <row r="124" spans="1:18" ht="18" customHeight="1" thickBot="1">
      <c r="A124" s="7" t="s">
        <v>66</v>
      </c>
      <c r="B124" s="7" t="s">
        <v>30</v>
      </c>
      <c r="C124" s="7" t="s">
        <v>31</v>
      </c>
      <c r="D124" s="8" t="s">
        <v>42</v>
      </c>
      <c r="E124" s="8" t="s">
        <v>110</v>
      </c>
      <c r="F124" s="8" t="s">
        <v>37</v>
      </c>
      <c r="G124" s="9">
        <v>21628</v>
      </c>
      <c r="H124" s="9">
        <v>24600</v>
      </c>
      <c r="I124" s="9">
        <v>2972</v>
      </c>
      <c r="J124" s="10" t="s">
        <v>38</v>
      </c>
      <c r="K124" s="11">
        <v>0.89300000000000002</v>
      </c>
      <c r="L124" s="11">
        <v>0.98599999999999999</v>
      </c>
      <c r="M124" s="13" t="s">
        <v>314</v>
      </c>
      <c r="N124" s="448"/>
      <c r="O124" s="13"/>
      <c r="P124" s="7"/>
      <c r="Q124" s="10"/>
      <c r="R124" s="7"/>
    </row>
    <row r="125" spans="1:18" ht="18" thickBot="1">
      <c r="A125" s="449" t="s">
        <v>66</v>
      </c>
      <c r="B125" s="451" t="s">
        <v>30</v>
      </c>
      <c r="C125" s="451" t="s">
        <v>31</v>
      </c>
      <c r="D125" s="453" t="s">
        <v>47</v>
      </c>
      <c r="E125" s="453" t="s">
        <v>99</v>
      </c>
      <c r="F125" s="453" t="s">
        <v>34</v>
      </c>
      <c r="G125" s="455">
        <v>22706</v>
      </c>
      <c r="H125" s="455">
        <v>23468</v>
      </c>
      <c r="I125" s="457">
        <v>762</v>
      </c>
      <c r="J125" s="457" t="s">
        <v>35</v>
      </c>
      <c r="K125" s="459">
        <v>0.85499999999999998</v>
      </c>
      <c r="L125" s="459">
        <v>0.88400000000000001</v>
      </c>
      <c r="M125" s="6" t="s">
        <v>414</v>
      </c>
      <c r="N125" s="447">
        <v>0.26527777777777778</v>
      </c>
      <c r="O125" s="6" t="s">
        <v>175</v>
      </c>
      <c r="P125" s="16"/>
      <c r="Q125" s="16"/>
      <c r="R125" s="16"/>
    </row>
    <row r="126" spans="1:18" ht="18" thickBot="1">
      <c r="A126" s="450"/>
      <c r="B126" s="452"/>
      <c r="C126" s="452"/>
      <c r="D126" s="454"/>
      <c r="E126" s="454"/>
      <c r="F126" s="454"/>
      <c r="G126" s="456"/>
      <c r="H126" s="456"/>
      <c r="I126" s="458"/>
      <c r="J126" s="458"/>
      <c r="K126" s="460"/>
      <c r="L126" s="460"/>
      <c r="M126" s="12" t="s">
        <v>415</v>
      </c>
      <c r="N126" s="461"/>
      <c r="O126" s="12" t="s">
        <v>36</v>
      </c>
      <c r="P126" s="16"/>
      <c r="Q126" s="16"/>
      <c r="R126" s="16"/>
    </row>
    <row r="127" spans="1:18" thickBot="1">
      <c r="A127" s="7" t="s">
        <v>66</v>
      </c>
      <c r="B127" s="7" t="s">
        <v>30</v>
      </c>
      <c r="C127" s="7" t="s">
        <v>31</v>
      </c>
      <c r="D127" s="8" t="s">
        <v>47</v>
      </c>
      <c r="E127" s="8" t="s">
        <v>99</v>
      </c>
      <c r="F127" s="8" t="s">
        <v>37</v>
      </c>
      <c r="G127" s="9">
        <v>20276</v>
      </c>
      <c r="H127" s="9">
        <v>23096</v>
      </c>
      <c r="I127" s="9">
        <v>2820</v>
      </c>
      <c r="J127" s="10" t="s">
        <v>38</v>
      </c>
      <c r="K127" s="11">
        <v>0.89300000000000002</v>
      </c>
      <c r="L127" s="11">
        <v>0.98399999999999999</v>
      </c>
      <c r="M127" s="13" t="s">
        <v>371</v>
      </c>
      <c r="N127" s="448"/>
      <c r="O127" s="13"/>
      <c r="P127" s="7"/>
      <c r="Q127" s="10"/>
      <c r="R127" s="7"/>
    </row>
    <row r="128" spans="1:18" ht="18" thickBot="1">
      <c r="A128" s="449" t="s">
        <v>66</v>
      </c>
      <c r="B128" s="451" t="s">
        <v>30</v>
      </c>
      <c r="C128" s="451" t="s">
        <v>31</v>
      </c>
      <c r="D128" s="453" t="s">
        <v>48</v>
      </c>
      <c r="E128" s="453" t="s">
        <v>93</v>
      </c>
      <c r="F128" s="453" t="s">
        <v>34</v>
      </c>
      <c r="G128" s="455">
        <v>24220</v>
      </c>
      <c r="H128" s="455">
        <v>26640</v>
      </c>
      <c r="I128" s="455">
        <v>2420</v>
      </c>
      <c r="J128" s="457" t="s">
        <v>35</v>
      </c>
      <c r="K128" s="459">
        <v>0.85499999999999998</v>
      </c>
      <c r="L128" s="459">
        <v>0.94</v>
      </c>
      <c r="M128" s="6" t="s">
        <v>326</v>
      </c>
      <c r="N128" s="447">
        <v>0.14930555555555555</v>
      </c>
      <c r="O128" s="6" t="s">
        <v>36</v>
      </c>
      <c r="P128" s="16"/>
      <c r="Q128" s="16"/>
      <c r="R128" s="16"/>
    </row>
    <row r="129" spans="1:18" ht="18" thickBot="1">
      <c r="A129" s="450"/>
      <c r="B129" s="452"/>
      <c r="C129" s="452"/>
      <c r="D129" s="454"/>
      <c r="E129" s="454"/>
      <c r="F129" s="454"/>
      <c r="G129" s="456"/>
      <c r="H129" s="456"/>
      <c r="I129" s="456"/>
      <c r="J129" s="458"/>
      <c r="K129" s="460"/>
      <c r="L129" s="460"/>
      <c r="M129" s="12" t="s">
        <v>343</v>
      </c>
      <c r="N129" s="461"/>
      <c r="O129" s="12" t="s">
        <v>175</v>
      </c>
      <c r="P129" s="16"/>
      <c r="Q129" s="16"/>
      <c r="R129" s="16"/>
    </row>
    <row r="130" spans="1:18" thickBot="1">
      <c r="A130" s="7" t="s">
        <v>66</v>
      </c>
      <c r="B130" s="7" t="s">
        <v>30</v>
      </c>
      <c r="C130" s="7" t="s">
        <v>31</v>
      </c>
      <c r="D130" s="8" t="s">
        <v>48</v>
      </c>
      <c r="E130" s="8" t="s">
        <v>93</v>
      </c>
      <c r="F130" s="8" t="s">
        <v>37</v>
      </c>
      <c r="G130" s="9">
        <v>21628</v>
      </c>
      <c r="H130" s="9">
        <v>26376</v>
      </c>
      <c r="I130" s="9">
        <v>4748</v>
      </c>
      <c r="J130" s="10" t="s">
        <v>38</v>
      </c>
      <c r="K130" s="11">
        <v>0.89300000000000002</v>
      </c>
      <c r="L130" s="11">
        <v>0.99</v>
      </c>
      <c r="M130" s="13" t="s">
        <v>416</v>
      </c>
      <c r="N130" s="448"/>
      <c r="O130" s="13"/>
      <c r="P130" s="7"/>
      <c r="Q130" s="10"/>
      <c r="R130" s="7"/>
    </row>
    <row r="131" spans="1:18" ht="18" thickBot="1">
      <c r="A131" s="449" t="s">
        <v>66</v>
      </c>
      <c r="B131" s="451" t="s">
        <v>30</v>
      </c>
      <c r="C131" s="451" t="s">
        <v>31</v>
      </c>
      <c r="D131" s="453" t="s">
        <v>64</v>
      </c>
      <c r="E131" s="453" t="s">
        <v>202</v>
      </c>
      <c r="F131" s="453" t="s">
        <v>34</v>
      </c>
      <c r="G131" s="455">
        <v>24220</v>
      </c>
      <c r="H131" s="455">
        <v>24056</v>
      </c>
      <c r="I131" s="457">
        <v>-164</v>
      </c>
      <c r="J131" s="457" t="s">
        <v>35</v>
      </c>
      <c r="K131" s="459">
        <v>0.85499999999999998</v>
      </c>
      <c r="L131" s="459">
        <v>0.84899999999999998</v>
      </c>
      <c r="M131" s="6" t="s">
        <v>369</v>
      </c>
      <c r="N131" s="447">
        <v>0.2361111111111111</v>
      </c>
      <c r="O131" s="6" t="s">
        <v>36</v>
      </c>
      <c r="P131" s="16"/>
      <c r="Q131" s="16"/>
      <c r="R131" s="16"/>
    </row>
    <row r="132" spans="1:18" ht="18" thickBot="1">
      <c r="A132" s="450"/>
      <c r="B132" s="452"/>
      <c r="C132" s="452"/>
      <c r="D132" s="454"/>
      <c r="E132" s="454"/>
      <c r="F132" s="454"/>
      <c r="G132" s="456"/>
      <c r="H132" s="456"/>
      <c r="I132" s="458"/>
      <c r="J132" s="458"/>
      <c r="K132" s="460"/>
      <c r="L132" s="460"/>
      <c r="M132" s="12" t="s">
        <v>417</v>
      </c>
      <c r="N132" s="461"/>
      <c r="O132" s="12" t="s">
        <v>175</v>
      </c>
      <c r="P132" s="16"/>
      <c r="Q132" s="16"/>
      <c r="R132" s="16"/>
    </row>
    <row r="133" spans="1:18" thickBot="1">
      <c r="A133" s="7" t="s">
        <v>66</v>
      </c>
      <c r="B133" s="7" t="s">
        <v>30</v>
      </c>
      <c r="C133" s="7" t="s">
        <v>31</v>
      </c>
      <c r="D133" s="8" t="s">
        <v>64</v>
      </c>
      <c r="E133" s="8" t="s">
        <v>202</v>
      </c>
      <c r="F133" s="8" t="s">
        <v>37</v>
      </c>
      <c r="G133" s="9">
        <v>21628</v>
      </c>
      <c r="H133" s="9">
        <v>23720</v>
      </c>
      <c r="I133" s="9">
        <v>2092</v>
      </c>
      <c r="J133" s="10" t="s">
        <v>38</v>
      </c>
      <c r="K133" s="11">
        <v>0.89300000000000002</v>
      </c>
      <c r="L133" s="11">
        <v>0.98599999999999999</v>
      </c>
      <c r="M133" s="13" t="s">
        <v>352</v>
      </c>
      <c r="N133" s="448"/>
      <c r="O133" s="13"/>
      <c r="P133" s="7"/>
      <c r="Q133" s="10"/>
      <c r="R133" s="7"/>
    </row>
    <row r="134" spans="1:18" ht="18" thickBot="1">
      <c r="A134" s="449" t="s">
        <v>66</v>
      </c>
      <c r="B134" s="451" t="s">
        <v>30</v>
      </c>
      <c r="C134" s="451" t="s">
        <v>31</v>
      </c>
      <c r="D134" s="453" t="s">
        <v>75</v>
      </c>
      <c r="E134" s="453" t="s">
        <v>279</v>
      </c>
      <c r="F134" s="453" t="s">
        <v>34</v>
      </c>
      <c r="G134" s="455">
        <v>24220</v>
      </c>
      <c r="H134" s="455">
        <v>23384</v>
      </c>
      <c r="I134" s="457">
        <v>-836</v>
      </c>
      <c r="J134" s="457" t="s">
        <v>35</v>
      </c>
      <c r="K134" s="459">
        <v>0.85499999999999998</v>
      </c>
      <c r="L134" s="459">
        <v>0.82499999999999996</v>
      </c>
      <c r="M134" s="6" t="s">
        <v>327</v>
      </c>
      <c r="N134" s="447">
        <v>0.18194444444444444</v>
      </c>
      <c r="O134" s="6" t="s">
        <v>175</v>
      </c>
      <c r="P134" s="16"/>
      <c r="Q134" s="16"/>
      <c r="R134" s="16"/>
    </row>
    <row r="135" spans="1:18" ht="18" thickBot="1">
      <c r="A135" s="450"/>
      <c r="B135" s="452"/>
      <c r="C135" s="452"/>
      <c r="D135" s="454"/>
      <c r="E135" s="454"/>
      <c r="F135" s="454"/>
      <c r="G135" s="456"/>
      <c r="H135" s="456"/>
      <c r="I135" s="458"/>
      <c r="J135" s="458"/>
      <c r="K135" s="460"/>
      <c r="L135" s="460"/>
      <c r="M135" s="12" t="s">
        <v>328</v>
      </c>
      <c r="N135" s="461"/>
      <c r="O135" s="12" t="s">
        <v>36</v>
      </c>
      <c r="P135" s="16"/>
      <c r="Q135" s="16"/>
      <c r="R135" s="16"/>
    </row>
    <row r="136" spans="1:18" thickBot="1">
      <c r="A136" s="7" t="s">
        <v>66</v>
      </c>
      <c r="B136" s="7" t="s">
        <v>30</v>
      </c>
      <c r="C136" s="7" t="s">
        <v>31</v>
      </c>
      <c r="D136" s="8" t="s">
        <v>75</v>
      </c>
      <c r="E136" s="8" t="s">
        <v>279</v>
      </c>
      <c r="F136" s="8" t="s">
        <v>37</v>
      </c>
      <c r="G136" s="9">
        <v>21628</v>
      </c>
      <c r="H136" s="9">
        <v>23128</v>
      </c>
      <c r="I136" s="9">
        <v>1500</v>
      </c>
      <c r="J136" s="10" t="s">
        <v>38</v>
      </c>
      <c r="K136" s="11">
        <v>0.89300000000000002</v>
      </c>
      <c r="L136" s="11">
        <v>0.98899999999999999</v>
      </c>
      <c r="M136" s="13" t="s">
        <v>418</v>
      </c>
      <c r="N136" s="448"/>
      <c r="O136" s="13"/>
      <c r="P136" s="7"/>
      <c r="Q136" s="10"/>
      <c r="R136" s="7"/>
    </row>
    <row r="137" spans="1:18" ht="18" thickBot="1">
      <c r="A137" s="449" t="s">
        <v>66</v>
      </c>
      <c r="B137" s="451" t="s">
        <v>30</v>
      </c>
      <c r="C137" s="451" t="s">
        <v>31</v>
      </c>
      <c r="D137" s="453" t="s">
        <v>81</v>
      </c>
      <c r="E137" s="453" t="s">
        <v>239</v>
      </c>
      <c r="F137" s="453" t="s">
        <v>34</v>
      </c>
      <c r="G137" s="455">
        <v>24220</v>
      </c>
      <c r="H137" s="455">
        <v>25080</v>
      </c>
      <c r="I137" s="457">
        <v>860</v>
      </c>
      <c r="J137" s="457" t="s">
        <v>35</v>
      </c>
      <c r="K137" s="459">
        <v>0.85499999999999998</v>
      </c>
      <c r="L137" s="459">
        <v>0.88500000000000001</v>
      </c>
      <c r="M137" s="6" t="s">
        <v>290</v>
      </c>
      <c r="N137" s="447">
        <v>0.13472222222222222</v>
      </c>
      <c r="O137" s="6" t="s">
        <v>36</v>
      </c>
      <c r="P137" s="16"/>
      <c r="Q137" s="16"/>
      <c r="R137" s="16"/>
    </row>
    <row r="138" spans="1:18" ht="18" thickBot="1">
      <c r="A138" s="450"/>
      <c r="B138" s="452"/>
      <c r="C138" s="452"/>
      <c r="D138" s="454"/>
      <c r="E138" s="454"/>
      <c r="F138" s="454"/>
      <c r="G138" s="456"/>
      <c r="H138" s="456"/>
      <c r="I138" s="458"/>
      <c r="J138" s="458"/>
      <c r="K138" s="460"/>
      <c r="L138" s="460"/>
      <c r="M138" s="12" t="s">
        <v>329</v>
      </c>
      <c r="N138" s="461"/>
      <c r="O138" s="12" t="s">
        <v>175</v>
      </c>
      <c r="P138" s="16"/>
      <c r="Q138" s="16"/>
      <c r="R138" s="16"/>
    </row>
    <row r="139" spans="1:18" thickBot="1">
      <c r="A139" s="7" t="s">
        <v>66</v>
      </c>
      <c r="B139" s="7" t="s">
        <v>30</v>
      </c>
      <c r="C139" s="7" t="s">
        <v>31</v>
      </c>
      <c r="D139" s="8" t="s">
        <v>81</v>
      </c>
      <c r="E139" s="8" t="s">
        <v>239</v>
      </c>
      <c r="F139" s="8" t="s">
        <v>37</v>
      </c>
      <c r="G139" s="9">
        <v>21628</v>
      </c>
      <c r="H139" s="9">
        <v>24568</v>
      </c>
      <c r="I139" s="9">
        <v>2940</v>
      </c>
      <c r="J139" s="10" t="s">
        <v>38</v>
      </c>
      <c r="K139" s="11">
        <v>0.89300000000000002</v>
      </c>
      <c r="L139" s="11">
        <v>0.98</v>
      </c>
      <c r="M139" s="13" t="s">
        <v>419</v>
      </c>
      <c r="N139" s="448"/>
      <c r="O139" s="13"/>
      <c r="P139" s="7"/>
      <c r="Q139" s="10"/>
      <c r="R139" s="7"/>
    </row>
    <row r="140" spans="1:18" ht="18" thickBot="1">
      <c r="A140" s="449" t="s">
        <v>66</v>
      </c>
      <c r="B140" s="451" t="s">
        <v>30</v>
      </c>
      <c r="C140" s="451" t="s">
        <v>31</v>
      </c>
      <c r="D140" s="453" t="s">
        <v>187</v>
      </c>
      <c r="E140" s="453" t="s">
        <v>190</v>
      </c>
      <c r="F140" s="453" t="s">
        <v>34</v>
      </c>
      <c r="G140" s="455">
        <v>24220</v>
      </c>
      <c r="H140" s="455">
        <v>25764</v>
      </c>
      <c r="I140" s="455">
        <v>1544</v>
      </c>
      <c r="J140" s="457" t="s">
        <v>35</v>
      </c>
      <c r="K140" s="459">
        <v>0.85499999999999998</v>
      </c>
      <c r="L140" s="459">
        <v>0.91</v>
      </c>
      <c r="M140" s="6" t="s">
        <v>432</v>
      </c>
      <c r="N140" s="447">
        <v>0.17986111111111111</v>
      </c>
      <c r="O140" s="6" t="s">
        <v>175</v>
      </c>
      <c r="P140" s="16"/>
      <c r="Q140" s="16"/>
      <c r="R140" s="16"/>
    </row>
    <row r="141" spans="1:18" ht="18" thickBot="1">
      <c r="A141" s="450"/>
      <c r="B141" s="452"/>
      <c r="C141" s="452"/>
      <c r="D141" s="454"/>
      <c r="E141" s="454"/>
      <c r="F141" s="454"/>
      <c r="G141" s="456"/>
      <c r="H141" s="456"/>
      <c r="I141" s="456"/>
      <c r="J141" s="458"/>
      <c r="K141" s="460"/>
      <c r="L141" s="460"/>
      <c r="M141" s="12" t="s">
        <v>353</v>
      </c>
      <c r="N141" s="461"/>
      <c r="O141" s="12" t="s">
        <v>36</v>
      </c>
      <c r="P141" s="16"/>
      <c r="Q141" s="16"/>
      <c r="R141" s="16"/>
    </row>
    <row r="142" spans="1:18" thickBot="1">
      <c r="A142" s="7" t="s">
        <v>66</v>
      </c>
      <c r="B142" s="7" t="s">
        <v>30</v>
      </c>
      <c r="C142" s="7" t="s">
        <v>31</v>
      </c>
      <c r="D142" s="8" t="s">
        <v>187</v>
      </c>
      <c r="E142" s="8" t="s">
        <v>190</v>
      </c>
      <c r="F142" s="8" t="s">
        <v>37</v>
      </c>
      <c r="G142" s="9">
        <v>21628</v>
      </c>
      <c r="H142" s="9">
        <v>25108</v>
      </c>
      <c r="I142" s="9">
        <v>3480</v>
      </c>
      <c r="J142" s="10" t="s">
        <v>38</v>
      </c>
      <c r="K142" s="11">
        <v>0.89300000000000002</v>
      </c>
      <c r="L142" s="11">
        <v>0.97499999999999998</v>
      </c>
      <c r="M142" s="13" t="s">
        <v>344</v>
      </c>
      <c r="N142" s="448"/>
      <c r="O142" s="13"/>
      <c r="P142" s="7"/>
      <c r="Q142" s="10"/>
      <c r="R142" s="7"/>
    </row>
    <row r="143" spans="1:18" ht="18" thickBot="1">
      <c r="A143" s="449" t="s">
        <v>69</v>
      </c>
      <c r="B143" s="451" t="s">
        <v>30</v>
      </c>
      <c r="C143" s="451" t="s">
        <v>31</v>
      </c>
      <c r="D143" s="453" t="s">
        <v>32</v>
      </c>
      <c r="E143" s="453" t="s">
        <v>70</v>
      </c>
      <c r="F143" s="453" t="s">
        <v>34</v>
      </c>
      <c r="G143" s="455">
        <v>18781</v>
      </c>
      <c r="H143" s="455">
        <v>10812</v>
      </c>
      <c r="I143" s="455">
        <v>-7969</v>
      </c>
      <c r="J143" s="457" t="s">
        <v>35</v>
      </c>
      <c r="K143" s="459">
        <v>0.85499999999999998</v>
      </c>
      <c r="L143" s="459">
        <v>0.49199999999999999</v>
      </c>
      <c r="M143" s="6" t="s">
        <v>433</v>
      </c>
      <c r="N143" s="447">
        <v>0.47847222222222224</v>
      </c>
      <c r="O143" s="6" t="s">
        <v>36</v>
      </c>
      <c r="P143" s="16"/>
      <c r="Q143" s="16"/>
      <c r="R143" s="16"/>
    </row>
    <row r="144" spans="1:18" ht="18" thickBot="1">
      <c r="A144" s="450"/>
      <c r="B144" s="452"/>
      <c r="C144" s="452"/>
      <c r="D144" s="454"/>
      <c r="E144" s="454"/>
      <c r="F144" s="454"/>
      <c r="G144" s="456"/>
      <c r="H144" s="456"/>
      <c r="I144" s="456"/>
      <c r="J144" s="458"/>
      <c r="K144" s="460"/>
      <c r="L144" s="460"/>
      <c r="M144" s="12" t="s">
        <v>420</v>
      </c>
      <c r="N144" s="461"/>
      <c r="O144" s="12" t="s">
        <v>175</v>
      </c>
      <c r="P144" s="16"/>
      <c r="Q144" s="16"/>
      <c r="R144" s="16"/>
    </row>
    <row r="145" spans="1:18" thickBot="1">
      <c r="A145" s="7" t="s">
        <v>69</v>
      </c>
      <c r="B145" s="7" t="s">
        <v>30</v>
      </c>
      <c r="C145" s="7" t="s">
        <v>31</v>
      </c>
      <c r="D145" s="8" t="s">
        <v>32</v>
      </c>
      <c r="E145" s="8" t="s">
        <v>70</v>
      </c>
      <c r="F145" s="8" t="s">
        <v>37</v>
      </c>
      <c r="G145" s="9">
        <v>17128</v>
      </c>
      <c r="H145" s="9">
        <v>10700</v>
      </c>
      <c r="I145" s="9">
        <v>-6428</v>
      </c>
      <c r="J145" s="10" t="s">
        <v>38</v>
      </c>
      <c r="K145" s="11">
        <v>0.91200000000000003</v>
      </c>
      <c r="L145" s="11">
        <v>0.99</v>
      </c>
      <c r="M145" s="13" t="s">
        <v>421</v>
      </c>
      <c r="N145" s="448"/>
      <c r="O145" s="13"/>
      <c r="P145" s="7"/>
      <c r="Q145" s="10"/>
      <c r="R145" s="7"/>
    </row>
    <row r="146" spans="1:18" ht="18" thickBot="1">
      <c r="A146" s="449" t="s">
        <v>69</v>
      </c>
      <c r="B146" s="451" t="s">
        <v>30</v>
      </c>
      <c r="C146" s="451" t="s">
        <v>31</v>
      </c>
      <c r="D146" s="453" t="s">
        <v>39</v>
      </c>
      <c r="E146" s="453" t="s">
        <v>71</v>
      </c>
      <c r="F146" s="453" t="s">
        <v>34</v>
      </c>
      <c r="G146" s="455">
        <v>25042</v>
      </c>
      <c r="H146" s="455">
        <v>27764</v>
      </c>
      <c r="I146" s="455">
        <v>2722</v>
      </c>
      <c r="J146" s="457" t="s">
        <v>35</v>
      </c>
      <c r="K146" s="459">
        <v>0.85499999999999998</v>
      </c>
      <c r="L146" s="459">
        <v>0.94799999999999995</v>
      </c>
      <c r="M146" s="6" t="s">
        <v>354</v>
      </c>
      <c r="N146" s="447">
        <v>9.8611111111111108E-2</v>
      </c>
      <c r="O146" s="6" t="s">
        <v>175</v>
      </c>
      <c r="P146" s="16"/>
      <c r="Q146" s="16"/>
      <c r="R146" s="16"/>
    </row>
    <row r="147" spans="1:18" ht="18" thickBot="1">
      <c r="A147" s="450"/>
      <c r="B147" s="452"/>
      <c r="C147" s="452"/>
      <c r="D147" s="454"/>
      <c r="E147" s="454"/>
      <c r="F147" s="454"/>
      <c r="G147" s="456"/>
      <c r="H147" s="456"/>
      <c r="I147" s="456"/>
      <c r="J147" s="458"/>
      <c r="K147" s="460"/>
      <c r="L147" s="460"/>
      <c r="M147" s="12" t="s">
        <v>434</v>
      </c>
      <c r="N147" s="461"/>
      <c r="O147" s="12" t="s">
        <v>36</v>
      </c>
      <c r="P147" s="16"/>
      <c r="Q147" s="16"/>
      <c r="R147" s="16"/>
    </row>
    <row r="148" spans="1:18" thickBot="1">
      <c r="A148" s="7" t="s">
        <v>69</v>
      </c>
      <c r="B148" s="7" t="s">
        <v>30</v>
      </c>
      <c r="C148" s="7" t="s">
        <v>31</v>
      </c>
      <c r="D148" s="8" t="s">
        <v>39</v>
      </c>
      <c r="E148" s="8" t="s">
        <v>71</v>
      </c>
      <c r="F148" s="8" t="s">
        <v>37</v>
      </c>
      <c r="G148" s="9">
        <v>22838</v>
      </c>
      <c r="H148" s="9">
        <v>27432</v>
      </c>
      <c r="I148" s="9">
        <v>4594</v>
      </c>
      <c r="J148" s="10" t="s">
        <v>38</v>
      </c>
      <c r="K148" s="11">
        <v>0.91200000000000003</v>
      </c>
      <c r="L148" s="11">
        <v>0.98799999999999999</v>
      </c>
      <c r="M148" s="13" t="s">
        <v>132</v>
      </c>
      <c r="N148" s="448"/>
      <c r="O148" s="13"/>
      <c r="P148" s="7"/>
      <c r="Q148" s="10"/>
      <c r="R148" s="7"/>
    </row>
    <row r="149" spans="1:18" ht="18" thickBot="1">
      <c r="A149" s="1" t="s">
        <v>69</v>
      </c>
      <c r="B149" s="1" t="s">
        <v>30</v>
      </c>
      <c r="C149" s="1" t="s">
        <v>31</v>
      </c>
      <c r="D149" s="2" t="s">
        <v>40</v>
      </c>
      <c r="E149" s="2" t="s">
        <v>72</v>
      </c>
      <c r="F149" s="2" t="s">
        <v>34</v>
      </c>
      <c r="G149" s="3">
        <v>25042</v>
      </c>
      <c r="H149" s="3">
        <v>28372</v>
      </c>
      <c r="I149" s="3">
        <v>3330</v>
      </c>
      <c r="J149" s="4" t="s">
        <v>35</v>
      </c>
      <c r="K149" s="5">
        <v>0.85499999999999998</v>
      </c>
      <c r="L149" s="5">
        <v>0.96899999999999997</v>
      </c>
      <c r="M149" s="6" t="s">
        <v>152</v>
      </c>
      <c r="N149" s="447">
        <v>8.2638888888888887E-2</v>
      </c>
      <c r="O149" s="6" t="s">
        <v>36</v>
      </c>
      <c r="P149" s="16"/>
      <c r="Q149" s="16"/>
      <c r="R149" s="16"/>
    </row>
    <row r="150" spans="1:18" thickBot="1">
      <c r="A150" s="7" t="s">
        <v>69</v>
      </c>
      <c r="B150" s="7" t="s">
        <v>30</v>
      </c>
      <c r="C150" s="7" t="s">
        <v>31</v>
      </c>
      <c r="D150" s="8" t="s">
        <v>40</v>
      </c>
      <c r="E150" s="8" t="s">
        <v>72</v>
      </c>
      <c r="F150" s="8" t="s">
        <v>37</v>
      </c>
      <c r="G150" s="9">
        <v>22838</v>
      </c>
      <c r="H150" s="9">
        <v>27952</v>
      </c>
      <c r="I150" s="9">
        <v>5114</v>
      </c>
      <c r="J150" s="10" t="s">
        <v>38</v>
      </c>
      <c r="K150" s="11">
        <v>0.91200000000000003</v>
      </c>
      <c r="L150" s="11">
        <v>0.98499999999999999</v>
      </c>
      <c r="M150" s="13" t="s">
        <v>274</v>
      </c>
      <c r="N150" s="448"/>
      <c r="O150" s="13" t="s">
        <v>175</v>
      </c>
      <c r="P150" s="7"/>
      <c r="Q150" s="10"/>
      <c r="R150" s="7"/>
    </row>
    <row r="151" spans="1:18" ht="18" thickBot="1">
      <c r="A151" s="1" t="s">
        <v>69</v>
      </c>
      <c r="B151" s="1" t="s">
        <v>30</v>
      </c>
      <c r="C151" s="1" t="s">
        <v>31</v>
      </c>
      <c r="D151" s="2" t="s">
        <v>41</v>
      </c>
      <c r="E151" s="2" t="s">
        <v>73</v>
      </c>
      <c r="F151" s="2" t="s">
        <v>34</v>
      </c>
      <c r="G151" s="3">
        <v>25042</v>
      </c>
      <c r="H151" s="3">
        <v>29500</v>
      </c>
      <c r="I151" s="3">
        <v>4458</v>
      </c>
      <c r="J151" s="4" t="s">
        <v>35</v>
      </c>
      <c r="K151" s="5">
        <v>0.85499999999999998</v>
      </c>
      <c r="L151" s="5">
        <v>1.0069999999999999</v>
      </c>
      <c r="M151" s="6" t="s">
        <v>355</v>
      </c>
      <c r="N151" s="447">
        <v>6.1805555555555558E-2</v>
      </c>
      <c r="O151" s="6" t="s">
        <v>36</v>
      </c>
      <c r="P151" s="16"/>
      <c r="Q151" s="16"/>
      <c r="R151" s="16"/>
    </row>
    <row r="152" spans="1:18" thickBot="1">
      <c r="A152" s="7" t="s">
        <v>69</v>
      </c>
      <c r="B152" s="7" t="s">
        <v>30</v>
      </c>
      <c r="C152" s="7" t="s">
        <v>31</v>
      </c>
      <c r="D152" s="8" t="s">
        <v>41</v>
      </c>
      <c r="E152" s="8" t="s">
        <v>73</v>
      </c>
      <c r="F152" s="8" t="s">
        <v>37</v>
      </c>
      <c r="G152" s="9">
        <v>22838</v>
      </c>
      <c r="H152" s="9">
        <v>29432</v>
      </c>
      <c r="I152" s="9">
        <v>6594</v>
      </c>
      <c r="J152" s="10" t="s">
        <v>38</v>
      </c>
      <c r="K152" s="11">
        <v>0.91200000000000003</v>
      </c>
      <c r="L152" s="11">
        <v>0.998</v>
      </c>
      <c r="M152" s="13" t="s">
        <v>132</v>
      </c>
      <c r="N152" s="448"/>
      <c r="O152" s="13" t="s">
        <v>175</v>
      </c>
      <c r="P152" s="7"/>
      <c r="Q152" s="10"/>
      <c r="R152" s="7"/>
    </row>
    <row r="153" spans="1:18" ht="18" thickBot="1">
      <c r="A153" s="1" t="s">
        <v>69</v>
      </c>
      <c r="B153" s="1" t="s">
        <v>30</v>
      </c>
      <c r="C153" s="1" t="s">
        <v>31</v>
      </c>
      <c r="D153" s="2" t="s">
        <v>42</v>
      </c>
      <c r="E153" s="2" t="s">
        <v>74</v>
      </c>
      <c r="F153" s="2" t="s">
        <v>34</v>
      </c>
      <c r="G153" s="3">
        <v>25042</v>
      </c>
      <c r="H153" s="3">
        <v>28612</v>
      </c>
      <c r="I153" s="3">
        <v>3570</v>
      </c>
      <c r="J153" s="4" t="s">
        <v>35</v>
      </c>
      <c r="K153" s="5">
        <v>0.85499999999999998</v>
      </c>
      <c r="L153" s="5">
        <v>0.97699999999999998</v>
      </c>
      <c r="M153" s="451" t="s">
        <v>87</v>
      </c>
      <c r="N153" s="447">
        <v>5.6944444444444443E-2</v>
      </c>
      <c r="O153" s="6" t="s">
        <v>36</v>
      </c>
      <c r="P153" s="16"/>
      <c r="Q153" s="16"/>
      <c r="R153" s="16"/>
    </row>
    <row r="154" spans="1:18" thickBot="1">
      <c r="A154" s="7" t="s">
        <v>69</v>
      </c>
      <c r="B154" s="7" t="s">
        <v>30</v>
      </c>
      <c r="C154" s="7" t="s">
        <v>31</v>
      </c>
      <c r="D154" s="8" t="s">
        <v>42</v>
      </c>
      <c r="E154" s="8" t="s">
        <v>74</v>
      </c>
      <c r="F154" s="8" t="s">
        <v>37</v>
      </c>
      <c r="G154" s="9">
        <v>22838</v>
      </c>
      <c r="H154" s="9">
        <v>28556</v>
      </c>
      <c r="I154" s="9">
        <v>5718</v>
      </c>
      <c r="J154" s="10" t="s">
        <v>38</v>
      </c>
      <c r="K154" s="11">
        <v>0.91200000000000003</v>
      </c>
      <c r="L154" s="11">
        <v>0.998</v>
      </c>
      <c r="M154" s="452"/>
      <c r="N154" s="448"/>
      <c r="O154" s="13" t="s">
        <v>175</v>
      </c>
      <c r="P154" s="7"/>
      <c r="Q154" s="10"/>
      <c r="R154" s="7"/>
    </row>
    <row r="155" spans="1:18" ht="18" thickBot="1">
      <c r="A155" s="449" t="s">
        <v>69</v>
      </c>
      <c r="B155" s="451" t="s">
        <v>30</v>
      </c>
      <c r="C155" s="451" t="s">
        <v>31</v>
      </c>
      <c r="D155" s="453" t="s">
        <v>47</v>
      </c>
      <c r="E155" s="453" t="s">
        <v>88</v>
      </c>
      <c r="F155" s="453" t="s">
        <v>34</v>
      </c>
      <c r="G155" s="455">
        <v>25042</v>
      </c>
      <c r="H155" s="455">
        <v>27196</v>
      </c>
      <c r="I155" s="455">
        <v>2154</v>
      </c>
      <c r="J155" s="457" t="s">
        <v>35</v>
      </c>
      <c r="K155" s="459">
        <v>0.85499999999999998</v>
      </c>
      <c r="L155" s="459">
        <v>0.92900000000000005</v>
      </c>
      <c r="M155" s="6" t="s">
        <v>435</v>
      </c>
      <c r="N155" s="447">
        <v>0.12916666666666668</v>
      </c>
      <c r="O155" s="6" t="s">
        <v>36</v>
      </c>
      <c r="P155" s="16"/>
      <c r="Q155" s="16"/>
      <c r="R155" s="16"/>
    </row>
    <row r="156" spans="1:18" ht="18" thickBot="1">
      <c r="A156" s="450"/>
      <c r="B156" s="452"/>
      <c r="C156" s="452"/>
      <c r="D156" s="454"/>
      <c r="E156" s="454"/>
      <c r="F156" s="454"/>
      <c r="G156" s="456"/>
      <c r="H156" s="456"/>
      <c r="I156" s="456"/>
      <c r="J156" s="458"/>
      <c r="K156" s="460"/>
      <c r="L156" s="460"/>
      <c r="M156" s="12" t="s">
        <v>422</v>
      </c>
      <c r="N156" s="461"/>
      <c r="O156" s="12" t="s">
        <v>175</v>
      </c>
      <c r="P156" s="16"/>
      <c r="Q156" s="16"/>
      <c r="R156" s="16"/>
    </row>
    <row r="157" spans="1:18" thickBot="1">
      <c r="A157" s="7" t="s">
        <v>69</v>
      </c>
      <c r="B157" s="7" t="s">
        <v>30</v>
      </c>
      <c r="C157" s="7" t="s">
        <v>31</v>
      </c>
      <c r="D157" s="8" t="s">
        <v>47</v>
      </c>
      <c r="E157" s="8" t="s">
        <v>88</v>
      </c>
      <c r="F157" s="8" t="s">
        <v>37</v>
      </c>
      <c r="G157" s="9">
        <v>22838</v>
      </c>
      <c r="H157" s="9">
        <v>26704</v>
      </c>
      <c r="I157" s="9">
        <v>3866</v>
      </c>
      <c r="J157" s="10" t="s">
        <v>38</v>
      </c>
      <c r="K157" s="11">
        <v>0.91200000000000003</v>
      </c>
      <c r="L157" s="11">
        <v>0.98199999999999998</v>
      </c>
      <c r="M157" s="13" t="s">
        <v>333</v>
      </c>
      <c r="N157" s="448"/>
      <c r="O157" s="13"/>
      <c r="P157" s="7"/>
      <c r="Q157" s="10"/>
      <c r="R157" s="7"/>
    </row>
    <row r="158" spans="1:18" ht="18" thickBot="1">
      <c r="A158" s="449" t="s">
        <v>69</v>
      </c>
      <c r="B158" s="451" t="s">
        <v>30</v>
      </c>
      <c r="C158" s="451" t="s">
        <v>31</v>
      </c>
      <c r="D158" s="453" t="s">
        <v>48</v>
      </c>
      <c r="E158" s="453" t="s">
        <v>89</v>
      </c>
      <c r="F158" s="453" t="s">
        <v>34</v>
      </c>
      <c r="G158" s="455">
        <v>25042</v>
      </c>
      <c r="H158" s="455">
        <v>26676</v>
      </c>
      <c r="I158" s="455">
        <v>1634</v>
      </c>
      <c r="J158" s="457" t="s">
        <v>35</v>
      </c>
      <c r="K158" s="459">
        <v>0.85499999999999998</v>
      </c>
      <c r="L158" s="459">
        <v>0.91100000000000003</v>
      </c>
      <c r="M158" s="6" t="s">
        <v>436</v>
      </c>
      <c r="N158" s="447">
        <v>0.11041666666666666</v>
      </c>
      <c r="O158" s="6" t="s">
        <v>36</v>
      </c>
      <c r="P158" s="16"/>
      <c r="Q158" s="16"/>
      <c r="R158" s="16"/>
    </row>
    <row r="159" spans="1:18" ht="18" thickBot="1">
      <c r="A159" s="450"/>
      <c r="B159" s="452"/>
      <c r="C159" s="452"/>
      <c r="D159" s="454"/>
      <c r="E159" s="454"/>
      <c r="F159" s="454"/>
      <c r="G159" s="456"/>
      <c r="H159" s="456"/>
      <c r="I159" s="456"/>
      <c r="J159" s="458"/>
      <c r="K159" s="460"/>
      <c r="L159" s="460"/>
      <c r="M159" s="12" t="s">
        <v>274</v>
      </c>
      <c r="N159" s="461"/>
      <c r="O159" s="12" t="s">
        <v>175</v>
      </c>
      <c r="P159" s="16"/>
      <c r="Q159" s="16"/>
      <c r="R159" s="16"/>
    </row>
    <row r="160" spans="1:18" thickBot="1">
      <c r="A160" s="7" t="s">
        <v>69</v>
      </c>
      <c r="B160" s="7" t="s">
        <v>30</v>
      </c>
      <c r="C160" s="7" t="s">
        <v>31</v>
      </c>
      <c r="D160" s="8" t="s">
        <v>48</v>
      </c>
      <c r="E160" s="8" t="s">
        <v>89</v>
      </c>
      <c r="F160" s="8" t="s">
        <v>37</v>
      </c>
      <c r="G160" s="9">
        <v>22838</v>
      </c>
      <c r="H160" s="9">
        <v>26184</v>
      </c>
      <c r="I160" s="9">
        <v>3346</v>
      </c>
      <c r="J160" s="10" t="s">
        <v>38</v>
      </c>
      <c r="K160" s="11">
        <v>0.91200000000000003</v>
      </c>
      <c r="L160" s="11">
        <v>0.98199999999999998</v>
      </c>
      <c r="M160" s="13" t="s">
        <v>134</v>
      </c>
      <c r="N160" s="448"/>
      <c r="O160" s="13"/>
      <c r="P160" s="7"/>
      <c r="Q160" s="10"/>
      <c r="R160" s="7"/>
    </row>
    <row r="161" spans="1:18" ht="18" thickBot="1">
      <c r="A161" s="449" t="s">
        <v>69</v>
      </c>
      <c r="B161" s="451" t="s">
        <v>30</v>
      </c>
      <c r="C161" s="451" t="s">
        <v>31</v>
      </c>
      <c r="D161" s="453" t="s">
        <v>64</v>
      </c>
      <c r="E161" s="453" t="s">
        <v>83</v>
      </c>
      <c r="F161" s="453" t="s">
        <v>34</v>
      </c>
      <c r="G161" s="455">
        <v>25042</v>
      </c>
      <c r="H161" s="455">
        <v>23960</v>
      </c>
      <c r="I161" s="455">
        <v>-1082</v>
      </c>
      <c r="J161" s="457" t="s">
        <v>35</v>
      </c>
      <c r="K161" s="459">
        <v>0.85499999999999998</v>
      </c>
      <c r="L161" s="459">
        <v>0.81799999999999995</v>
      </c>
      <c r="M161" s="6" t="s">
        <v>437</v>
      </c>
      <c r="N161" s="447">
        <v>0.21041666666666667</v>
      </c>
      <c r="O161" s="6" t="s">
        <v>175</v>
      </c>
      <c r="P161" s="16"/>
      <c r="Q161" s="16"/>
      <c r="R161" s="16"/>
    </row>
    <row r="162" spans="1:18" ht="18" thickBot="1">
      <c r="A162" s="450"/>
      <c r="B162" s="452"/>
      <c r="C162" s="452"/>
      <c r="D162" s="454"/>
      <c r="E162" s="454"/>
      <c r="F162" s="454"/>
      <c r="G162" s="456"/>
      <c r="H162" s="456"/>
      <c r="I162" s="456"/>
      <c r="J162" s="458"/>
      <c r="K162" s="460"/>
      <c r="L162" s="460"/>
      <c r="M162" s="12" t="s">
        <v>312</v>
      </c>
      <c r="N162" s="461"/>
      <c r="O162" s="12" t="s">
        <v>36</v>
      </c>
      <c r="P162" s="16"/>
      <c r="Q162" s="16"/>
      <c r="R162" s="16"/>
    </row>
    <row r="163" spans="1:18" thickBot="1">
      <c r="A163" s="7" t="s">
        <v>69</v>
      </c>
      <c r="B163" s="7" t="s">
        <v>30</v>
      </c>
      <c r="C163" s="7" t="s">
        <v>31</v>
      </c>
      <c r="D163" s="8" t="s">
        <v>64</v>
      </c>
      <c r="E163" s="8" t="s">
        <v>83</v>
      </c>
      <c r="F163" s="8" t="s">
        <v>37</v>
      </c>
      <c r="G163" s="9">
        <v>22838</v>
      </c>
      <c r="H163" s="9">
        <v>23296</v>
      </c>
      <c r="I163" s="10">
        <v>458</v>
      </c>
      <c r="J163" s="10" t="s">
        <v>38</v>
      </c>
      <c r="K163" s="11">
        <v>0.91200000000000003</v>
      </c>
      <c r="L163" s="11">
        <v>0.97199999999999998</v>
      </c>
      <c r="M163" s="13" t="s">
        <v>423</v>
      </c>
      <c r="N163" s="448"/>
      <c r="O163" s="13"/>
      <c r="P163" s="7"/>
      <c r="Q163" s="10"/>
      <c r="R163" s="7"/>
    </row>
    <row r="164" spans="1:18" ht="18" thickBot="1">
      <c r="A164" s="1" t="s">
        <v>69</v>
      </c>
      <c r="B164" s="1" t="s">
        <v>30</v>
      </c>
      <c r="C164" s="1" t="s">
        <v>31</v>
      </c>
      <c r="D164" s="2" t="s">
        <v>75</v>
      </c>
      <c r="E164" s="2" t="s">
        <v>90</v>
      </c>
      <c r="F164" s="2" t="s">
        <v>34</v>
      </c>
      <c r="G164" s="3">
        <v>25042</v>
      </c>
      <c r="H164" s="3">
        <v>28552</v>
      </c>
      <c r="I164" s="3">
        <v>3510</v>
      </c>
      <c r="J164" s="4" t="s">
        <v>35</v>
      </c>
      <c r="K164" s="5">
        <v>0.85499999999999998</v>
      </c>
      <c r="L164" s="5">
        <v>0.97499999999999998</v>
      </c>
      <c r="M164" s="6" t="s">
        <v>94</v>
      </c>
      <c r="N164" s="447">
        <v>6.458333333333334E-2</v>
      </c>
      <c r="O164" s="6" t="s">
        <v>36</v>
      </c>
      <c r="P164" s="16"/>
      <c r="Q164" s="16"/>
      <c r="R164" s="16"/>
    </row>
    <row r="165" spans="1:18" thickBot="1">
      <c r="A165" s="7" t="s">
        <v>69</v>
      </c>
      <c r="B165" s="7" t="s">
        <v>30</v>
      </c>
      <c r="C165" s="7" t="s">
        <v>31</v>
      </c>
      <c r="D165" s="8" t="s">
        <v>75</v>
      </c>
      <c r="E165" s="8" t="s">
        <v>90</v>
      </c>
      <c r="F165" s="8" t="s">
        <v>37</v>
      </c>
      <c r="G165" s="9">
        <v>22838</v>
      </c>
      <c r="H165" s="9">
        <v>28312</v>
      </c>
      <c r="I165" s="9">
        <v>5474</v>
      </c>
      <c r="J165" s="10" t="s">
        <v>38</v>
      </c>
      <c r="K165" s="11">
        <v>0.91200000000000003</v>
      </c>
      <c r="L165" s="11">
        <v>0.99199999999999999</v>
      </c>
      <c r="M165" s="13" t="s">
        <v>342</v>
      </c>
      <c r="N165" s="448"/>
      <c r="O165" s="13" t="s">
        <v>175</v>
      </c>
      <c r="P165" s="7"/>
      <c r="Q165" s="10"/>
      <c r="R165" s="7"/>
    </row>
    <row r="166" spans="1:18" ht="18" thickBot="1">
      <c r="A166" s="449" t="s">
        <v>69</v>
      </c>
      <c r="B166" s="451" t="s">
        <v>30</v>
      </c>
      <c r="C166" s="451" t="s">
        <v>31</v>
      </c>
      <c r="D166" s="453" t="s">
        <v>81</v>
      </c>
      <c r="E166" s="453" t="s">
        <v>84</v>
      </c>
      <c r="F166" s="453" t="s">
        <v>34</v>
      </c>
      <c r="G166" s="455">
        <v>25042</v>
      </c>
      <c r="H166" s="455">
        <v>27984</v>
      </c>
      <c r="I166" s="455">
        <v>2942</v>
      </c>
      <c r="J166" s="457" t="s">
        <v>35</v>
      </c>
      <c r="K166" s="459">
        <v>0.85499999999999998</v>
      </c>
      <c r="L166" s="459">
        <v>0.95499999999999996</v>
      </c>
      <c r="M166" s="6" t="s">
        <v>370</v>
      </c>
      <c r="N166" s="447">
        <v>8.2638888888888887E-2</v>
      </c>
      <c r="O166" s="6" t="s">
        <v>175</v>
      </c>
      <c r="P166" s="16"/>
      <c r="Q166" s="16"/>
      <c r="R166" s="16"/>
    </row>
    <row r="167" spans="1:18" ht="18" thickBot="1">
      <c r="A167" s="450"/>
      <c r="B167" s="452"/>
      <c r="C167" s="452"/>
      <c r="D167" s="454"/>
      <c r="E167" s="454"/>
      <c r="F167" s="454"/>
      <c r="G167" s="456"/>
      <c r="H167" s="456"/>
      <c r="I167" s="456"/>
      <c r="J167" s="458"/>
      <c r="K167" s="460"/>
      <c r="L167" s="460"/>
      <c r="M167" s="12" t="s">
        <v>274</v>
      </c>
      <c r="N167" s="461"/>
      <c r="O167" s="12" t="s">
        <v>36</v>
      </c>
      <c r="P167" s="16"/>
      <c r="Q167" s="16"/>
      <c r="R167" s="16"/>
    </row>
    <row r="168" spans="1:18" ht="18" thickBot="1">
      <c r="A168" s="21" t="s">
        <v>69</v>
      </c>
      <c r="B168" s="21" t="s">
        <v>30</v>
      </c>
      <c r="C168" s="21" t="s">
        <v>31</v>
      </c>
      <c r="D168" s="22" t="s">
        <v>81</v>
      </c>
      <c r="E168" s="22" t="s">
        <v>84</v>
      </c>
      <c r="F168" s="22" t="s">
        <v>37</v>
      </c>
      <c r="G168" s="23">
        <v>22838</v>
      </c>
      <c r="H168" s="23">
        <v>27460</v>
      </c>
      <c r="I168" s="23">
        <v>4622</v>
      </c>
      <c r="J168" s="24" t="s">
        <v>38</v>
      </c>
      <c r="K168" s="25">
        <v>0.91200000000000003</v>
      </c>
      <c r="L168" s="25">
        <v>0.98099999999999998</v>
      </c>
      <c r="M168" s="13" t="s">
        <v>283</v>
      </c>
      <c r="N168" s="448"/>
      <c r="O168" s="13"/>
      <c r="P168" s="16"/>
      <c r="Q168" s="16"/>
      <c r="R168" s="16"/>
    </row>
    <row r="169" spans="1:18" thickBot="1">
      <c r="A169" s="7"/>
      <c r="B169" s="7"/>
      <c r="C169" s="7"/>
      <c r="D169" s="8"/>
      <c r="E169" s="8"/>
      <c r="F169" s="8"/>
      <c r="G169" s="9"/>
      <c r="H169" s="9"/>
      <c r="I169" s="9"/>
      <c r="J169" s="10"/>
      <c r="K169" s="11"/>
      <c r="L169" s="11"/>
      <c r="M169" s="13"/>
      <c r="N169" s="214"/>
      <c r="O169" s="13"/>
      <c r="P169" s="7"/>
      <c r="Q169" s="10"/>
      <c r="R169" s="7"/>
    </row>
    <row r="170" spans="1:18" ht="18" thickBot="1">
      <c r="A170" s="30"/>
      <c r="B170" s="206"/>
      <c r="C170" s="206"/>
      <c r="D170" s="206"/>
      <c r="E170" s="206"/>
      <c r="F170" s="206"/>
      <c r="G170" s="208"/>
      <c r="H170" s="208"/>
      <c r="I170" s="208"/>
      <c r="J170" s="206"/>
      <c r="K170" s="210"/>
      <c r="L170" s="210"/>
      <c r="M170" s="6"/>
      <c r="N170" s="212"/>
      <c r="O170" s="6"/>
      <c r="P170" s="16"/>
      <c r="Q170" s="16"/>
      <c r="R170" s="16"/>
    </row>
    <row r="171" spans="1:18" ht="18" thickBot="1">
      <c r="A171" s="215"/>
      <c r="B171" s="207"/>
      <c r="C171" s="207"/>
      <c r="D171" s="207"/>
      <c r="E171" s="207"/>
      <c r="F171" s="207"/>
      <c r="G171" s="209"/>
      <c r="H171" s="209"/>
      <c r="I171" s="209"/>
      <c r="J171" s="207"/>
      <c r="K171" s="211"/>
      <c r="L171" s="211"/>
      <c r="M171" s="12"/>
      <c r="N171" s="213"/>
      <c r="O171" s="12"/>
      <c r="P171" s="16"/>
      <c r="Q171" s="16"/>
      <c r="R171" s="16"/>
    </row>
    <row r="172" spans="1:18" thickBot="1">
      <c r="A172" s="7"/>
      <c r="B172" s="7"/>
      <c r="C172" s="7"/>
      <c r="D172" s="8"/>
      <c r="E172" s="8"/>
      <c r="F172" s="8"/>
      <c r="G172" s="9"/>
      <c r="H172" s="9"/>
      <c r="I172" s="9"/>
      <c r="J172" s="10"/>
      <c r="K172" s="11"/>
      <c r="L172" s="11"/>
      <c r="M172" s="13"/>
      <c r="N172" s="214"/>
      <c r="O172" s="13"/>
      <c r="P172" s="7"/>
      <c r="Q172" s="10"/>
      <c r="R172" s="7"/>
    </row>
    <row r="173" spans="1:18" ht="18" thickBot="1">
      <c r="A173" s="1"/>
      <c r="B173" s="1"/>
      <c r="C173" s="1"/>
      <c r="D173" s="2"/>
      <c r="E173" s="2"/>
      <c r="F173" s="2"/>
      <c r="G173" s="3"/>
      <c r="H173" s="3"/>
      <c r="I173" s="3"/>
      <c r="J173" s="4"/>
      <c r="K173" s="5"/>
      <c r="L173" s="5"/>
      <c r="M173" s="206"/>
      <c r="N173" s="212"/>
      <c r="O173" s="6"/>
      <c r="P173" s="16"/>
      <c r="Q173" s="16"/>
      <c r="R173" s="16"/>
    </row>
    <row r="174" spans="1:18" thickBot="1">
      <c r="A174" s="7"/>
      <c r="B174" s="7"/>
      <c r="C174" s="7"/>
      <c r="D174" s="8"/>
      <c r="E174" s="8"/>
      <c r="F174" s="8"/>
      <c r="G174" s="9"/>
      <c r="H174" s="9"/>
      <c r="I174" s="9"/>
      <c r="J174" s="10"/>
      <c r="K174" s="11"/>
      <c r="L174" s="11"/>
      <c r="M174" s="207"/>
      <c r="N174" s="214"/>
      <c r="O174" s="13"/>
      <c r="P174" s="7"/>
      <c r="Q174" s="10"/>
      <c r="R174" s="7"/>
    </row>
    <row r="175" spans="1:18" ht="18" thickBot="1">
      <c r="A175" s="30"/>
      <c r="B175" s="206"/>
      <c r="C175" s="206"/>
      <c r="D175" s="206"/>
      <c r="E175" s="206"/>
      <c r="F175" s="206"/>
      <c r="G175" s="208"/>
      <c r="H175" s="208"/>
      <c r="I175" s="206"/>
      <c r="J175" s="206"/>
      <c r="K175" s="210"/>
      <c r="L175" s="210"/>
      <c r="M175" s="6"/>
      <c r="N175" s="212"/>
      <c r="O175" s="6"/>
      <c r="P175" s="16"/>
      <c r="Q175" s="16"/>
      <c r="R175" s="16"/>
    </row>
    <row r="176" spans="1:18" ht="18" thickBot="1">
      <c r="A176" s="215"/>
      <c r="B176" s="207"/>
      <c r="C176" s="207"/>
      <c r="D176" s="207"/>
      <c r="E176" s="207"/>
      <c r="F176" s="207"/>
      <c r="G176" s="209"/>
      <c r="H176" s="209"/>
      <c r="I176" s="207"/>
      <c r="J176" s="207"/>
      <c r="K176" s="211"/>
      <c r="L176" s="211"/>
      <c r="M176" s="12"/>
      <c r="N176" s="213"/>
      <c r="O176" s="12"/>
      <c r="P176" s="16"/>
      <c r="Q176" s="16"/>
      <c r="R176" s="16"/>
    </row>
    <row r="177" spans="1:18" ht="18" thickBot="1">
      <c r="A177" s="242"/>
      <c r="B177" s="242"/>
      <c r="C177" s="242"/>
      <c r="D177" s="243"/>
      <c r="E177" s="243"/>
      <c r="F177" s="243"/>
      <c r="G177" s="244"/>
      <c r="H177" s="244"/>
      <c r="I177" s="245"/>
      <c r="J177" s="245"/>
      <c r="K177" s="246"/>
      <c r="L177" s="246"/>
      <c r="M177" s="13"/>
      <c r="N177" s="214"/>
      <c r="O177" s="13"/>
      <c r="P177" s="16"/>
      <c r="Q177" s="16"/>
      <c r="R177" s="16"/>
    </row>
  </sheetData>
  <mergeCells count="629">
    <mergeCell ref="L161:L162"/>
    <mergeCell ref="N161:N163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J161:J162"/>
    <mergeCell ref="B110:B111"/>
    <mergeCell ref="C110:C111"/>
    <mergeCell ref="D110:D111"/>
    <mergeCell ref="L158:L159"/>
    <mergeCell ref="N158:N160"/>
    <mergeCell ref="I146:I147"/>
    <mergeCell ref="J146:J147"/>
    <mergeCell ref="K146:K147"/>
    <mergeCell ref="H131:H132"/>
    <mergeCell ref="C158:C159"/>
    <mergeCell ref="D158:D159"/>
    <mergeCell ref="E158:E159"/>
    <mergeCell ref="F158:F159"/>
    <mergeCell ref="G158:G159"/>
    <mergeCell ref="H158:H159"/>
    <mergeCell ref="I158:I159"/>
    <mergeCell ref="E131:E132"/>
    <mergeCell ref="F131:F132"/>
    <mergeCell ref="H128:H129"/>
    <mergeCell ref="I128:I129"/>
    <mergeCell ref="G131:G132"/>
    <mergeCell ref="G128:G129"/>
    <mergeCell ref="N122:N124"/>
    <mergeCell ref="J125:J126"/>
    <mergeCell ref="A158:A159"/>
    <mergeCell ref="B158:B159"/>
    <mergeCell ref="K87:K88"/>
    <mergeCell ref="L87:L88"/>
    <mergeCell ref="N87:N89"/>
    <mergeCell ref="G90:G91"/>
    <mergeCell ref="H90:H91"/>
    <mergeCell ref="I90:I91"/>
    <mergeCell ref="J90:J91"/>
    <mergeCell ref="K90:K91"/>
    <mergeCell ref="L90:L91"/>
    <mergeCell ref="N90:N92"/>
    <mergeCell ref="D113:D114"/>
    <mergeCell ref="E113:E114"/>
    <mergeCell ref="J87:J88"/>
    <mergeCell ref="J93:J94"/>
    <mergeCell ref="J96:J97"/>
    <mergeCell ref="K96:K97"/>
    <mergeCell ref="L93:L94"/>
    <mergeCell ref="N93:N95"/>
    <mergeCell ref="F107:F108"/>
    <mergeCell ref="C87:C88"/>
    <mergeCell ref="K93:K94"/>
    <mergeCell ref="A110:A111"/>
    <mergeCell ref="N42:N44"/>
    <mergeCell ref="N45:N47"/>
    <mergeCell ref="N48:N50"/>
    <mergeCell ref="A45:A46"/>
    <mergeCell ref="B45:B46"/>
    <mergeCell ref="C45:C46"/>
    <mergeCell ref="D45:D46"/>
    <mergeCell ref="E45:E46"/>
    <mergeCell ref="F45:F46"/>
    <mergeCell ref="G45:G46"/>
    <mergeCell ref="A48:A49"/>
    <mergeCell ref="B48:B49"/>
    <mergeCell ref="C48:C49"/>
    <mergeCell ref="K48:K49"/>
    <mergeCell ref="L48:L49"/>
    <mergeCell ref="I45:I46"/>
    <mergeCell ref="J45:J46"/>
    <mergeCell ref="K45:K46"/>
    <mergeCell ref="L45:L46"/>
    <mergeCell ref="A42:A43"/>
    <mergeCell ref="B42:B43"/>
    <mergeCell ref="C42:C43"/>
    <mergeCell ref="D42:D43"/>
    <mergeCell ref="E42:E43"/>
    <mergeCell ref="I2:I3"/>
    <mergeCell ref="J2:J3"/>
    <mergeCell ref="A13:A14"/>
    <mergeCell ref="B13:B14"/>
    <mergeCell ref="C13:C14"/>
    <mergeCell ref="D13:D14"/>
    <mergeCell ref="E13:E14"/>
    <mergeCell ref="F13:F14"/>
    <mergeCell ref="G13:G14"/>
    <mergeCell ref="H13:H14"/>
    <mergeCell ref="J8:J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I13:I14"/>
    <mergeCell ref="J13:J14"/>
    <mergeCell ref="A63:A64"/>
    <mergeCell ref="B63:B64"/>
    <mergeCell ref="C63:C64"/>
    <mergeCell ref="D63:D64"/>
    <mergeCell ref="E63:E64"/>
    <mergeCell ref="F63:F64"/>
    <mergeCell ref="G63:G64"/>
    <mergeCell ref="N30:N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H30:H31"/>
    <mergeCell ref="I30:I31"/>
    <mergeCell ref="J30:J31"/>
    <mergeCell ref="K30:K31"/>
    <mergeCell ref="L30:L31"/>
    <mergeCell ref="K33:K34"/>
    <mergeCell ref="K42:K43"/>
    <mergeCell ref="L42:L43"/>
    <mergeCell ref="A161:A162"/>
    <mergeCell ref="K161:K162"/>
    <mergeCell ref="H116:H117"/>
    <mergeCell ref="I116:I117"/>
    <mergeCell ref="J116:J117"/>
    <mergeCell ref="K116:K117"/>
    <mergeCell ref="F134:F135"/>
    <mergeCell ref="G134:G135"/>
    <mergeCell ref="H134:H135"/>
    <mergeCell ref="I134:I135"/>
    <mergeCell ref="A128:A129"/>
    <mergeCell ref="B128:B129"/>
    <mergeCell ref="C128:C129"/>
    <mergeCell ref="D128:D129"/>
    <mergeCell ref="E128:E129"/>
    <mergeCell ref="F128:F129"/>
    <mergeCell ref="J158:J159"/>
    <mergeCell ref="K158:K159"/>
    <mergeCell ref="B122:B123"/>
    <mergeCell ref="C122:C123"/>
    <mergeCell ref="A131:A132"/>
    <mergeCell ref="B131:B132"/>
    <mergeCell ref="F27:F28"/>
    <mergeCell ref="G27:G28"/>
    <mergeCell ref="F57:F58"/>
    <mergeCell ref="G57:G58"/>
    <mergeCell ref="L33:L34"/>
    <mergeCell ref="N33:N35"/>
    <mergeCell ref="K13:K14"/>
    <mergeCell ref="L13:L14"/>
    <mergeCell ref="N13:N15"/>
    <mergeCell ref="J16:J17"/>
    <mergeCell ref="K16:K17"/>
    <mergeCell ref="L16:L17"/>
    <mergeCell ref="N16:N18"/>
    <mergeCell ref="J48:J49"/>
    <mergeCell ref="J51:J52"/>
    <mergeCell ref="K51:K52"/>
    <mergeCell ref="L51:L52"/>
    <mergeCell ref="N51:N53"/>
    <mergeCell ref="F30:F31"/>
    <mergeCell ref="G30:G31"/>
    <mergeCell ref="J36:J37"/>
    <mergeCell ref="K36:K37"/>
    <mergeCell ref="I42:I43"/>
    <mergeCell ref="J42:J43"/>
    <mergeCell ref="K8:K9"/>
    <mergeCell ref="L8:L9"/>
    <mergeCell ref="N8:N10"/>
    <mergeCell ref="N11:N12"/>
    <mergeCell ref="J19:J20"/>
    <mergeCell ref="K19:K20"/>
    <mergeCell ref="L19:L20"/>
    <mergeCell ref="N19:N21"/>
    <mergeCell ref="L36:L37"/>
    <mergeCell ref="N36:N38"/>
    <mergeCell ref="J39:J40"/>
    <mergeCell ref="K39:K40"/>
    <mergeCell ref="L39:L40"/>
    <mergeCell ref="N39:N41"/>
    <mergeCell ref="H22:H23"/>
    <mergeCell ref="I22:I23"/>
    <mergeCell ref="J22:J23"/>
    <mergeCell ref="K22:K23"/>
    <mergeCell ref="L22:L23"/>
    <mergeCell ref="N22:N24"/>
    <mergeCell ref="N25:N26"/>
    <mergeCell ref="J27:J28"/>
    <mergeCell ref="K27:K28"/>
    <mergeCell ref="L27:L28"/>
    <mergeCell ref="N27:N29"/>
    <mergeCell ref="H27:H28"/>
    <mergeCell ref="I27:I28"/>
    <mergeCell ref="H36:H37"/>
    <mergeCell ref="I36:I37"/>
    <mergeCell ref="M75:M76"/>
    <mergeCell ref="N75:N76"/>
    <mergeCell ref="A116:A117"/>
    <mergeCell ref="B116:B117"/>
    <mergeCell ref="C116:C117"/>
    <mergeCell ref="D116:D117"/>
    <mergeCell ref="E116:E117"/>
    <mergeCell ref="F116:F117"/>
    <mergeCell ref="L113:L114"/>
    <mergeCell ref="N113:N115"/>
    <mergeCell ref="A113:A114"/>
    <mergeCell ref="J113:J114"/>
    <mergeCell ref="K113:K114"/>
    <mergeCell ref="F113:F114"/>
    <mergeCell ref="G113:G114"/>
    <mergeCell ref="H113:H114"/>
    <mergeCell ref="I113:I114"/>
    <mergeCell ref="B113:B114"/>
    <mergeCell ref="C113:C114"/>
    <mergeCell ref="A107:A108"/>
    <mergeCell ref="B107:B108"/>
    <mergeCell ref="C107:C108"/>
    <mergeCell ref="D107:D108"/>
    <mergeCell ref="E107:E108"/>
    <mergeCell ref="D87:D88"/>
    <mergeCell ref="E87:E88"/>
    <mergeCell ref="F87:F88"/>
    <mergeCell ref="A90:A91"/>
    <mergeCell ref="B90:B91"/>
    <mergeCell ref="C90:C91"/>
    <mergeCell ref="D90:D91"/>
    <mergeCell ref="E90:E91"/>
    <mergeCell ref="F90:F91"/>
    <mergeCell ref="A87:A88"/>
    <mergeCell ref="B87:B88"/>
    <mergeCell ref="A93:A94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H96:H97"/>
    <mergeCell ref="I104:I105"/>
    <mergeCell ref="L110:L111"/>
    <mergeCell ref="N110:N112"/>
    <mergeCell ref="L104:L105"/>
    <mergeCell ref="N104:N106"/>
    <mergeCell ref="N102:N103"/>
    <mergeCell ref="H107:H108"/>
    <mergeCell ref="I107:I108"/>
    <mergeCell ref="J107:J108"/>
    <mergeCell ref="K107:K108"/>
    <mergeCell ref="L107:L108"/>
    <mergeCell ref="N107:N109"/>
    <mergeCell ref="J104:J105"/>
    <mergeCell ref="K104:K105"/>
    <mergeCell ref="G107:G108"/>
    <mergeCell ref="L116:L117"/>
    <mergeCell ref="N116:N118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L119:L120"/>
    <mergeCell ref="N119:N121"/>
    <mergeCell ref="G116:G117"/>
    <mergeCell ref="E110:E111"/>
    <mergeCell ref="F110:F111"/>
    <mergeCell ref="G110:G111"/>
    <mergeCell ref="H110:H111"/>
    <mergeCell ref="I110:I111"/>
    <mergeCell ref="J110:J111"/>
    <mergeCell ref="K110:K111"/>
    <mergeCell ref="K125:K126"/>
    <mergeCell ref="L125:L126"/>
    <mergeCell ref="N125:N127"/>
    <mergeCell ref="D122:D123"/>
    <mergeCell ref="E122:E123"/>
    <mergeCell ref="F122:F123"/>
    <mergeCell ref="G122:G123"/>
    <mergeCell ref="H122:H123"/>
    <mergeCell ref="I122:I123"/>
    <mergeCell ref="J122:J123"/>
    <mergeCell ref="K122:K123"/>
    <mergeCell ref="L122:L123"/>
    <mergeCell ref="D125:D126"/>
    <mergeCell ref="E125:E126"/>
    <mergeCell ref="F125:F126"/>
    <mergeCell ref="G125:G126"/>
    <mergeCell ref="H125:H126"/>
    <mergeCell ref="I125:I126"/>
    <mergeCell ref="A122:A123"/>
    <mergeCell ref="A134:A135"/>
    <mergeCell ref="B134:B135"/>
    <mergeCell ref="C134:C135"/>
    <mergeCell ref="D134:D135"/>
    <mergeCell ref="E134:E135"/>
    <mergeCell ref="I131:I132"/>
    <mergeCell ref="H140:H141"/>
    <mergeCell ref="I140:I141"/>
    <mergeCell ref="A125:A126"/>
    <mergeCell ref="B125:B126"/>
    <mergeCell ref="C125:C126"/>
    <mergeCell ref="C131:C132"/>
    <mergeCell ref="D131:D132"/>
    <mergeCell ref="J140:J141"/>
    <mergeCell ref="A137:A138"/>
    <mergeCell ref="B137:B138"/>
    <mergeCell ref="C137:C138"/>
    <mergeCell ref="D137:D138"/>
    <mergeCell ref="E137:E138"/>
    <mergeCell ref="F137:F138"/>
    <mergeCell ref="G137:G138"/>
    <mergeCell ref="H137:H138"/>
    <mergeCell ref="I137:I138"/>
    <mergeCell ref="C140:C141"/>
    <mergeCell ref="D140:D141"/>
    <mergeCell ref="E140:E141"/>
    <mergeCell ref="F140:F141"/>
    <mergeCell ref="G140:G141"/>
    <mergeCell ref="J128:J129"/>
    <mergeCell ref="K128:K129"/>
    <mergeCell ref="L128:L129"/>
    <mergeCell ref="N134:N136"/>
    <mergeCell ref="J137:J138"/>
    <mergeCell ref="K137:K138"/>
    <mergeCell ref="L137:L138"/>
    <mergeCell ref="N137:N139"/>
    <mergeCell ref="K134:K135"/>
    <mergeCell ref="L134:L135"/>
    <mergeCell ref="J131:J132"/>
    <mergeCell ref="K131:K132"/>
    <mergeCell ref="J134:J135"/>
    <mergeCell ref="K140:K141"/>
    <mergeCell ref="L140:L141"/>
    <mergeCell ref="N128:N130"/>
    <mergeCell ref="L131:L132"/>
    <mergeCell ref="N131:N13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N140:N142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I143:I144"/>
    <mergeCell ref="J143:J144"/>
    <mergeCell ref="K143:K144"/>
    <mergeCell ref="L143:L144"/>
    <mergeCell ref="N143:N145"/>
    <mergeCell ref="A140:A141"/>
    <mergeCell ref="B140:B141"/>
    <mergeCell ref="G155:G156"/>
    <mergeCell ref="H155:H156"/>
    <mergeCell ref="I155:I156"/>
    <mergeCell ref="J155:J156"/>
    <mergeCell ref="K155:K156"/>
    <mergeCell ref="L155:L156"/>
    <mergeCell ref="N155:N157"/>
    <mergeCell ref="L146:L147"/>
    <mergeCell ref="N146:N148"/>
    <mergeCell ref="N149:N150"/>
    <mergeCell ref="N151:N152"/>
    <mergeCell ref="M153:M154"/>
    <mergeCell ref="N153:N154"/>
    <mergeCell ref="A155:A156"/>
    <mergeCell ref="B155:B156"/>
    <mergeCell ref="C155:C156"/>
    <mergeCell ref="D155:D156"/>
    <mergeCell ref="E155:E156"/>
    <mergeCell ref="F155:F156"/>
    <mergeCell ref="K2:K3"/>
    <mergeCell ref="L2:L3"/>
    <mergeCell ref="N2:N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N5:N7"/>
    <mergeCell ref="A2:A3"/>
    <mergeCell ref="B2:B3"/>
    <mergeCell ref="C2:C3"/>
    <mergeCell ref="D2:D3"/>
    <mergeCell ref="E2:E3"/>
    <mergeCell ref="F2:F3"/>
    <mergeCell ref="G2:G3"/>
    <mergeCell ref="H2:H3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E22:E23"/>
    <mergeCell ref="F22:F23"/>
    <mergeCell ref="G22:G23"/>
    <mergeCell ref="A22:A23"/>
    <mergeCell ref="B22:B23"/>
    <mergeCell ref="C22:C23"/>
    <mergeCell ref="D22:D23"/>
    <mergeCell ref="A36:A37"/>
    <mergeCell ref="B36:B37"/>
    <mergeCell ref="C36:C37"/>
    <mergeCell ref="D36:D37"/>
    <mergeCell ref="E36:E37"/>
    <mergeCell ref="A27:A28"/>
    <mergeCell ref="B27:B28"/>
    <mergeCell ref="C27:C28"/>
    <mergeCell ref="D27:D28"/>
    <mergeCell ref="E27:E28"/>
    <mergeCell ref="A30:A31"/>
    <mergeCell ref="B30:B31"/>
    <mergeCell ref="C30:C31"/>
    <mergeCell ref="D30:D31"/>
    <mergeCell ref="E30:E31"/>
    <mergeCell ref="F36:F37"/>
    <mergeCell ref="G36:G37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F42:F43"/>
    <mergeCell ref="G42:G43"/>
    <mergeCell ref="H42:H43"/>
    <mergeCell ref="H45:H46"/>
    <mergeCell ref="I51:I52"/>
    <mergeCell ref="D48:D49"/>
    <mergeCell ref="E48:E49"/>
    <mergeCell ref="F48:F49"/>
    <mergeCell ref="G48:G49"/>
    <mergeCell ref="H48:H49"/>
    <mergeCell ref="I48:I49"/>
    <mergeCell ref="J54:J55"/>
    <mergeCell ref="K54:K55"/>
    <mergeCell ref="L54:L55"/>
    <mergeCell ref="N54:N56"/>
    <mergeCell ref="A51:A52"/>
    <mergeCell ref="B51:B52"/>
    <mergeCell ref="C51:C52"/>
    <mergeCell ref="D51:D52"/>
    <mergeCell ref="E51:E52"/>
    <mergeCell ref="F51:F52"/>
    <mergeCell ref="G51:G52"/>
    <mergeCell ref="H51:H52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H57:H58"/>
    <mergeCell ref="I57:I58"/>
    <mergeCell ref="J57:J58"/>
    <mergeCell ref="K57:K58"/>
    <mergeCell ref="L57:L58"/>
    <mergeCell ref="N57:N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N60:N62"/>
    <mergeCell ref="A57:A58"/>
    <mergeCell ref="B57:B58"/>
    <mergeCell ref="C57:C58"/>
    <mergeCell ref="D57:D58"/>
    <mergeCell ref="E57:E58"/>
    <mergeCell ref="L77:L78"/>
    <mergeCell ref="N77:N79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N71:N72"/>
    <mergeCell ref="M73:M74"/>
    <mergeCell ref="N73:N74"/>
    <mergeCell ref="J77:J78"/>
    <mergeCell ref="K77:K78"/>
    <mergeCell ref="A77:A78"/>
    <mergeCell ref="B77:B78"/>
    <mergeCell ref="C77:C78"/>
    <mergeCell ref="D77:D78"/>
    <mergeCell ref="E77:E78"/>
    <mergeCell ref="F77:F78"/>
    <mergeCell ref="G77:G78"/>
    <mergeCell ref="H77:H78"/>
    <mergeCell ref="H63:H64"/>
    <mergeCell ref="I63:I64"/>
    <mergeCell ref="J63:J64"/>
    <mergeCell ref="K63:K64"/>
    <mergeCell ref="L63:L64"/>
    <mergeCell ref="N63:N65"/>
    <mergeCell ref="M66:M67"/>
    <mergeCell ref="N66:N67"/>
    <mergeCell ref="J68:J69"/>
    <mergeCell ref="K68:K69"/>
    <mergeCell ref="L68:L69"/>
    <mergeCell ref="N68:N70"/>
    <mergeCell ref="M80:M81"/>
    <mergeCell ref="N80:N81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K84:K85"/>
    <mergeCell ref="L84:L85"/>
    <mergeCell ref="N84:N86"/>
    <mergeCell ref="N82:N83"/>
    <mergeCell ref="I96:I97"/>
    <mergeCell ref="B93:B94"/>
    <mergeCell ref="C93:C94"/>
    <mergeCell ref="D93:D94"/>
    <mergeCell ref="E93:E94"/>
    <mergeCell ref="F93:F94"/>
    <mergeCell ref="G93:G94"/>
    <mergeCell ref="H93:H94"/>
    <mergeCell ref="I93:I94"/>
    <mergeCell ref="F96:F97"/>
    <mergeCell ref="G96:G97"/>
    <mergeCell ref="I77:I78"/>
    <mergeCell ref="G87:G88"/>
    <mergeCell ref="H87:H88"/>
    <mergeCell ref="I87:I88"/>
    <mergeCell ref="L96:L97"/>
    <mergeCell ref="N96:N98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J99:J100"/>
    <mergeCell ref="K99:K100"/>
    <mergeCell ref="L99:L100"/>
    <mergeCell ref="N99:N101"/>
    <mergeCell ref="A96:A97"/>
    <mergeCell ref="B96:B97"/>
    <mergeCell ref="C96:C97"/>
    <mergeCell ref="D96:D97"/>
    <mergeCell ref="E96:E97"/>
    <mergeCell ref="N164:N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J167"/>
    <mergeCell ref="K166:K167"/>
    <mergeCell ref="L166:L167"/>
    <mergeCell ref="N166:N168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4DDF-9778-424E-8125-673A8CF68C10}">
  <dimension ref="A1:X172"/>
  <sheetViews>
    <sheetView workbookViewId="0">
      <selection activeCell="A2" sqref="A2:R151"/>
    </sheetView>
  </sheetViews>
  <sheetFormatPr defaultColWidth="8.796875" defaultRowHeight="10.199999999999999" thickBottom="1"/>
  <cols>
    <col min="1" max="1" width="16" style="29" bestFit="1" customWidth="1"/>
    <col min="2" max="16384" width="8.796875" style="29"/>
  </cols>
  <sheetData>
    <row r="1" spans="1:24" ht="18" customHeight="1" thickBot="1">
      <c r="A1" s="29" t="s">
        <v>14</v>
      </c>
      <c r="B1" s="29" t="s">
        <v>15</v>
      </c>
      <c r="C1" s="29" t="s">
        <v>16</v>
      </c>
      <c r="D1" s="29" t="s">
        <v>17</v>
      </c>
      <c r="E1" s="29" t="s">
        <v>18</v>
      </c>
      <c r="F1" s="29" t="s">
        <v>19</v>
      </c>
      <c r="G1" s="29" t="s">
        <v>20</v>
      </c>
      <c r="H1" s="29" t="s">
        <v>21</v>
      </c>
      <c r="I1" s="29" t="s">
        <v>22</v>
      </c>
      <c r="J1" s="29" t="s">
        <v>23</v>
      </c>
      <c r="K1" s="29" t="s">
        <v>24</v>
      </c>
      <c r="L1" s="29" t="s">
        <v>25</v>
      </c>
      <c r="M1" s="29" t="s">
        <v>26</v>
      </c>
      <c r="N1" s="29" t="s">
        <v>27</v>
      </c>
      <c r="O1" s="29" t="s">
        <v>28</v>
      </c>
      <c r="P1" s="28"/>
      <c r="Q1" s="28"/>
      <c r="R1" s="28"/>
      <c r="S1" s="28"/>
      <c r="T1" s="28"/>
      <c r="U1" s="28"/>
      <c r="V1" s="28"/>
      <c r="W1" s="28"/>
      <c r="X1" s="28"/>
    </row>
    <row r="2" spans="1:24" s="30" customFormat="1" ht="18" customHeight="1" thickBot="1">
      <c r="A2" s="1" t="s">
        <v>29</v>
      </c>
      <c r="B2" s="1" t="s">
        <v>30</v>
      </c>
      <c r="C2" s="1" t="s">
        <v>31</v>
      </c>
      <c r="D2" s="2" t="s">
        <v>32</v>
      </c>
      <c r="E2" s="2" t="s">
        <v>33</v>
      </c>
      <c r="F2" s="2" t="s">
        <v>34</v>
      </c>
      <c r="G2" s="3">
        <v>12521</v>
      </c>
      <c r="H2" s="3">
        <v>14876</v>
      </c>
      <c r="I2" s="3">
        <v>2355</v>
      </c>
      <c r="J2" s="4" t="s">
        <v>35</v>
      </c>
      <c r="K2" s="5">
        <v>0.85499999999999998</v>
      </c>
      <c r="L2" s="5">
        <v>1.016</v>
      </c>
      <c r="M2" s="451" t="s">
        <v>510</v>
      </c>
      <c r="N2" s="447">
        <v>3.4027777777777775E-2</v>
      </c>
      <c r="O2" s="451" t="s">
        <v>36</v>
      </c>
      <c r="P2" s="16"/>
      <c r="Q2" s="16"/>
      <c r="R2" s="16"/>
      <c r="S2" s="31"/>
      <c r="T2" s="31"/>
      <c r="U2" s="31"/>
      <c r="V2" s="31"/>
      <c r="W2" s="31"/>
      <c r="X2" s="32"/>
    </row>
    <row r="3" spans="1:24" s="30" customFormat="1" ht="18" customHeight="1" thickBot="1">
      <c r="A3" s="7" t="s">
        <v>29</v>
      </c>
      <c r="B3" s="7" t="s">
        <v>30</v>
      </c>
      <c r="C3" s="7" t="s">
        <v>31</v>
      </c>
      <c r="D3" s="8" t="s">
        <v>32</v>
      </c>
      <c r="E3" s="8" t="s">
        <v>33</v>
      </c>
      <c r="F3" s="8" t="s">
        <v>37</v>
      </c>
      <c r="G3" s="9">
        <v>11181</v>
      </c>
      <c r="H3" s="9">
        <v>14780</v>
      </c>
      <c r="I3" s="9">
        <v>3599</v>
      </c>
      <c r="J3" s="10" t="s">
        <v>38</v>
      </c>
      <c r="K3" s="11">
        <v>0.89300000000000002</v>
      </c>
      <c r="L3" s="11">
        <v>0.99399999999999999</v>
      </c>
      <c r="M3" s="452"/>
      <c r="N3" s="448"/>
      <c r="O3" s="452"/>
      <c r="P3" s="7"/>
      <c r="Q3" s="10"/>
      <c r="R3" s="7"/>
      <c r="S3" s="31"/>
      <c r="T3" s="31"/>
      <c r="U3" s="31"/>
      <c r="V3" s="31"/>
      <c r="W3" s="31"/>
      <c r="X3" s="32"/>
    </row>
    <row r="4" spans="1:24" ht="16.8" customHeight="1" thickBot="1">
      <c r="A4" s="1" t="s">
        <v>29</v>
      </c>
      <c r="B4" s="1" t="s">
        <v>30</v>
      </c>
      <c r="C4" s="1" t="s">
        <v>31</v>
      </c>
      <c r="D4" s="2" t="s">
        <v>39</v>
      </c>
      <c r="E4" s="2" t="s">
        <v>100</v>
      </c>
      <c r="F4" s="2" t="s">
        <v>34</v>
      </c>
      <c r="G4" s="3">
        <v>12521</v>
      </c>
      <c r="H4" s="3">
        <v>14824</v>
      </c>
      <c r="I4" s="3">
        <v>2303</v>
      </c>
      <c r="J4" s="4" t="s">
        <v>35</v>
      </c>
      <c r="K4" s="5">
        <v>0.85499999999999998</v>
      </c>
      <c r="L4" s="5">
        <v>1.012</v>
      </c>
      <c r="M4" s="451" t="s">
        <v>425</v>
      </c>
      <c r="N4" s="447">
        <v>1.4583333333333334E-2</v>
      </c>
      <c r="O4" s="451" t="s">
        <v>36</v>
      </c>
      <c r="P4" s="16"/>
      <c r="Q4" s="16"/>
      <c r="R4" s="16"/>
      <c r="S4" s="28"/>
      <c r="T4" s="28"/>
      <c r="U4" s="28"/>
      <c r="V4" s="28"/>
      <c r="W4" s="28"/>
      <c r="X4" s="28"/>
    </row>
    <row r="5" spans="1:24" ht="18" customHeight="1" thickBot="1">
      <c r="A5" s="7" t="s">
        <v>29</v>
      </c>
      <c r="B5" s="7" t="s">
        <v>30</v>
      </c>
      <c r="C5" s="7" t="s">
        <v>31</v>
      </c>
      <c r="D5" s="8" t="s">
        <v>39</v>
      </c>
      <c r="E5" s="8" t="s">
        <v>100</v>
      </c>
      <c r="F5" s="8" t="s">
        <v>37</v>
      </c>
      <c r="G5" s="9">
        <v>11181</v>
      </c>
      <c r="H5" s="9">
        <v>14816</v>
      </c>
      <c r="I5" s="9">
        <v>3635</v>
      </c>
      <c r="J5" s="10" t="s">
        <v>38</v>
      </c>
      <c r="K5" s="11">
        <v>0.89300000000000002</v>
      </c>
      <c r="L5" s="11">
        <v>0.999</v>
      </c>
      <c r="M5" s="452"/>
      <c r="N5" s="448"/>
      <c r="O5" s="452"/>
      <c r="P5" s="7"/>
      <c r="Q5" s="10"/>
      <c r="R5" s="7"/>
      <c r="S5" s="28"/>
      <c r="T5" s="28"/>
      <c r="U5" s="28"/>
      <c r="V5" s="28"/>
      <c r="W5" s="28"/>
      <c r="X5" s="28"/>
    </row>
    <row r="6" spans="1:24" ht="18" customHeight="1" thickBot="1">
      <c r="A6" s="1" t="s">
        <v>29</v>
      </c>
      <c r="B6" s="1" t="s">
        <v>30</v>
      </c>
      <c r="C6" s="1" t="s">
        <v>31</v>
      </c>
      <c r="D6" s="2" t="s">
        <v>40</v>
      </c>
      <c r="E6" s="2" t="s">
        <v>101</v>
      </c>
      <c r="F6" s="2" t="s">
        <v>34</v>
      </c>
      <c r="G6" s="3">
        <v>12521</v>
      </c>
      <c r="H6" s="3">
        <v>15308</v>
      </c>
      <c r="I6" s="3">
        <v>2787</v>
      </c>
      <c r="J6" s="4" t="s">
        <v>35</v>
      </c>
      <c r="K6" s="5">
        <v>0.85499999999999998</v>
      </c>
      <c r="L6" s="5">
        <v>1.0449999999999999</v>
      </c>
      <c r="M6" s="6" t="s">
        <v>462</v>
      </c>
      <c r="N6" s="447">
        <v>2.5000000000000001E-2</v>
      </c>
      <c r="O6" s="451" t="s">
        <v>36</v>
      </c>
      <c r="P6" s="16"/>
      <c r="Q6" s="16"/>
      <c r="R6" s="16"/>
      <c r="S6" s="28"/>
      <c r="T6" s="28"/>
      <c r="U6" s="28"/>
      <c r="V6" s="28"/>
      <c r="W6" s="28"/>
      <c r="X6" s="28"/>
    </row>
    <row r="7" spans="1:24" ht="18" customHeight="1" thickBot="1">
      <c r="A7" s="7" t="s">
        <v>29</v>
      </c>
      <c r="B7" s="7" t="s">
        <v>30</v>
      </c>
      <c r="C7" s="7" t="s">
        <v>31</v>
      </c>
      <c r="D7" s="8" t="s">
        <v>40</v>
      </c>
      <c r="E7" s="8" t="s">
        <v>101</v>
      </c>
      <c r="F7" s="8" t="s">
        <v>37</v>
      </c>
      <c r="G7" s="9">
        <v>11181</v>
      </c>
      <c r="H7" s="9">
        <v>15284</v>
      </c>
      <c r="I7" s="9">
        <v>4103</v>
      </c>
      <c r="J7" s="10" t="s">
        <v>38</v>
      </c>
      <c r="K7" s="11">
        <v>0.89300000000000002</v>
      </c>
      <c r="L7" s="11">
        <v>0.998</v>
      </c>
      <c r="M7" s="13" t="s">
        <v>111</v>
      </c>
      <c r="N7" s="448"/>
      <c r="O7" s="452"/>
      <c r="P7" s="7"/>
      <c r="Q7" s="10"/>
      <c r="R7" s="7"/>
      <c r="S7" s="28"/>
      <c r="T7" s="28"/>
      <c r="U7" s="28"/>
      <c r="V7" s="28"/>
      <c r="W7" s="28"/>
      <c r="X7" s="28"/>
    </row>
    <row r="8" spans="1:24" ht="18" customHeight="1" thickBot="1">
      <c r="A8" s="449" t="s">
        <v>29</v>
      </c>
      <c r="B8" s="451" t="s">
        <v>30</v>
      </c>
      <c r="C8" s="451" t="s">
        <v>31</v>
      </c>
      <c r="D8" s="453" t="s">
        <v>41</v>
      </c>
      <c r="E8" s="453" t="s">
        <v>102</v>
      </c>
      <c r="F8" s="453" t="s">
        <v>34</v>
      </c>
      <c r="G8" s="455">
        <v>12521</v>
      </c>
      <c r="H8" s="455">
        <v>13540</v>
      </c>
      <c r="I8" s="455">
        <v>1019</v>
      </c>
      <c r="J8" s="457" t="s">
        <v>35</v>
      </c>
      <c r="K8" s="459">
        <v>0.85499999999999998</v>
      </c>
      <c r="L8" s="459">
        <v>0.92500000000000004</v>
      </c>
      <c r="M8" s="6" t="s">
        <v>463</v>
      </c>
      <c r="N8" s="447">
        <v>5.5555555555555552E-2</v>
      </c>
      <c r="O8" s="451" t="s">
        <v>36</v>
      </c>
      <c r="P8" s="16"/>
      <c r="Q8" s="16"/>
      <c r="R8" s="16"/>
      <c r="S8" s="28"/>
      <c r="T8" s="28"/>
      <c r="U8" s="28"/>
      <c r="V8" s="28"/>
      <c r="W8" s="28"/>
      <c r="X8" s="28"/>
    </row>
    <row r="9" spans="1:24" ht="18" customHeight="1" thickBot="1">
      <c r="A9" s="450"/>
      <c r="B9" s="452"/>
      <c r="C9" s="452"/>
      <c r="D9" s="454"/>
      <c r="E9" s="454"/>
      <c r="F9" s="454"/>
      <c r="G9" s="456"/>
      <c r="H9" s="456"/>
      <c r="I9" s="456"/>
      <c r="J9" s="458"/>
      <c r="K9" s="460"/>
      <c r="L9" s="460"/>
      <c r="M9" s="12" t="s">
        <v>112</v>
      </c>
      <c r="N9" s="461"/>
      <c r="O9" s="462"/>
      <c r="P9" s="16"/>
      <c r="Q9" s="16"/>
      <c r="R9" s="16"/>
      <c r="S9" s="28"/>
      <c r="T9" s="28"/>
      <c r="U9" s="28"/>
      <c r="V9" s="28"/>
      <c r="W9" s="28"/>
      <c r="X9" s="28"/>
    </row>
    <row r="10" spans="1:24" ht="18" customHeight="1" thickBot="1">
      <c r="A10" s="7" t="s">
        <v>29</v>
      </c>
      <c r="B10" s="7" t="s">
        <v>30</v>
      </c>
      <c r="C10" s="7" t="s">
        <v>31</v>
      </c>
      <c r="D10" s="8" t="s">
        <v>41</v>
      </c>
      <c r="E10" s="8" t="s">
        <v>102</v>
      </c>
      <c r="F10" s="8" t="s">
        <v>37</v>
      </c>
      <c r="G10" s="9">
        <v>11181</v>
      </c>
      <c r="H10" s="9">
        <v>13540</v>
      </c>
      <c r="I10" s="9">
        <v>2359</v>
      </c>
      <c r="J10" s="10" t="s">
        <v>38</v>
      </c>
      <c r="K10" s="11">
        <v>0.89300000000000002</v>
      </c>
      <c r="L10" s="11">
        <v>1</v>
      </c>
      <c r="M10" s="13" t="s">
        <v>111</v>
      </c>
      <c r="N10" s="448"/>
      <c r="O10" s="452"/>
      <c r="P10" s="7"/>
      <c r="Q10" s="10"/>
      <c r="R10" s="7"/>
      <c r="S10" s="28"/>
      <c r="T10" s="28"/>
      <c r="U10" s="28"/>
      <c r="V10" s="28"/>
      <c r="W10" s="28"/>
      <c r="X10" s="28"/>
    </row>
    <row r="11" spans="1:24" ht="18" customHeight="1" thickBot="1">
      <c r="A11" s="449" t="s">
        <v>29</v>
      </c>
      <c r="B11" s="451" t="s">
        <v>30</v>
      </c>
      <c r="C11" s="451" t="s">
        <v>31</v>
      </c>
      <c r="D11" s="453" t="s">
        <v>42</v>
      </c>
      <c r="E11" s="453" t="s">
        <v>103</v>
      </c>
      <c r="F11" s="453" t="s">
        <v>34</v>
      </c>
      <c r="G11" s="455">
        <v>12521</v>
      </c>
      <c r="H11" s="455">
        <v>14260</v>
      </c>
      <c r="I11" s="455">
        <v>1739</v>
      </c>
      <c r="J11" s="457" t="s">
        <v>35</v>
      </c>
      <c r="K11" s="459">
        <v>0.85499999999999998</v>
      </c>
      <c r="L11" s="459">
        <v>0.97399999999999998</v>
      </c>
      <c r="M11" s="6" t="s">
        <v>464</v>
      </c>
      <c r="N11" s="447">
        <v>3.6111111111111108E-2</v>
      </c>
      <c r="O11" s="451" t="s">
        <v>36</v>
      </c>
      <c r="P11" s="16"/>
      <c r="Q11" s="16"/>
      <c r="R11" s="16"/>
      <c r="S11" s="28"/>
      <c r="T11" s="28"/>
      <c r="U11" s="28"/>
      <c r="V11" s="28"/>
      <c r="W11" s="28"/>
      <c r="X11" s="28"/>
    </row>
    <row r="12" spans="1:24" ht="18" customHeight="1" thickBot="1">
      <c r="A12" s="450"/>
      <c r="B12" s="452"/>
      <c r="C12" s="452"/>
      <c r="D12" s="454"/>
      <c r="E12" s="454"/>
      <c r="F12" s="454"/>
      <c r="G12" s="456"/>
      <c r="H12" s="456"/>
      <c r="I12" s="456"/>
      <c r="J12" s="458"/>
      <c r="K12" s="460"/>
      <c r="L12" s="460"/>
      <c r="M12" s="12" t="s">
        <v>438</v>
      </c>
      <c r="N12" s="461"/>
      <c r="O12" s="462"/>
      <c r="P12" s="16"/>
      <c r="Q12" s="16"/>
      <c r="R12" s="16"/>
      <c r="S12" s="28"/>
      <c r="T12" s="28"/>
      <c r="U12" s="28"/>
      <c r="V12" s="28"/>
      <c r="W12" s="28"/>
      <c r="X12" s="28"/>
    </row>
    <row r="13" spans="1:24" ht="18" customHeight="1" thickBot="1">
      <c r="A13" s="7" t="s">
        <v>29</v>
      </c>
      <c r="B13" s="7" t="s">
        <v>30</v>
      </c>
      <c r="C13" s="7" t="s">
        <v>31</v>
      </c>
      <c r="D13" s="8" t="s">
        <v>42</v>
      </c>
      <c r="E13" s="8" t="s">
        <v>103</v>
      </c>
      <c r="F13" s="8" t="s">
        <v>37</v>
      </c>
      <c r="G13" s="9">
        <v>11181</v>
      </c>
      <c r="H13" s="9">
        <v>14216</v>
      </c>
      <c r="I13" s="9">
        <v>3035</v>
      </c>
      <c r="J13" s="10" t="s">
        <v>38</v>
      </c>
      <c r="K13" s="11">
        <v>0.89300000000000002</v>
      </c>
      <c r="L13" s="11">
        <v>0.997</v>
      </c>
      <c r="M13" s="13" t="s">
        <v>87</v>
      </c>
      <c r="N13" s="448"/>
      <c r="O13" s="452"/>
      <c r="P13" s="7"/>
      <c r="Q13" s="10"/>
      <c r="R13" s="7"/>
      <c r="S13" s="28"/>
      <c r="T13" s="28"/>
      <c r="U13" s="28"/>
      <c r="V13" s="28"/>
      <c r="W13" s="28"/>
      <c r="X13" s="28"/>
    </row>
    <row r="14" spans="1:24" ht="18" customHeight="1" thickBot="1">
      <c r="A14" s="1" t="s">
        <v>29</v>
      </c>
      <c r="B14" s="1" t="s">
        <v>30</v>
      </c>
      <c r="C14" s="1" t="s">
        <v>31</v>
      </c>
      <c r="D14" s="2" t="s">
        <v>47</v>
      </c>
      <c r="E14" s="2" t="s">
        <v>98</v>
      </c>
      <c r="F14" s="2" t="s">
        <v>34</v>
      </c>
      <c r="G14" s="3">
        <v>12521</v>
      </c>
      <c r="H14" s="3">
        <v>14748</v>
      </c>
      <c r="I14" s="3">
        <v>2227</v>
      </c>
      <c r="J14" s="4" t="s">
        <v>35</v>
      </c>
      <c r="K14" s="5">
        <v>0.85499999999999998</v>
      </c>
      <c r="L14" s="5">
        <v>1.0069999999999999</v>
      </c>
      <c r="M14" s="451"/>
      <c r="N14" s="447">
        <v>1.6666666666666666E-2</v>
      </c>
      <c r="O14" s="451" t="s">
        <v>36</v>
      </c>
      <c r="P14" s="16"/>
      <c r="Q14" s="16"/>
      <c r="R14" s="16"/>
      <c r="S14" s="28"/>
      <c r="T14" s="28"/>
      <c r="U14" s="28"/>
      <c r="V14" s="28"/>
      <c r="W14" s="28"/>
      <c r="X14" s="28"/>
    </row>
    <row r="15" spans="1:24" ht="18" customHeight="1" thickBot="1">
      <c r="A15" s="7" t="s">
        <v>29</v>
      </c>
      <c r="B15" s="7" t="s">
        <v>30</v>
      </c>
      <c r="C15" s="7" t="s">
        <v>31</v>
      </c>
      <c r="D15" s="8" t="s">
        <v>47</v>
      </c>
      <c r="E15" s="8" t="s">
        <v>98</v>
      </c>
      <c r="F15" s="8" t="s">
        <v>37</v>
      </c>
      <c r="G15" s="9">
        <v>11181</v>
      </c>
      <c r="H15" s="9">
        <v>14748</v>
      </c>
      <c r="I15" s="9">
        <v>3567</v>
      </c>
      <c r="J15" s="10" t="s">
        <v>38</v>
      </c>
      <c r="K15" s="11">
        <v>0.89300000000000002</v>
      </c>
      <c r="L15" s="11">
        <v>1</v>
      </c>
      <c r="M15" s="452"/>
      <c r="N15" s="448"/>
      <c r="O15" s="452"/>
      <c r="P15" s="7"/>
      <c r="Q15" s="10"/>
      <c r="R15" s="7"/>
      <c r="S15" s="28"/>
      <c r="T15" s="28"/>
      <c r="U15" s="28"/>
      <c r="V15" s="28"/>
      <c r="W15" s="28"/>
      <c r="X15" s="28"/>
    </row>
    <row r="16" spans="1:24" ht="18" customHeight="1" thickBot="1">
      <c r="A16" s="1" t="s">
        <v>29</v>
      </c>
      <c r="B16" s="1" t="s">
        <v>30</v>
      </c>
      <c r="C16" s="1" t="s">
        <v>31</v>
      </c>
      <c r="D16" s="2" t="s">
        <v>48</v>
      </c>
      <c r="E16" s="2" t="s">
        <v>104</v>
      </c>
      <c r="F16" s="2" t="s">
        <v>34</v>
      </c>
      <c r="G16" s="3">
        <v>12521</v>
      </c>
      <c r="H16" s="3">
        <v>13800</v>
      </c>
      <c r="I16" s="3">
        <v>1279</v>
      </c>
      <c r="J16" s="4" t="s">
        <v>35</v>
      </c>
      <c r="K16" s="5">
        <v>0.85499999999999998</v>
      </c>
      <c r="L16" s="5">
        <v>0.94199999999999995</v>
      </c>
      <c r="M16" s="6" t="s">
        <v>439</v>
      </c>
      <c r="N16" s="447">
        <v>4.1666666666666664E-2</v>
      </c>
      <c r="O16" s="451" t="s">
        <v>36</v>
      </c>
      <c r="P16" s="16"/>
      <c r="Q16" s="16"/>
      <c r="R16" s="16"/>
      <c r="S16" s="28"/>
      <c r="T16" s="28"/>
      <c r="U16" s="28"/>
      <c r="V16" s="28"/>
      <c r="W16" s="28"/>
      <c r="X16" s="28"/>
    </row>
    <row r="17" spans="1:24" ht="18" customHeight="1" thickBot="1">
      <c r="A17" s="7" t="s">
        <v>29</v>
      </c>
      <c r="B17" s="7" t="s">
        <v>30</v>
      </c>
      <c r="C17" s="7" t="s">
        <v>31</v>
      </c>
      <c r="D17" s="8" t="s">
        <v>48</v>
      </c>
      <c r="E17" s="8" t="s">
        <v>104</v>
      </c>
      <c r="F17" s="8" t="s">
        <v>37</v>
      </c>
      <c r="G17" s="9">
        <v>11181</v>
      </c>
      <c r="H17" s="9">
        <v>13540</v>
      </c>
      <c r="I17" s="9">
        <v>2359</v>
      </c>
      <c r="J17" s="10" t="s">
        <v>38</v>
      </c>
      <c r="K17" s="11">
        <v>0.89300000000000002</v>
      </c>
      <c r="L17" s="11">
        <v>0.98099999999999998</v>
      </c>
      <c r="M17" s="13" t="s">
        <v>87</v>
      </c>
      <c r="N17" s="448"/>
      <c r="O17" s="452"/>
      <c r="P17" s="7"/>
      <c r="Q17" s="10"/>
      <c r="R17" s="7"/>
      <c r="S17" s="28"/>
      <c r="T17" s="28"/>
      <c r="U17" s="28"/>
      <c r="V17" s="28"/>
      <c r="W17" s="28"/>
      <c r="X17" s="28"/>
    </row>
    <row r="18" spans="1:24" ht="18" customHeight="1" thickBot="1">
      <c r="A18" s="1" t="s">
        <v>29</v>
      </c>
      <c r="B18" s="1" t="s">
        <v>30</v>
      </c>
      <c r="C18" s="1" t="s">
        <v>31</v>
      </c>
      <c r="D18" s="2" t="s">
        <v>64</v>
      </c>
      <c r="E18" s="2" t="s">
        <v>201</v>
      </c>
      <c r="F18" s="2" t="s">
        <v>34</v>
      </c>
      <c r="G18" s="3">
        <v>12521</v>
      </c>
      <c r="H18" s="3">
        <v>14552</v>
      </c>
      <c r="I18" s="3">
        <v>2031</v>
      </c>
      <c r="J18" s="4" t="s">
        <v>35</v>
      </c>
      <c r="K18" s="5">
        <v>0.85499999999999998</v>
      </c>
      <c r="L18" s="5">
        <v>0.99399999999999999</v>
      </c>
      <c r="M18" s="6" t="s">
        <v>94</v>
      </c>
      <c r="N18" s="447">
        <v>2.5000000000000001E-2</v>
      </c>
      <c r="O18" s="451" t="s">
        <v>36</v>
      </c>
      <c r="P18" s="16"/>
      <c r="Q18" s="16"/>
      <c r="R18" s="16"/>
      <c r="S18" s="28"/>
      <c r="T18" s="28"/>
      <c r="U18" s="28"/>
      <c r="V18" s="28"/>
      <c r="W18" s="28"/>
      <c r="X18" s="28"/>
    </row>
    <row r="19" spans="1:24" ht="18" customHeight="1" thickBot="1">
      <c r="A19" s="7" t="s">
        <v>29</v>
      </c>
      <c r="B19" s="7" t="s">
        <v>30</v>
      </c>
      <c r="C19" s="7" t="s">
        <v>31</v>
      </c>
      <c r="D19" s="8" t="s">
        <v>64</v>
      </c>
      <c r="E19" s="8" t="s">
        <v>201</v>
      </c>
      <c r="F19" s="8" t="s">
        <v>37</v>
      </c>
      <c r="G19" s="9">
        <v>11181</v>
      </c>
      <c r="H19" s="9">
        <v>14408</v>
      </c>
      <c r="I19" s="9">
        <v>3227</v>
      </c>
      <c r="J19" s="10" t="s">
        <v>38</v>
      </c>
      <c r="K19" s="11">
        <v>0.89300000000000002</v>
      </c>
      <c r="L19" s="11">
        <v>0.99</v>
      </c>
      <c r="M19" s="13" t="s">
        <v>283</v>
      </c>
      <c r="N19" s="448"/>
      <c r="O19" s="452"/>
      <c r="P19" s="7"/>
      <c r="Q19" s="10"/>
      <c r="R19" s="7"/>
      <c r="S19" s="28"/>
      <c r="T19" s="28"/>
      <c r="U19" s="28"/>
      <c r="V19" s="28"/>
      <c r="W19" s="28"/>
      <c r="X19" s="28"/>
    </row>
    <row r="20" spans="1:24" ht="18" customHeight="1" thickBot="1">
      <c r="A20" s="449" t="s">
        <v>29</v>
      </c>
      <c r="B20" s="451" t="s">
        <v>30</v>
      </c>
      <c r="C20" s="451" t="s">
        <v>31</v>
      </c>
      <c r="D20" s="453" t="s">
        <v>75</v>
      </c>
      <c r="E20" s="453" t="s">
        <v>178</v>
      </c>
      <c r="F20" s="453" t="s">
        <v>34</v>
      </c>
      <c r="G20" s="455">
        <v>12521</v>
      </c>
      <c r="H20" s="455">
        <v>14420</v>
      </c>
      <c r="I20" s="455">
        <v>1899</v>
      </c>
      <c r="J20" s="457" t="s">
        <v>35</v>
      </c>
      <c r="K20" s="459">
        <v>0.85499999999999998</v>
      </c>
      <c r="L20" s="459">
        <v>0.98499999999999999</v>
      </c>
      <c r="M20" s="6" t="s">
        <v>465</v>
      </c>
      <c r="N20" s="447">
        <v>3.1944444444444442E-2</v>
      </c>
      <c r="O20" s="451" t="s">
        <v>36</v>
      </c>
      <c r="P20" s="16"/>
      <c r="Q20" s="16"/>
      <c r="R20" s="16"/>
      <c r="S20" s="28"/>
      <c r="T20" s="28"/>
      <c r="U20" s="28"/>
      <c r="V20" s="28"/>
      <c r="W20" s="28"/>
      <c r="X20" s="28"/>
    </row>
    <row r="21" spans="1:24" ht="18" customHeight="1" thickBot="1">
      <c r="A21" s="450"/>
      <c r="B21" s="452"/>
      <c r="C21" s="452"/>
      <c r="D21" s="454"/>
      <c r="E21" s="454"/>
      <c r="F21" s="454"/>
      <c r="G21" s="456"/>
      <c r="H21" s="456"/>
      <c r="I21" s="456"/>
      <c r="J21" s="458"/>
      <c r="K21" s="460"/>
      <c r="L21" s="460"/>
      <c r="M21" s="12" t="s">
        <v>466</v>
      </c>
      <c r="N21" s="461"/>
      <c r="O21" s="462"/>
      <c r="P21" s="16"/>
      <c r="Q21" s="16"/>
      <c r="R21" s="16"/>
      <c r="S21" s="28"/>
      <c r="T21" s="28"/>
      <c r="U21" s="28"/>
      <c r="V21" s="28"/>
      <c r="W21" s="28"/>
      <c r="X21" s="28"/>
    </row>
    <row r="22" spans="1:24" ht="18" customHeight="1" thickBot="1">
      <c r="A22" s="7" t="s">
        <v>29</v>
      </c>
      <c r="B22" s="7" t="s">
        <v>30</v>
      </c>
      <c r="C22" s="7" t="s">
        <v>31</v>
      </c>
      <c r="D22" s="8" t="s">
        <v>75</v>
      </c>
      <c r="E22" s="8" t="s">
        <v>178</v>
      </c>
      <c r="F22" s="8" t="s">
        <v>37</v>
      </c>
      <c r="G22" s="9">
        <v>11181</v>
      </c>
      <c r="H22" s="9">
        <v>14352</v>
      </c>
      <c r="I22" s="9">
        <v>3171</v>
      </c>
      <c r="J22" s="10" t="s">
        <v>38</v>
      </c>
      <c r="K22" s="11">
        <v>0.89300000000000002</v>
      </c>
      <c r="L22" s="11">
        <v>0.995</v>
      </c>
      <c r="M22" s="13" t="s">
        <v>301</v>
      </c>
      <c r="N22" s="448"/>
      <c r="O22" s="452"/>
      <c r="P22" s="7"/>
      <c r="Q22" s="10"/>
      <c r="R22" s="7"/>
      <c r="S22" s="28"/>
      <c r="T22" s="28"/>
      <c r="U22" s="28"/>
      <c r="V22" s="28"/>
      <c r="W22" s="28"/>
      <c r="X22" s="28"/>
    </row>
    <row r="23" spans="1:24" ht="18" customHeight="1" thickBot="1">
      <c r="A23" s="449" t="s">
        <v>29</v>
      </c>
      <c r="B23" s="451" t="s">
        <v>30</v>
      </c>
      <c r="C23" s="451" t="s">
        <v>31</v>
      </c>
      <c r="D23" s="453" t="s">
        <v>81</v>
      </c>
      <c r="E23" s="453" t="s">
        <v>238</v>
      </c>
      <c r="F23" s="453" t="s">
        <v>34</v>
      </c>
      <c r="G23" s="455">
        <v>12521</v>
      </c>
      <c r="H23" s="455">
        <v>13776</v>
      </c>
      <c r="I23" s="455">
        <v>1255</v>
      </c>
      <c r="J23" s="457" t="s">
        <v>35</v>
      </c>
      <c r="K23" s="459">
        <v>0.85499999999999998</v>
      </c>
      <c r="L23" s="459">
        <v>0.94099999999999995</v>
      </c>
      <c r="M23" s="6" t="s">
        <v>512</v>
      </c>
      <c r="N23" s="447">
        <v>6.0416666666666667E-2</v>
      </c>
      <c r="O23" s="451" t="s">
        <v>36</v>
      </c>
      <c r="P23" s="16"/>
      <c r="Q23" s="16"/>
      <c r="R23" s="16"/>
      <c r="S23" s="28"/>
      <c r="T23" s="28"/>
      <c r="U23" s="28"/>
      <c r="V23" s="28"/>
      <c r="W23" s="28"/>
      <c r="X23" s="28"/>
    </row>
    <row r="24" spans="1:24" ht="18" customHeight="1" thickBot="1">
      <c r="A24" s="450"/>
      <c r="B24" s="452"/>
      <c r="C24" s="452"/>
      <c r="D24" s="454"/>
      <c r="E24" s="454"/>
      <c r="F24" s="454"/>
      <c r="G24" s="456"/>
      <c r="H24" s="456"/>
      <c r="I24" s="456"/>
      <c r="J24" s="458"/>
      <c r="K24" s="460"/>
      <c r="L24" s="460"/>
      <c r="M24" s="12" t="s">
        <v>467</v>
      </c>
      <c r="N24" s="461"/>
      <c r="O24" s="462"/>
      <c r="P24" s="16"/>
      <c r="Q24" s="16"/>
      <c r="R24" s="16"/>
      <c r="S24" s="28"/>
      <c r="T24" s="28"/>
      <c r="U24" s="28"/>
      <c r="V24" s="28"/>
      <c r="W24" s="28"/>
      <c r="X24" s="28"/>
    </row>
    <row r="25" spans="1:24" ht="18" customHeight="1" thickBot="1">
      <c r="A25" s="7" t="s">
        <v>29</v>
      </c>
      <c r="B25" s="7" t="s">
        <v>30</v>
      </c>
      <c r="C25" s="7" t="s">
        <v>31</v>
      </c>
      <c r="D25" s="8" t="s">
        <v>81</v>
      </c>
      <c r="E25" s="8" t="s">
        <v>238</v>
      </c>
      <c r="F25" s="8" t="s">
        <v>37</v>
      </c>
      <c r="G25" s="9">
        <v>11181</v>
      </c>
      <c r="H25" s="9">
        <v>13660</v>
      </c>
      <c r="I25" s="9">
        <v>2479</v>
      </c>
      <c r="J25" s="10" t="s">
        <v>38</v>
      </c>
      <c r="K25" s="11">
        <v>0.89300000000000002</v>
      </c>
      <c r="L25" s="11">
        <v>0.99199999999999999</v>
      </c>
      <c r="M25" s="13" t="s">
        <v>440</v>
      </c>
      <c r="N25" s="448"/>
      <c r="O25" s="452"/>
      <c r="P25" s="7"/>
      <c r="Q25" s="10"/>
      <c r="R25" s="7"/>
      <c r="S25" s="28"/>
      <c r="T25" s="28"/>
      <c r="U25" s="28"/>
      <c r="V25" s="28"/>
      <c r="W25" s="28"/>
      <c r="X25" s="28"/>
    </row>
    <row r="26" spans="1:24" ht="18" customHeight="1" thickBot="1">
      <c r="A26" s="449" t="s">
        <v>29</v>
      </c>
      <c r="B26" s="451" t="s">
        <v>30</v>
      </c>
      <c r="C26" s="451" t="s">
        <v>31</v>
      </c>
      <c r="D26" s="453" t="s">
        <v>187</v>
      </c>
      <c r="E26" s="453" t="s">
        <v>189</v>
      </c>
      <c r="F26" s="453" t="s">
        <v>34</v>
      </c>
      <c r="G26" s="455">
        <v>12521</v>
      </c>
      <c r="H26" s="455">
        <v>14644</v>
      </c>
      <c r="I26" s="455">
        <v>2123</v>
      </c>
      <c r="J26" s="457" t="s">
        <v>35</v>
      </c>
      <c r="K26" s="459">
        <v>0.85499999999999998</v>
      </c>
      <c r="L26" s="459">
        <v>1</v>
      </c>
      <c r="M26" s="6" t="s">
        <v>450</v>
      </c>
      <c r="N26" s="447">
        <v>3.2638888888888891E-2</v>
      </c>
      <c r="O26" s="451" t="s">
        <v>36</v>
      </c>
      <c r="P26" s="16"/>
      <c r="Q26" s="16"/>
      <c r="R26" s="16"/>
      <c r="S26" s="28"/>
      <c r="T26" s="28"/>
      <c r="U26" s="28"/>
      <c r="V26" s="28"/>
      <c r="W26" s="28"/>
      <c r="X26" s="28"/>
    </row>
    <row r="27" spans="1:24" ht="18" customHeight="1" thickBot="1">
      <c r="A27" s="450"/>
      <c r="B27" s="452"/>
      <c r="C27" s="452"/>
      <c r="D27" s="454"/>
      <c r="E27" s="454"/>
      <c r="F27" s="454"/>
      <c r="G27" s="456"/>
      <c r="H27" s="456"/>
      <c r="I27" s="456"/>
      <c r="J27" s="458"/>
      <c r="K27" s="460"/>
      <c r="L27" s="460"/>
      <c r="M27" s="12" t="s">
        <v>296</v>
      </c>
      <c r="N27" s="461"/>
      <c r="O27" s="462"/>
      <c r="P27" s="16"/>
      <c r="Q27" s="16"/>
      <c r="R27" s="16"/>
      <c r="S27" s="28"/>
      <c r="T27" s="28"/>
      <c r="U27" s="28"/>
      <c r="V27" s="28"/>
      <c r="W27" s="28"/>
      <c r="X27" s="28"/>
    </row>
    <row r="28" spans="1:24" ht="18" customHeight="1" thickBot="1">
      <c r="A28" s="7" t="s">
        <v>29</v>
      </c>
      <c r="B28" s="7" t="s">
        <v>30</v>
      </c>
      <c r="C28" s="7" t="s">
        <v>31</v>
      </c>
      <c r="D28" s="8" t="s">
        <v>187</v>
      </c>
      <c r="E28" s="8" t="s">
        <v>189</v>
      </c>
      <c r="F28" s="8" t="s">
        <v>37</v>
      </c>
      <c r="G28" s="9">
        <v>11181</v>
      </c>
      <c r="H28" s="9">
        <v>14616</v>
      </c>
      <c r="I28" s="9">
        <v>3435</v>
      </c>
      <c r="J28" s="10" t="s">
        <v>38</v>
      </c>
      <c r="K28" s="11">
        <v>0.89300000000000002</v>
      </c>
      <c r="L28" s="11">
        <v>0.998</v>
      </c>
      <c r="M28" s="13" t="s">
        <v>468</v>
      </c>
      <c r="N28" s="448"/>
      <c r="O28" s="452"/>
      <c r="P28" s="7"/>
      <c r="Q28" s="10"/>
      <c r="R28" s="7"/>
      <c r="S28" s="28"/>
      <c r="T28" s="28"/>
      <c r="U28" s="28"/>
      <c r="V28" s="28"/>
      <c r="W28" s="28"/>
      <c r="X28" s="28"/>
    </row>
    <row r="29" spans="1:24" ht="18" customHeight="1" thickBot="1">
      <c r="A29" s="1" t="s">
        <v>29</v>
      </c>
      <c r="B29" s="1" t="s">
        <v>30</v>
      </c>
      <c r="C29" s="1" t="s">
        <v>31</v>
      </c>
      <c r="D29" s="2" t="s">
        <v>308</v>
      </c>
      <c r="E29" s="2" t="s">
        <v>309</v>
      </c>
      <c r="F29" s="2" t="s">
        <v>34</v>
      </c>
      <c r="G29" s="3">
        <v>12522</v>
      </c>
      <c r="H29" s="3">
        <v>3532</v>
      </c>
      <c r="I29" s="3">
        <v>-8990</v>
      </c>
      <c r="J29" s="4" t="s">
        <v>35</v>
      </c>
      <c r="K29" s="5">
        <v>0.85499999999999998</v>
      </c>
      <c r="L29" s="5">
        <v>0.24099999999999999</v>
      </c>
      <c r="M29" s="451"/>
      <c r="N29" s="447">
        <v>3.472222222222222E-3</v>
      </c>
      <c r="O29" s="6" t="s">
        <v>36</v>
      </c>
      <c r="P29" s="16"/>
      <c r="Q29" s="16"/>
      <c r="R29" s="16"/>
      <c r="S29" s="28"/>
      <c r="T29" s="28"/>
      <c r="U29" s="28"/>
      <c r="V29" s="28"/>
      <c r="W29" s="28"/>
      <c r="X29" s="28"/>
    </row>
    <row r="30" spans="1:24" ht="18" customHeight="1" thickBot="1">
      <c r="A30" s="7" t="s">
        <v>29</v>
      </c>
      <c r="B30" s="7" t="s">
        <v>30</v>
      </c>
      <c r="C30" s="7" t="s">
        <v>31</v>
      </c>
      <c r="D30" s="8" t="s">
        <v>308</v>
      </c>
      <c r="E30" s="8" t="s">
        <v>309</v>
      </c>
      <c r="F30" s="8" t="s">
        <v>37</v>
      </c>
      <c r="G30" s="9">
        <v>11182</v>
      </c>
      <c r="H30" s="9">
        <v>3497</v>
      </c>
      <c r="I30" s="9">
        <v>-7685</v>
      </c>
      <c r="J30" s="10" t="s">
        <v>38</v>
      </c>
      <c r="K30" s="11">
        <v>0.89300000000000002</v>
      </c>
      <c r="L30" s="11">
        <v>0.99</v>
      </c>
      <c r="M30" s="452"/>
      <c r="N30" s="448"/>
      <c r="O30" s="13" t="s">
        <v>36</v>
      </c>
      <c r="P30" s="7"/>
      <c r="Q30" s="10"/>
      <c r="R30" s="7"/>
      <c r="S30" s="28"/>
      <c r="T30" s="28"/>
      <c r="U30" s="28"/>
      <c r="V30" s="28"/>
      <c r="W30" s="28"/>
      <c r="X30" s="28"/>
    </row>
    <row r="31" spans="1:24" ht="18" customHeight="1" thickBot="1">
      <c r="A31" s="449" t="s">
        <v>43</v>
      </c>
      <c r="B31" s="451" t="s">
        <v>30</v>
      </c>
      <c r="C31" s="451" t="s">
        <v>31</v>
      </c>
      <c r="D31" s="453" t="s">
        <v>32</v>
      </c>
      <c r="E31" s="453" t="s">
        <v>44</v>
      </c>
      <c r="F31" s="453" t="s">
        <v>34</v>
      </c>
      <c r="G31" s="455">
        <v>11726</v>
      </c>
      <c r="H31" s="455">
        <v>12432</v>
      </c>
      <c r="I31" s="457">
        <v>706</v>
      </c>
      <c r="J31" s="457" t="s">
        <v>35</v>
      </c>
      <c r="K31" s="459">
        <v>0.85499999999999998</v>
      </c>
      <c r="L31" s="459">
        <v>0.90600000000000003</v>
      </c>
      <c r="M31" s="6" t="s">
        <v>292</v>
      </c>
      <c r="N31" s="447">
        <v>7.5694444444444439E-2</v>
      </c>
      <c r="O31" s="451" t="s">
        <v>36</v>
      </c>
      <c r="P31" s="16"/>
      <c r="Q31" s="16"/>
      <c r="R31" s="16"/>
      <c r="S31" s="28"/>
      <c r="T31" s="28"/>
      <c r="U31" s="28"/>
      <c r="V31" s="28"/>
      <c r="W31" s="28"/>
      <c r="X31" s="28"/>
    </row>
    <row r="32" spans="1:24" ht="18" customHeight="1" thickBot="1">
      <c r="A32" s="450"/>
      <c r="B32" s="452"/>
      <c r="C32" s="452"/>
      <c r="D32" s="454"/>
      <c r="E32" s="454"/>
      <c r="F32" s="454"/>
      <c r="G32" s="456"/>
      <c r="H32" s="456"/>
      <c r="I32" s="458"/>
      <c r="J32" s="458"/>
      <c r="K32" s="460"/>
      <c r="L32" s="460"/>
      <c r="M32" s="12" t="s">
        <v>451</v>
      </c>
      <c r="N32" s="461"/>
      <c r="O32" s="462"/>
      <c r="P32" s="16"/>
      <c r="Q32" s="16"/>
      <c r="R32" s="16"/>
      <c r="S32" s="28"/>
      <c r="T32" s="28"/>
      <c r="U32" s="28"/>
      <c r="V32" s="28"/>
      <c r="W32" s="28"/>
      <c r="X32" s="28"/>
    </row>
    <row r="33" spans="1:24" ht="18" customHeight="1" thickBot="1">
      <c r="A33" s="7" t="s">
        <v>43</v>
      </c>
      <c r="B33" s="7" t="s">
        <v>30</v>
      </c>
      <c r="C33" s="7" t="s">
        <v>31</v>
      </c>
      <c r="D33" s="8" t="s">
        <v>32</v>
      </c>
      <c r="E33" s="8" t="s">
        <v>44</v>
      </c>
      <c r="F33" s="8" t="s">
        <v>37</v>
      </c>
      <c r="G33" s="9">
        <v>10471</v>
      </c>
      <c r="H33" s="9">
        <v>12196</v>
      </c>
      <c r="I33" s="9">
        <v>1725</v>
      </c>
      <c r="J33" s="10" t="s">
        <v>38</v>
      </c>
      <c r="K33" s="11">
        <v>0.89300000000000002</v>
      </c>
      <c r="L33" s="11">
        <v>0.98099999999999998</v>
      </c>
      <c r="M33" s="13" t="s">
        <v>469</v>
      </c>
      <c r="N33" s="448"/>
      <c r="O33" s="452"/>
      <c r="P33" s="7"/>
      <c r="Q33" s="10"/>
      <c r="R33" s="7"/>
      <c r="S33" s="28"/>
      <c r="T33" s="28"/>
      <c r="U33" s="28"/>
      <c r="V33" s="28"/>
      <c r="W33" s="28"/>
      <c r="X33" s="28"/>
    </row>
    <row r="34" spans="1:24" ht="18" customHeight="1" thickBot="1">
      <c r="A34" s="449" t="s">
        <v>43</v>
      </c>
      <c r="B34" s="451" t="s">
        <v>30</v>
      </c>
      <c r="C34" s="451" t="s">
        <v>31</v>
      </c>
      <c r="D34" s="453" t="s">
        <v>39</v>
      </c>
      <c r="E34" s="453" t="s">
        <v>185</v>
      </c>
      <c r="F34" s="453" t="s">
        <v>34</v>
      </c>
      <c r="G34" s="455">
        <v>11726</v>
      </c>
      <c r="H34" s="455">
        <v>11800</v>
      </c>
      <c r="I34" s="457">
        <v>74</v>
      </c>
      <c r="J34" s="457" t="s">
        <v>35</v>
      </c>
      <c r="K34" s="459">
        <v>0.85499999999999998</v>
      </c>
      <c r="L34" s="459">
        <v>0.86</v>
      </c>
      <c r="M34" s="6" t="s">
        <v>470</v>
      </c>
      <c r="N34" s="447">
        <v>0.11874999999999999</v>
      </c>
      <c r="O34" s="451" t="s">
        <v>36</v>
      </c>
      <c r="P34" s="16"/>
      <c r="Q34" s="16"/>
      <c r="R34" s="16"/>
      <c r="S34" s="28"/>
      <c r="T34" s="28"/>
      <c r="U34" s="28"/>
      <c r="V34" s="28"/>
      <c r="W34" s="28"/>
      <c r="X34" s="28"/>
    </row>
    <row r="35" spans="1:24" ht="18" customHeight="1" thickBot="1">
      <c r="A35" s="450"/>
      <c r="B35" s="452"/>
      <c r="C35" s="452"/>
      <c r="D35" s="454"/>
      <c r="E35" s="454"/>
      <c r="F35" s="454"/>
      <c r="G35" s="456"/>
      <c r="H35" s="456"/>
      <c r="I35" s="458"/>
      <c r="J35" s="458"/>
      <c r="K35" s="460"/>
      <c r="L35" s="460"/>
      <c r="M35" s="12" t="s">
        <v>452</v>
      </c>
      <c r="N35" s="461"/>
      <c r="O35" s="462"/>
      <c r="P35" s="16"/>
      <c r="Q35" s="16"/>
      <c r="R35" s="16"/>
      <c r="S35" s="28"/>
      <c r="T35" s="28"/>
      <c r="U35" s="28"/>
      <c r="V35" s="28"/>
      <c r="W35" s="28"/>
      <c r="X35" s="28"/>
    </row>
    <row r="36" spans="1:24" ht="18" customHeight="1" thickBot="1">
      <c r="A36" s="7" t="s">
        <v>43</v>
      </c>
      <c r="B36" s="7" t="s">
        <v>30</v>
      </c>
      <c r="C36" s="7" t="s">
        <v>31</v>
      </c>
      <c r="D36" s="8" t="s">
        <v>39</v>
      </c>
      <c r="E36" s="8" t="s">
        <v>185</v>
      </c>
      <c r="F36" s="8" t="s">
        <v>37</v>
      </c>
      <c r="G36" s="9">
        <v>10471</v>
      </c>
      <c r="H36" s="9">
        <v>11156</v>
      </c>
      <c r="I36" s="10">
        <v>685</v>
      </c>
      <c r="J36" s="10" t="s">
        <v>38</v>
      </c>
      <c r="K36" s="11">
        <v>0.89300000000000002</v>
      </c>
      <c r="L36" s="11">
        <v>0.94499999999999995</v>
      </c>
      <c r="M36" s="13" t="s">
        <v>133</v>
      </c>
      <c r="N36" s="448"/>
      <c r="O36" s="452"/>
      <c r="P36" s="7"/>
      <c r="Q36" s="10"/>
      <c r="R36" s="7"/>
      <c r="S36" s="28"/>
      <c r="T36" s="28"/>
      <c r="U36" s="28"/>
      <c r="V36" s="28"/>
      <c r="W36" s="28"/>
      <c r="X36" s="28"/>
    </row>
    <row r="37" spans="1:24" ht="18" customHeight="1" thickBot="1">
      <c r="A37" s="1" t="s">
        <v>43</v>
      </c>
      <c r="B37" s="1" t="s">
        <v>30</v>
      </c>
      <c r="C37" s="1" t="s">
        <v>31</v>
      </c>
      <c r="D37" s="2" t="s">
        <v>40</v>
      </c>
      <c r="E37" s="2" t="s">
        <v>45</v>
      </c>
      <c r="F37" s="2" t="s">
        <v>34</v>
      </c>
      <c r="G37" s="3">
        <v>11726</v>
      </c>
      <c r="H37" s="3">
        <v>13940</v>
      </c>
      <c r="I37" s="3">
        <v>2214</v>
      </c>
      <c r="J37" s="4" t="s">
        <v>35</v>
      </c>
      <c r="K37" s="5">
        <v>0.85499999999999998</v>
      </c>
      <c r="L37" s="5">
        <v>1.016</v>
      </c>
      <c r="M37" s="451"/>
      <c r="N37" s="447">
        <v>4.027777777777778E-2</v>
      </c>
      <c r="O37" s="451" t="s">
        <v>36</v>
      </c>
      <c r="P37" s="16"/>
      <c r="Q37" s="16"/>
      <c r="R37" s="16"/>
      <c r="S37" s="28"/>
      <c r="T37" s="28"/>
      <c r="U37" s="28"/>
      <c r="V37" s="28"/>
      <c r="W37" s="28"/>
      <c r="X37" s="28"/>
    </row>
    <row r="38" spans="1:24" ht="18" customHeight="1" thickBot="1">
      <c r="A38" s="7" t="s">
        <v>43</v>
      </c>
      <c r="B38" s="7" t="s">
        <v>30</v>
      </c>
      <c r="C38" s="7" t="s">
        <v>31</v>
      </c>
      <c r="D38" s="8" t="s">
        <v>40</v>
      </c>
      <c r="E38" s="8" t="s">
        <v>45</v>
      </c>
      <c r="F38" s="8" t="s">
        <v>37</v>
      </c>
      <c r="G38" s="9">
        <v>10471</v>
      </c>
      <c r="H38" s="9">
        <v>13928</v>
      </c>
      <c r="I38" s="9">
        <v>3457</v>
      </c>
      <c r="J38" s="10" t="s">
        <v>38</v>
      </c>
      <c r="K38" s="11">
        <v>0.89300000000000002</v>
      </c>
      <c r="L38" s="11">
        <v>0.999</v>
      </c>
      <c r="M38" s="452"/>
      <c r="N38" s="448"/>
      <c r="O38" s="452"/>
      <c r="P38" s="7"/>
      <c r="Q38" s="10"/>
      <c r="R38" s="7"/>
      <c r="S38" s="28"/>
      <c r="T38" s="28"/>
      <c r="U38" s="28"/>
      <c r="V38" s="28"/>
      <c r="W38" s="28"/>
      <c r="X38" s="28"/>
    </row>
    <row r="39" spans="1:24" ht="18" customHeight="1" thickBot="1">
      <c r="A39" s="449" t="s">
        <v>43</v>
      </c>
      <c r="B39" s="451" t="s">
        <v>30</v>
      </c>
      <c r="C39" s="451" t="s">
        <v>31</v>
      </c>
      <c r="D39" s="453" t="s">
        <v>41</v>
      </c>
      <c r="E39" s="453" t="s">
        <v>176</v>
      </c>
      <c r="F39" s="453" t="s">
        <v>34</v>
      </c>
      <c r="G39" s="455">
        <v>11726</v>
      </c>
      <c r="H39" s="455">
        <v>11088</v>
      </c>
      <c r="I39" s="457">
        <v>-638</v>
      </c>
      <c r="J39" s="457" t="s">
        <v>35</v>
      </c>
      <c r="K39" s="459">
        <v>0.85499999999999998</v>
      </c>
      <c r="L39" s="459">
        <v>0.80800000000000005</v>
      </c>
      <c r="M39" s="6" t="s">
        <v>453</v>
      </c>
      <c r="N39" s="447">
        <v>0.14930555555555555</v>
      </c>
      <c r="O39" s="451" t="s">
        <v>36</v>
      </c>
      <c r="P39" s="16"/>
      <c r="Q39" s="16"/>
      <c r="R39" s="16"/>
      <c r="S39" s="28"/>
      <c r="T39" s="28"/>
      <c r="U39" s="28"/>
      <c r="V39" s="28"/>
      <c r="W39" s="28"/>
      <c r="X39" s="28"/>
    </row>
    <row r="40" spans="1:24" ht="18" customHeight="1" thickBot="1">
      <c r="A40" s="450"/>
      <c r="B40" s="452"/>
      <c r="C40" s="452"/>
      <c r="D40" s="454"/>
      <c r="E40" s="454"/>
      <c r="F40" s="454"/>
      <c r="G40" s="456"/>
      <c r="H40" s="456"/>
      <c r="I40" s="458"/>
      <c r="J40" s="458"/>
      <c r="K40" s="460"/>
      <c r="L40" s="460"/>
      <c r="M40" s="12" t="s">
        <v>471</v>
      </c>
      <c r="N40" s="461"/>
      <c r="O40" s="462"/>
      <c r="P40" s="16"/>
      <c r="Q40" s="16"/>
      <c r="R40" s="16"/>
      <c r="S40" s="28"/>
      <c r="T40" s="28"/>
      <c r="U40" s="28"/>
      <c r="V40" s="28"/>
      <c r="W40" s="28"/>
      <c r="X40" s="28"/>
    </row>
    <row r="41" spans="1:24" ht="18" customHeight="1" thickBot="1">
      <c r="A41" s="7" t="s">
        <v>43</v>
      </c>
      <c r="B41" s="7" t="s">
        <v>30</v>
      </c>
      <c r="C41" s="7" t="s">
        <v>31</v>
      </c>
      <c r="D41" s="8" t="s">
        <v>41</v>
      </c>
      <c r="E41" s="8" t="s">
        <v>176</v>
      </c>
      <c r="F41" s="8" t="s">
        <v>37</v>
      </c>
      <c r="G41" s="9">
        <v>10471</v>
      </c>
      <c r="H41" s="9">
        <v>10364</v>
      </c>
      <c r="I41" s="10">
        <v>-107</v>
      </c>
      <c r="J41" s="10" t="s">
        <v>38</v>
      </c>
      <c r="K41" s="11">
        <v>0.89300000000000002</v>
      </c>
      <c r="L41" s="11">
        <v>0.93500000000000005</v>
      </c>
      <c r="M41" s="13" t="s">
        <v>472</v>
      </c>
      <c r="N41" s="448"/>
      <c r="O41" s="452"/>
      <c r="P41" s="7"/>
      <c r="Q41" s="10"/>
      <c r="R41" s="7"/>
      <c r="S41" s="28"/>
      <c r="T41" s="28"/>
      <c r="U41" s="28"/>
      <c r="V41" s="28"/>
      <c r="W41" s="28"/>
      <c r="X41" s="28"/>
    </row>
    <row r="42" spans="1:24" ht="18" customHeight="1" thickBot="1">
      <c r="A42" s="449" t="s">
        <v>43</v>
      </c>
      <c r="B42" s="451" t="s">
        <v>30</v>
      </c>
      <c r="C42" s="451" t="s">
        <v>31</v>
      </c>
      <c r="D42" s="453" t="s">
        <v>42</v>
      </c>
      <c r="E42" s="453" t="s">
        <v>46</v>
      </c>
      <c r="F42" s="453" t="s">
        <v>34</v>
      </c>
      <c r="G42" s="455">
        <v>11726</v>
      </c>
      <c r="H42" s="455">
        <v>9176</v>
      </c>
      <c r="I42" s="455">
        <v>-2550</v>
      </c>
      <c r="J42" s="457" t="s">
        <v>35</v>
      </c>
      <c r="K42" s="459">
        <v>0.85499999999999998</v>
      </c>
      <c r="L42" s="459">
        <v>0.66900000000000004</v>
      </c>
      <c r="M42" s="6" t="s">
        <v>473</v>
      </c>
      <c r="N42" s="447">
        <v>0.18541666666666667</v>
      </c>
      <c r="O42" s="451" t="s">
        <v>36</v>
      </c>
      <c r="P42" s="16"/>
      <c r="Q42" s="16"/>
      <c r="R42" s="16"/>
      <c r="S42" s="28"/>
      <c r="T42" s="28"/>
      <c r="U42" s="28"/>
      <c r="V42" s="28"/>
      <c r="W42" s="28"/>
      <c r="X42" s="28"/>
    </row>
    <row r="43" spans="1:24" ht="18" customHeight="1" thickBot="1">
      <c r="A43" s="450"/>
      <c r="B43" s="452"/>
      <c r="C43" s="452"/>
      <c r="D43" s="454"/>
      <c r="E43" s="454"/>
      <c r="F43" s="454"/>
      <c r="G43" s="456"/>
      <c r="H43" s="456"/>
      <c r="I43" s="456"/>
      <c r="J43" s="458"/>
      <c r="K43" s="460"/>
      <c r="L43" s="460"/>
      <c r="M43" s="12" t="s">
        <v>474</v>
      </c>
      <c r="N43" s="461"/>
      <c r="O43" s="462"/>
      <c r="P43" s="16"/>
      <c r="Q43" s="16"/>
      <c r="R43" s="16"/>
      <c r="S43" s="28"/>
      <c r="T43" s="28"/>
      <c r="U43" s="28"/>
      <c r="V43" s="28"/>
      <c r="W43" s="28"/>
      <c r="X43" s="28"/>
    </row>
    <row r="44" spans="1:24" ht="18" customHeight="1" thickBot="1">
      <c r="A44" s="7" t="s">
        <v>43</v>
      </c>
      <c r="B44" s="7" t="s">
        <v>30</v>
      </c>
      <c r="C44" s="7" t="s">
        <v>31</v>
      </c>
      <c r="D44" s="8" t="s">
        <v>42</v>
      </c>
      <c r="E44" s="8" t="s">
        <v>46</v>
      </c>
      <c r="F44" s="8" t="s">
        <v>37</v>
      </c>
      <c r="G44" s="9">
        <v>10471</v>
      </c>
      <c r="H44" s="9">
        <v>8836</v>
      </c>
      <c r="I44" s="9">
        <v>-1635</v>
      </c>
      <c r="J44" s="10" t="s">
        <v>38</v>
      </c>
      <c r="K44" s="11">
        <v>0.89300000000000002</v>
      </c>
      <c r="L44" s="11">
        <v>0.96299999999999997</v>
      </c>
      <c r="M44" s="13" t="s">
        <v>454</v>
      </c>
      <c r="N44" s="448"/>
      <c r="O44" s="452"/>
      <c r="P44" s="7"/>
      <c r="Q44" s="10"/>
      <c r="R44" s="7"/>
      <c r="S44" s="28"/>
      <c r="T44" s="28"/>
      <c r="U44" s="28"/>
      <c r="V44" s="28"/>
      <c r="W44" s="28"/>
      <c r="X44" s="28"/>
    </row>
    <row r="45" spans="1:24" ht="18" customHeight="1" thickBot="1">
      <c r="A45" s="449" t="s">
        <v>43</v>
      </c>
      <c r="B45" s="451" t="s">
        <v>30</v>
      </c>
      <c r="C45" s="451" t="s">
        <v>31</v>
      </c>
      <c r="D45" s="453" t="s">
        <v>47</v>
      </c>
      <c r="E45" s="453" t="s">
        <v>263</v>
      </c>
      <c r="F45" s="453" t="s">
        <v>34</v>
      </c>
      <c r="G45" s="455">
        <v>11726</v>
      </c>
      <c r="H45" s="455">
        <v>6060</v>
      </c>
      <c r="I45" s="455">
        <v>-5666</v>
      </c>
      <c r="J45" s="457" t="s">
        <v>35</v>
      </c>
      <c r="K45" s="459">
        <v>0.85499999999999998</v>
      </c>
      <c r="L45" s="459">
        <v>0.442</v>
      </c>
      <c r="M45" s="6" t="s">
        <v>513</v>
      </c>
      <c r="N45" s="447">
        <v>0.29097222222222224</v>
      </c>
      <c r="O45" s="451" t="s">
        <v>36</v>
      </c>
      <c r="P45" s="16"/>
      <c r="Q45" s="16"/>
      <c r="R45" s="16"/>
      <c r="S45" s="28"/>
      <c r="T45" s="28"/>
      <c r="U45" s="28"/>
      <c r="V45" s="28"/>
      <c r="W45" s="28"/>
      <c r="X45" s="28"/>
    </row>
    <row r="46" spans="1:24" ht="18" customHeight="1" thickBot="1">
      <c r="A46" s="450"/>
      <c r="B46" s="452"/>
      <c r="C46" s="452"/>
      <c r="D46" s="454"/>
      <c r="E46" s="454"/>
      <c r="F46" s="454"/>
      <c r="G46" s="456"/>
      <c r="H46" s="456"/>
      <c r="I46" s="456"/>
      <c r="J46" s="458"/>
      <c r="K46" s="460"/>
      <c r="L46" s="460"/>
      <c r="M46" s="12" t="s">
        <v>455</v>
      </c>
      <c r="N46" s="461"/>
      <c r="O46" s="462"/>
      <c r="P46" s="16"/>
      <c r="Q46" s="16"/>
      <c r="R46" s="16"/>
      <c r="S46" s="28"/>
      <c r="T46" s="28"/>
      <c r="U46" s="28"/>
      <c r="V46" s="28"/>
      <c r="W46" s="28"/>
      <c r="X46" s="28"/>
    </row>
    <row r="47" spans="1:24" ht="18" customHeight="1" thickBot="1">
      <c r="A47" s="7" t="s">
        <v>43</v>
      </c>
      <c r="B47" s="7" t="s">
        <v>30</v>
      </c>
      <c r="C47" s="7" t="s">
        <v>31</v>
      </c>
      <c r="D47" s="8" t="s">
        <v>47</v>
      </c>
      <c r="E47" s="8" t="s">
        <v>263</v>
      </c>
      <c r="F47" s="8" t="s">
        <v>37</v>
      </c>
      <c r="G47" s="9">
        <v>10471</v>
      </c>
      <c r="H47" s="9">
        <v>5960</v>
      </c>
      <c r="I47" s="9">
        <v>-4511</v>
      </c>
      <c r="J47" s="10" t="s">
        <v>38</v>
      </c>
      <c r="K47" s="11">
        <v>0.89300000000000002</v>
      </c>
      <c r="L47" s="11">
        <v>0.98299999999999998</v>
      </c>
      <c r="M47" s="13" t="s">
        <v>132</v>
      </c>
      <c r="N47" s="448"/>
      <c r="O47" s="452"/>
      <c r="P47" s="7"/>
      <c r="Q47" s="10"/>
      <c r="R47" s="7"/>
      <c r="S47" s="28"/>
      <c r="T47" s="28"/>
      <c r="U47" s="28"/>
      <c r="V47" s="28"/>
      <c r="W47" s="28"/>
      <c r="X47" s="28"/>
    </row>
    <row r="48" spans="1:24" ht="18" customHeight="1" thickBot="1">
      <c r="A48" s="1" t="s">
        <v>43</v>
      </c>
      <c r="B48" s="1" t="s">
        <v>30</v>
      </c>
      <c r="C48" s="1" t="s">
        <v>31</v>
      </c>
      <c r="D48" s="2" t="s">
        <v>48</v>
      </c>
      <c r="E48" s="2" t="s">
        <v>49</v>
      </c>
      <c r="F48" s="2" t="s">
        <v>34</v>
      </c>
      <c r="G48" s="3">
        <v>11726</v>
      </c>
      <c r="H48" s="3">
        <v>13316</v>
      </c>
      <c r="I48" s="3">
        <v>1590</v>
      </c>
      <c r="J48" s="4" t="s">
        <v>35</v>
      </c>
      <c r="K48" s="5">
        <v>0.85499999999999998</v>
      </c>
      <c r="L48" s="5">
        <v>0.97099999999999997</v>
      </c>
      <c r="M48" s="6" t="s">
        <v>396</v>
      </c>
      <c r="N48" s="447">
        <v>5.9027777777777776E-2</v>
      </c>
      <c r="O48" s="451" t="s">
        <v>36</v>
      </c>
      <c r="P48" s="16"/>
      <c r="Q48" s="16"/>
      <c r="R48" s="16"/>
      <c r="S48" s="28"/>
      <c r="T48" s="28"/>
      <c r="U48" s="28"/>
      <c r="V48" s="28"/>
      <c r="W48" s="28"/>
      <c r="X48" s="28"/>
    </row>
    <row r="49" spans="1:24" ht="18" customHeight="1" thickBot="1">
      <c r="A49" s="7" t="s">
        <v>43</v>
      </c>
      <c r="B49" s="7" t="s">
        <v>30</v>
      </c>
      <c r="C49" s="7" t="s">
        <v>31</v>
      </c>
      <c r="D49" s="8" t="s">
        <v>48</v>
      </c>
      <c r="E49" s="8" t="s">
        <v>49</v>
      </c>
      <c r="F49" s="8" t="s">
        <v>37</v>
      </c>
      <c r="G49" s="9">
        <v>10471</v>
      </c>
      <c r="H49" s="9">
        <v>12900</v>
      </c>
      <c r="I49" s="9">
        <v>2429</v>
      </c>
      <c r="J49" s="10" t="s">
        <v>38</v>
      </c>
      <c r="K49" s="11">
        <v>0.89300000000000002</v>
      </c>
      <c r="L49" s="11">
        <v>0.96899999999999997</v>
      </c>
      <c r="M49" s="13" t="s">
        <v>441</v>
      </c>
      <c r="N49" s="448"/>
      <c r="O49" s="452"/>
      <c r="P49" s="7"/>
      <c r="Q49" s="10"/>
      <c r="R49" s="7"/>
      <c r="S49" s="28"/>
      <c r="T49" s="28"/>
      <c r="U49" s="28"/>
      <c r="V49" s="28"/>
      <c r="W49" s="28"/>
      <c r="X49" s="28"/>
    </row>
    <row r="50" spans="1:24" ht="18" customHeight="1" thickBot="1">
      <c r="A50" s="449" t="s">
        <v>43</v>
      </c>
      <c r="B50" s="451" t="s">
        <v>30</v>
      </c>
      <c r="C50" s="451" t="s">
        <v>31</v>
      </c>
      <c r="D50" s="453" t="s">
        <v>64</v>
      </c>
      <c r="E50" s="453" t="s">
        <v>177</v>
      </c>
      <c r="F50" s="453" t="s">
        <v>34</v>
      </c>
      <c r="G50" s="455">
        <v>11726</v>
      </c>
      <c r="H50" s="455">
        <v>10220</v>
      </c>
      <c r="I50" s="455">
        <v>-1506</v>
      </c>
      <c r="J50" s="457" t="s">
        <v>35</v>
      </c>
      <c r="K50" s="459">
        <v>0.85499999999999998</v>
      </c>
      <c r="L50" s="459">
        <v>0.745</v>
      </c>
      <c r="M50" s="6" t="s">
        <v>475</v>
      </c>
      <c r="N50" s="447">
        <v>0.15694444444444444</v>
      </c>
      <c r="O50" s="451" t="s">
        <v>36</v>
      </c>
      <c r="P50" s="16"/>
      <c r="Q50" s="16"/>
      <c r="R50" s="16"/>
      <c r="S50" s="28"/>
      <c r="T50" s="28"/>
      <c r="U50" s="28"/>
      <c r="V50" s="28"/>
      <c r="W50" s="28"/>
      <c r="X50" s="28"/>
    </row>
    <row r="51" spans="1:24" ht="18" customHeight="1" thickBot="1">
      <c r="A51" s="450"/>
      <c r="B51" s="452"/>
      <c r="C51" s="452"/>
      <c r="D51" s="454"/>
      <c r="E51" s="454"/>
      <c r="F51" s="454"/>
      <c r="G51" s="456"/>
      <c r="H51" s="456"/>
      <c r="I51" s="456"/>
      <c r="J51" s="458"/>
      <c r="K51" s="460"/>
      <c r="L51" s="460"/>
      <c r="M51" s="12" t="s">
        <v>476</v>
      </c>
      <c r="N51" s="461"/>
      <c r="O51" s="462"/>
      <c r="P51" s="16"/>
      <c r="Q51" s="16"/>
      <c r="R51" s="16"/>
      <c r="S51" s="28"/>
      <c r="T51" s="28"/>
      <c r="U51" s="28"/>
      <c r="V51" s="28"/>
      <c r="W51" s="28"/>
      <c r="X51" s="28"/>
    </row>
    <row r="52" spans="1:24" ht="18" customHeight="1" thickBot="1">
      <c r="A52" s="7" t="s">
        <v>43</v>
      </c>
      <c r="B52" s="7" t="s">
        <v>30</v>
      </c>
      <c r="C52" s="7" t="s">
        <v>31</v>
      </c>
      <c r="D52" s="8" t="s">
        <v>64</v>
      </c>
      <c r="E52" s="8" t="s">
        <v>177</v>
      </c>
      <c r="F52" s="8" t="s">
        <v>37</v>
      </c>
      <c r="G52" s="9">
        <v>10471</v>
      </c>
      <c r="H52" s="9">
        <v>9960</v>
      </c>
      <c r="I52" s="10">
        <v>-511</v>
      </c>
      <c r="J52" s="10" t="s">
        <v>38</v>
      </c>
      <c r="K52" s="11">
        <v>0.89300000000000002</v>
      </c>
      <c r="L52" s="11">
        <v>0.97499999999999998</v>
      </c>
      <c r="M52" s="13" t="s">
        <v>456</v>
      </c>
      <c r="N52" s="448"/>
      <c r="O52" s="452"/>
      <c r="P52" s="7"/>
      <c r="Q52" s="10"/>
      <c r="R52" s="7"/>
      <c r="S52" s="28"/>
      <c r="T52" s="28"/>
      <c r="U52" s="28"/>
      <c r="V52" s="28"/>
      <c r="W52" s="28"/>
      <c r="X52" s="28"/>
    </row>
    <row r="53" spans="1:24" ht="18" customHeight="1" thickBot="1">
      <c r="A53" s="449" t="s">
        <v>43</v>
      </c>
      <c r="B53" s="451" t="s">
        <v>30</v>
      </c>
      <c r="C53" s="451" t="s">
        <v>31</v>
      </c>
      <c r="D53" s="453" t="s">
        <v>75</v>
      </c>
      <c r="E53" s="453" t="s">
        <v>97</v>
      </c>
      <c r="F53" s="453" t="s">
        <v>34</v>
      </c>
      <c r="G53" s="455">
        <v>11726</v>
      </c>
      <c r="H53" s="455">
        <v>12576</v>
      </c>
      <c r="I53" s="457">
        <v>850</v>
      </c>
      <c r="J53" s="457" t="s">
        <v>35</v>
      </c>
      <c r="K53" s="459">
        <v>0.85499999999999998</v>
      </c>
      <c r="L53" s="459">
        <v>0.91700000000000004</v>
      </c>
      <c r="M53" s="6" t="s">
        <v>514</v>
      </c>
      <c r="N53" s="447">
        <v>8.7499999999999994E-2</v>
      </c>
      <c r="O53" s="451" t="s">
        <v>36</v>
      </c>
      <c r="P53" s="16"/>
      <c r="Q53" s="16"/>
      <c r="R53" s="16"/>
      <c r="S53" s="28"/>
      <c r="T53" s="28"/>
      <c r="U53" s="28"/>
      <c r="V53" s="28"/>
      <c r="W53" s="28"/>
      <c r="X53" s="28"/>
    </row>
    <row r="54" spans="1:24" ht="18" customHeight="1" thickBot="1">
      <c r="A54" s="450"/>
      <c r="B54" s="452"/>
      <c r="C54" s="452"/>
      <c r="D54" s="454"/>
      <c r="E54" s="454"/>
      <c r="F54" s="454"/>
      <c r="G54" s="456"/>
      <c r="H54" s="456"/>
      <c r="I54" s="458"/>
      <c r="J54" s="458"/>
      <c r="K54" s="460"/>
      <c r="L54" s="460"/>
      <c r="M54" s="12" t="s">
        <v>298</v>
      </c>
      <c r="N54" s="461"/>
      <c r="O54" s="462"/>
      <c r="P54" s="16"/>
      <c r="Q54" s="16"/>
      <c r="R54" s="16"/>
      <c r="S54" s="28"/>
      <c r="T54" s="28"/>
      <c r="U54" s="28"/>
      <c r="V54" s="28"/>
      <c r="W54" s="28"/>
      <c r="X54" s="28"/>
    </row>
    <row r="55" spans="1:24" ht="18" customHeight="1" thickBot="1">
      <c r="A55" s="7" t="s">
        <v>43</v>
      </c>
      <c r="B55" s="7" t="s">
        <v>30</v>
      </c>
      <c r="C55" s="7" t="s">
        <v>31</v>
      </c>
      <c r="D55" s="8" t="s">
        <v>75</v>
      </c>
      <c r="E55" s="8" t="s">
        <v>97</v>
      </c>
      <c r="F55" s="8" t="s">
        <v>37</v>
      </c>
      <c r="G55" s="9">
        <v>10471</v>
      </c>
      <c r="H55" s="9">
        <v>12208</v>
      </c>
      <c r="I55" s="9">
        <v>1737</v>
      </c>
      <c r="J55" s="10" t="s">
        <v>38</v>
      </c>
      <c r="K55" s="11">
        <v>0.89300000000000002</v>
      </c>
      <c r="L55" s="11">
        <v>0.97099999999999997</v>
      </c>
      <c r="M55" s="13" t="s">
        <v>295</v>
      </c>
      <c r="N55" s="448"/>
      <c r="O55" s="452"/>
      <c r="P55" s="7"/>
      <c r="Q55" s="10"/>
      <c r="R55" s="7"/>
      <c r="S55" s="28"/>
      <c r="T55" s="28"/>
      <c r="U55" s="28"/>
      <c r="V55" s="28"/>
      <c r="W55" s="28"/>
      <c r="X55" s="28"/>
    </row>
    <row r="56" spans="1:24" ht="18" customHeight="1" thickBot="1">
      <c r="A56" s="1" t="s">
        <v>43</v>
      </c>
      <c r="B56" s="1" t="s">
        <v>30</v>
      </c>
      <c r="C56" s="1" t="s">
        <v>31</v>
      </c>
      <c r="D56" s="2" t="s">
        <v>81</v>
      </c>
      <c r="E56" s="2" t="s">
        <v>106</v>
      </c>
      <c r="F56" s="2" t="s">
        <v>34</v>
      </c>
      <c r="G56" s="3">
        <v>11726</v>
      </c>
      <c r="H56" s="3">
        <v>12352</v>
      </c>
      <c r="I56" s="4">
        <v>626</v>
      </c>
      <c r="J56" s="4" t="s">
        <v>35</v>
      </c>
      <c r="K56" s="5">
        <v>0.85499999999999998</v>
      </c>
      <c r="L56" s="5">
        <v>0.90100000000000002</v>
      </c>
      <c r="M56" s="6" t="s">
        <v>515</v>
      </c>
      <c r="N56" s="447">
        <v>7.5694444444444439E-2</v>
      </c>
      <c r="O56" s="451" t="s">
        <v>36</v>
      </c>
      <c r="P56" s="16"/>
      <c r="Q56" s="16"/>
      <c r="R56" s="16"/>
      <c r="S56" s="28"/>
      <c r="T56" s="28"/>
      <c r="U56" s="28"/>
      <c r="V56" s="28"/>
      <c r="W56" s="28"/>
      <c r="X56" s="28"/>
    </row>
    <row r="57" spans="1:24" ht="18" customHeight="1" thickBot="1">
      <c r="A57" s="7" t="s">
        <v>43</v>
      </c>
      <c r="B57" s="7" t="s">
        <v>30</v>
      </c>
      <c r="C57" s="7" t="s">
        <v>31</v>
      </c>
      <c r="D57" s="8" t="s">
        <v>81</v>
      </c>
      <c r="E57" s="8" t="s">
        <v>106</v>
      </c>
      <c r="F57" s="8" t="s">
        <v>37</v>
      </c>
      <c r="G57" s="9">
        <v>10471</v>
      </c>
      <c r="H57" s="9">
        <v>12188</v>
      </c>
      <c r="I57" s="9">
        <v>1717</v>
      </c>
      <c r="J57" s="10" t="s">
        <v>38</v>
      </c>
      <c r="K57" s="11">
        <v>0.89300000000000002</v>
      </c>
      <c r="L57" s="11">
        <v>0.98699999999999999</v>
      </c>
      <c r="M57" s="13" t="s">
        <v>295</v>
      </c>
      <c r="N57" s="448"/>
      <c r="O57" s="452"/>
      <c r="P57" s="7"/>
      <c r="Q57" s="10"/>
      <c r="R57" s="7"/>
      <c r="S57" s="28"/>
      <c r="T57" s="28"/>
      <c r="U57" s="28"/>
      <c r="V57" s="28"/>
      <c r="W57" s="28"/>
      <c r="X57" s="28"/>
    </row>
    <row r="58" spans="1:24" ht="18" customHeight="1" thickBot="1">
      <c r="A58" s="1" t="s">
        <v>43</v>
      </c>
      <c r="B58" s="1" t="s">
        <v>30</v>
      </c>
      <c r="C58" s="1" t="s">
        <v>31</v>
      </c>
      <c r="D58" s="2" t="s">
        <v>187</v>
      </c>
      <c r="E58" s="2" t="s">
        <v>188</v>
      </c>
      <c r="F58" s="2" t="s">
        <v>34</v>
      </c>
      <c r="G58" s="3">
        <v>11726</v>
      </c>
      <c r="H58" s="3">
        <v>12592</v>
      </c>
      <c r="I58" s="4">
        <v>866</v>
      </c>
      <c r="J58" s="4" t="s">
        <v>35</v>
      </c>
      <c r="K58" s="5">
        <v>0.85499999999999998</v>
      </c>
      <c r="L58" s="5">
        <v>0.91800000000000004</v>
      </c>
      <c r="M58" s="6" t="s">
        <v>477</v>
      </c>
      <c r="N58" s="447">
        <v>9.4444444444444442E-2</v>
      </c>
      <c r="O58" s="451" t="s">
        <v>36</v>
      </c>
      <c r="P58" s="16"/>
      <c r="Q58" s="16"/>
      <c r="R58" s="16"/>
      <c r="S58" s="28"/>
      <c r="T58" s="28"/>
      <c r="U58" s="28"/>
      <c r="V58" s="28"/>
      <c r="W58" s="28"/>
      <c r="X58" s="28"/>
    </row>
    <row r="59" spans="1:24" ht="18" customHeight="1" thickBot="1">
      <c r="A59" s="7" t="s">
        <v>43</v>
      </c>
      <c r="B59" s="7" t="s">
        <v>30</v>
      </c>
      <c r="C59" s="7" t="s">
        <v>31</v>
      </c>
      <c r="D59" s="8" t="s">
        <v>187</v>
      </c>
      <c r="E59" s="8" t="s">
        <v>188</v>
      </c>
      <c r="F59" s="8" t="s">
        <v>37</v>
      </c>
      <c r="G59" s="9">
        <v>10471</v>
      </c>
      <c r="H59" s="9">
        <v>11892</v>
      </c>
      <c r="I59" s="9">
        <v>1421</v>
      </c>
      <c r="J59" s="10" t="s">
        <v>38</v>
      </c>
      <c r="K59" s="11">
        <v>0.89300000000000002</v>
      </c>
      <c r="L59" s="11">
        <v>0.94399999999999995</v>
      </c>
      <c r="M59" s="13" t="s">
        <v>460</v>
      </c>
      <c r="N59" s="448"/>
      <c r="O59" s="452"/>
      <c r="P59" s="7"/>
      <c r="Q59" s="10"/>
      <c r="R59" s="7"/>
      <c r="S59" s="28"/>
      <c r="T59" s="28"/>
      <c r="U59" s="28"/>
      <c r="V59" s="28"/>
      <c r="W59" s="28"/>
      <c r="X59" s="28"/>
    </row>
    <row r="60" spans="1:24" ht="18" customHeight="1" thickBot="1">
      <c r="A60" s="1" t="s">
        <v>50</v>
      </c>
      <c r="B60" s="1" t="s">
        <v>30</v>
      </c>
      <c r="C60" s="1" t="s">
        <v>31</v>
      </c>
      <c r="D60" s="2" t="s">
        <v>32</v>
      </c>
      <c r="E60" s="2" t="s">
        <v>51</v>
      </c>
      <c r="F60" s="2" t="s">
        <v>34</v>
      </c>
      <c r="G60" s="3">
        <v>6969</v>
      </c>
      <c r="H60" s="3">
        <v>3768</v>
      </c>
      <c r="I60" s="3">
        <v>-3201</v>
      </c>
      <c r="J60" s="4" t="s">
        <v>35</v>
      </c>
      <c r="K60" s="5">
        <v>0.85499999999999998</v>
      </c>
      <c r="L60" s="5">
        <v>0.46200000000000002</v>
      </c>
      <c r="M60" s="451" t="s">
        <v>478</v>
      </c>
      <c r="N60" s="447">
        <v>4.027777777777778E-2</v>
      </c>
      <c r="O60" s="451" t="s">
        <v>36</v>
      </c>
      <c r="P60" s="16"/>
      <c r="Q60" s="16"/>
      <c r="R60" s="16"/>
      <c r="S60" s="28"/>
      <c r="T60" s="28"/>
      <c r="U60" s="28"/>
      <c r="V60" s="28"/>
      <c r="W60" s="28"/>
      <c r="X60" s="28"/>
    </row>
    <row r="61" spans="1:24" ht="18" customHeight="1" thickBot="1">
      <c r="A61" s="7" t="s">
        <v>50</v>
      </c>
      <c r="B61" s="7" t="s">
        <v>30</v>
      </c>
      <c r="C61" s="7" t="s">
        <v>31</v>
      </c>
      <c r="D61" s="8" t="s">
        <v>32</v>
      </c>
      <c r="E61" s="8" t="s">
        <v>51</v>
      </c>
      <c r="F61" s="8" t="s">
        <v>37</v>
      </c>
      <c r="G61" s="9">
        <v>6223</v>
      </c>
      <c r="H61" s="9">
        <v>3720</v>
      </c>
      <c r="I61" s="9">
        <v>-2503</v>
      </c>
      <c r="J61" s="10" t="s">
        <v>38</v>
      </c>
      <c r="K61" s="11">
        <v>0.89300000000000002</v>
      </c>
      <c r="L61" s="11">
        <v>0.98699999999999999</v>
      </c>
      <c r="M61" s="452"/>
      <c r="N61" s="448"/>
      <c r="O61" s="452"/>
      <c r="P61" s="7"/>
      <c r="Q61" s="10"/>
      <c r="R61" s="7"/>
      <c r="S61" s="28"/>
      <c r="T61" s="28"/>
      <c r="U61" s="28"/>
      <c r="V61" s="28"/>
      <c r="W61" s="28"/>
      <c r="X61" s="28"/>
    </row>
    <row r="62" spans="1:24" ht="18" customHeight="1" thickBot="1">
      <c r="A62" s="449" t="s">
        <v>50</v>
      </c>
      <c r="B62" s="451" t="s">
        <v>30</v>
      </c>
      <c r="C62" s="451" t="s">
        <v>31</v>
      </c>
      <c r="D62" s="453" t="s">
        <v>39</v>
      </c>
      <c r="E62" s="453" t="s">
        <v>76</v>
      </c>
      <c r="F62" s="453" t="s">
        <v>34</v>
      </c>
      <c r="G62" s="455">
        <v>13938</v>
      </c>
      <c r="H62" s="455">
        <v>14848</v>
      </c>
      <c r="I62" s="457">
        <v>910</v>
      </c>
      <c r="J62" s="457" t="s">
        <v>35</v>
      </c>
      <c r="K62" s="459">
        <v>0.85499999999999998</v>
      </c>
      <c r="L62" s="459">
        <v>0.91100000000000003</v>
      </c>
      <c r="M62" s="6" t="s">
        <v>351</v>
      </c>
      <c r="N62" s="447">
        <v>6.1111111111111109E-2</v>
      </c>
      <c r="O62" s="451" t="s">
        <v>36</v>
      </c>
      <c r="P62" s="16"/>
      <c r="Q62" s="16"/>
      <c r="R62" s="16"/>
      <c r="S62" s="28"/>
      <c r="T62" s="28"/>
      <c r="U62" s="28"/>
      <c r="V62" s="28"/>
      <c r="W62" s="28"/>
      <c r="X62" s="28"/>
    </row>
    <row r="63" spans="1:24" ht="18" customHeight="1" thickBot="1">
      <c r="A63" s="450"/>
      <c r="B63" s="452"/>
      <c r="C63" s="452"/>
      <c r="D63" s="454"/>
      <c r="E63" s="454"/>
      <c r="F63" s="454"/>
      <c r="G63" s="456"/>
      <c r="H63" s="456"/>
      <c r="I63" s="458"/>
      <c r="J63" s="458"/>
      <c r="K63" s="460"/>
      <c r="L63" s="460"/>
      <c r="M63" s="12" t="s">
        <v>186</v>
      </c>
      <c r="N63" s="461"/>
      <c r="O63" s="462"/>
      <c r="P63" s="16"/>
      <c r="Q63" s="16"/>
      <c r="R63" s="16"/>
      <c r="S63" s="28"/>
      <c r="T63" s="28"/>
      <c r="U63" s="28"/>
      <c r="V63" s="28"/>
      <c r="W63" s="28"/>
      <c r="X63" s="28"/>
    </row>
    <row r="64" spans="1:24" ht="18" customHeight="1" thickBot="1">
      <c r="A64" s="7" t="s">
        <v>50</v>
      </c>
      <c r="B64" s="7" t="s">
        <v>30</v>
      </c>
      <c r="C64" s="7" t="s">
        <v>31</v>
      </c>
      <c r="D64" s="8" t="s">
        <v>39</v>
      </c>
      <c r="E64" s="8" t="s">
        <v>76</v>
      </c>
      <c r="F64" s="8" t="s">
        <v>37</v>
      </c>
      <c r="G64" s="9">
        <v>12447</v>
      </c>
      <c r="H64" s="9">
        <v>14604</v>
      </c>
      <c r="I64" s="9">
        <v>2157</v>
      </c>
      <c r="J64" s="10" t="s">
        <v>38</v>
      </c>
      <c r="K64" s="11">
        <v>0.89300000000000002</v>
      </c>
      <c r="L64" s="11">
        <v>0.98399999999999999</v>
      </c>
      <c r="M64" s="13" t="s">
        <v>457</v>
      </c>
      <c r="N64" s="448"/>
      <c r="O64" s="452"/>
      <c r="P64" s="7"/>
      <c r="Q64" s="10"/>
      <c r="R64" s="7"/>
      <c r="S64" s="28"/>
      <c r="T64" s="28"/>
      <c r="U64" s="28"/>
      <c r="V64" s="28"/>
      <c r="W64" s="28"/>
      <c r="X64" s="28"/>
    </row>
    <row r="65" spans="1:24" ht="18" customHeight="1" thickBot="1">
      <c r="A65" s="449" t="s">
        <v>50</v>
      </c>
      <c r="B65" s="451" t="s">
        <v>30</v>
      </c>
      <c r="C65" s="451" t="s">
        <v>31</v>
      </c>
      <c r="D65" s="453" t="s">
        <v>41</v>
      </c>
      <c r="E65" s="453" t="s">
        <v>53</v>
      </c>
      <c r="F65" s="453" t="s">
        <v>34</v>
      </c>
      <c r="G65" s="455">
        <v>13938</v>
      </c>
      <c r="H65" s="455">
        <v>15392</v>
      </c>
      <c r="I65" s="455">
        <v>1454</v>
      </c>
      <c r="J65" s="457" t="s">
        <v>35</v>
      </c>
      <c r="K65" s="459">
        <v>0.85499999999999998</v>
      </c>
      <c r="L65" s="459">
        <v>0.94399999999999995</v>
      </c>
      <c r="M65" s="6" t="s">
        <v>479</v>
      </c>
      <c r="N65" s="447">
        <v>3.7499999999999999E-2</v>
      </c>
      <c r="O65" s="451" t="s">
        <v>36</v>
      </c>
      <c r="P65" s="16"/>
      <c r="Q65" s="16"/>
      <c r="R65" s="16"/>
      <c r="S65" s="28"/>
      <c r="T65" s="28"/>
      <c r="U65" s="28"/>
      <c r="V65" s="28"/>
      <c r="W65" s="28"/>
      <c r="X65" s="28"/>
    </row>
    <row r="66" spans="1:24" ht="18" customHeight="1" thickBot="1">
      <c r="A66" s="450"/>
      <c r="B66" s="452"/>
      <c r="C66" s="452"/>
      <c r="D66" s="454"/>
      <c r="E66" s="454"/>
      <c r="F66" s="454"/>
      <c r="G66" s="456"/>
      <c r="H66" s="456"/>
      <c r="I66" s="456"/>
      <c r="J66" s="458"/>
      <c r="K66" s="460"/>
      <c r="L66" s="460"/>
      <c r="M66" s="12" t="s">
        <v>87</v>
      </c>
      <c r="N66" s="461"/>
      <c r="O66" s="462"/>
      <c r="P66" s="16"/>
      <c r="Q66" s="16"/>
      <c r="R66" s="16"/>
      <c r="S66" s="28"/>
      <c r="T66" s="28"/>
      <c r="U66" s="28"/>
      <c r="V66" s="28"/>
      <c r="W66" s="28"/>
      <c r="X66" s="28"/>
    </row>
    <row r="67" spans="1:24" ht="18" customHeight="1" thickBot="1">
      <c r="A67" s="7" t="s">
        <v>50</v>
      </c>
      <c r="B67" s="7" t="s">
        <v>30</v>
      </c>
      <c r="C67" s="7" t="s">
        <v>31</v>
      </c>
      <c r="D67" s="8" t="s">
        <v>41</v>
      </c>
      <c r="E67" s="8" t="s">
        <v>53</v>
      </c>
      <c r="F67" s="8" t="s">
        <v>37</v>
      </c>
      <c r="G67" s="9">
        <v>12447</v>
      </c>
      <c r="H67" s="9">
        <v>15292</v>
      </c>
      <c r="I67" s="9">
        <v>2845</v>
      </c>
      <c r="J67" s="10" t="s">
        <v>38</v>
      </c>
      <c r="K67" s="11">
        <v>0.89300000000000002</v>
      </c>
      <c r="L67" s="11">
        <v>0.99399999999999999</v>
      </c>
      <c r="M67" s="13" t="s">
        <v>342</v>
      </c>
      <c r="N67" s="448"/>
      <c r="O67" s="452"/>
      <c r="P67" s="7"/>
      <c r="Q67" s="10"/>
      <c r="R67" s="7"/>
      <c r="S67" s="28"/>
      <c r="T67" s="28"/>
      <c r="U67" s="28"/>
      <c r="V67" s="28"/>
      <c r="W67" s="28"/>
      <c r="X67" s="28"/>
    </row>
    <row r="68" spans="1:24" ht="18" customHeight="1" thickBot="1">
      <c r="A68" s="1" t="s">
        <v>50</v>
      </c>
      <c r="B68" s="1" t="s">
        <v>30</v>
      </c>
      <c r="C68" s="1" t="s">
        <v>31</v>
      </c>
      <c r="D68" s="2" t="s">
        <v>42</v>
      </c>
      <c r="E68" s="2" t="s">
        <v>54</v>
      </c>
      <c r="F68" s="2" t="s">
        <v>34</v>
      </c>
      <c r="G68" s="3">
        <v>13938</v>
      </c>
      <c r="H68" s="3">
        <v>16352</v>
      </c>
      <c r="I68" s="3">
        <v>2414</v>
      </c>
      <c r="J68" s="4" t="s">
        <v>35</v>
      </c>
      <c r="K68" s="5">
        <v>0.85499999999999998</v>
      </c>
      <c r="L68" s="5">
        <v>1.0029999999999999</v>
      </c>
      <c r="M68" s="451" t="s">
        <v>87</v>
      </c>
      <c r="N68" s="447">
        <v>2.7083333333333334E-2</v>
      </c>
      <c r="O68" s="451" t="s">
        <v>36</v>
      </c>
      <c r="P68" s="16"/>
      <c r="Q68" s="16"/>
      <c r="R68" s="16"/>
      <c r="S68" s="28"/>
      <c r="T68" s="28"/>
      <c r="U68" s="28"/>
      <c r="V68" s="28"/>
      <c r="W68" s="28"/>
      <c r="X68" s="28"/>
    </row>
    <row r="69" spans="1:24" ht="18" customHeight="1" thickBot="1">
      <c r="A69" s="7" t="s">
        <v>50</v>
      </c>
      <c r="B69" s="7" t="s">
        <v>30</v>
      </c>
      <c r="C69" s="7" t="s">
        <v>31</v>
      </c>
      <c r="D69" s="8" t="s">
        <v>42</v>
      </c>
      <c r="E69" s="8" t="s">
        <v>54</v>
      </c>
      <c r="F69" s="8" t="s">
        <v>37</v>
      </c>
      <c r="G69" s="9">
        <v>12447</v>
      </c>
      <c r="H69" s="9">
        <v>16296</v>
      </c>
      <c r="I69" s="9">
        <v>3849</v>
      </c>
      <c r="J69" s="10" t="s">
        <v>38</v>
      </c>
      <c r="K69" s="11">
        <v>0.89300000000000002</v>
      </c>
      <c r="L69" s="11">
        <v>0.997</v>
      </c>
      <c r="M69" s="452"/>
      <c r="N69" s="448"/>
      <c r="O69" s="452"/>
      <c r="P69" s="7"/>
      <c r="Q69" s="10"/>
      <c r="R69" s="7"/>
      <c r="S69" s="28"/>
      <c r="T69" s="28"/>
      <c r="U69" s="28"/>
      <c r="V69" s="28"/>
      <c r="W69" s="28"/>
      <c r="X69" s="28"/>
    </row>
    <row r="70" spans="1:24" ht="18" customHeight="1" thickBot="1">
      <c r="A70" s="1" t="s">
        <v>50</v>
      </c>
      <c r="B70" s="1" t="s">
        <v>30</v>
      </c>
      <c r="C70" s="1" t="s">
        <v>31</v>
      </c>
      <c r="D70" s="2" t="s">
        <v>47</v>
      </c>
      <c r="E70" s="2" t="s">
        <v>55</v>
      </c>
      <c r="F70" s="2" t="s">
        <v>34</v>
      </c>
      <c r="G70" s="3">
        <v>13938</v>
      </c>
      <c r="H70" s="3">
        <v>15812</v>
      </c>
      <c r="I70" s="3">
        <v>1874</v>
      </c>
      <c r="J70" s="4" t="s">
        <v>35</v>
      </c>
      <c r="K70" s="5">
        <v>0.85499999999999998</v>
      </c>
      <c r="L70" s="5">
        <v>0.97</v>
      </c>
      <c r="M70" s="6" t="s">
        <v>128</v>
      </c>
      <c r="N70" s="447">
        <v>4.4444444444444446E-2</v>
      </c>
      <c r="O70" s="451" t="s">
        <v>36</v>
      </c>
      <c r="P70" s="16"/>
      <c r="Q70" s="16"/>
      <c r="R70" s="16"/>
      <c r="S70" s="28"/>
      <c r="T70" s="28"/>
      <c r="U70" s="28"/>
      <c r="V70" s="28"/>
      <c r="W70" s="28"/>
      <c r="X70" s="28"/>
    </row>
    <row r="71" spans="1:24" ht="18" customHeight="1" thickBot="1">
      <c r="A71" s="7" t="s">
        <v>50</v>
      </c>
      <c r="B71" s="7" t="s">
        <v>30</v>
      </c>
      <c r="C71" s="7" t="s">
        <v>31</v>
      </c>
      <c r="D71" s="8" t="s">
        <v>47</v>
      </c>
      <c r="E71" s="8" t="s">
        <v>55</v>
      </c>
      <c r="F71" s="8" t="s">
        <v>37</v>
      </c>
      <c r="G71" s="9">
        <v>12447</v>
      </c>
      <c r="H71" s="9">
        <v>15656</v>
      </c>
      <c r="I71" s="9">
        <v>3209</v>
      </c>
      <c r="J71" s="10" t="s">
        <v>38</v>
      </c>
      <c r="K71" s="11">
        <v>0.89300000000000002</v>
      </c>
      <c r="L71" s="11">
        <v>0.99</v>
      </c>
      <c r="M71" s="13" t="s">
        <v>87</v>
      </c>
      <c r="N71" s="448"/>
      <c r="O71" s="452"/>
      <c r="P71" s="7"/>
      <c r="Q71" s="10"/>
      <c r="R71" s="7"/>
      <c r="S71" s="28"/>
      <c r="T71" s="28"/>
      <c r="U71" s="28"/>
      <c r="V71" s="28"/>
      <c r="W71" s="28"/>
      <c r="X71" s="28"/>
    </row>
    <row r="72" spans="1:24" ht="18" customHeight="1" thickBot="1">
      <c r="A72" s="1" t="s">
        <v>50</v>
      </c>
      <c r="B72" s="1" t="s">
        <v>30</v>
      </c>
      <c r="C72" s="1" t="s">
        <v>31</v>
      </c>
      <c r="D72" s="2" t="s">
        <v>48</v>
      </c>
      <c r="E72" s="2" t="s">
        <v>86</v>
      </c>
      <c r="F72" s="2" t="s">
        <v>34</v>
      </c>
      <c r="G72" s="3">
        <v>13938</v>
      </c>
      <c r="H72" s="3">
        <v>16028</v>
      </c>
      <c r="I72" s="3">
        <v>2090</v>
      </c>
      <c r="J72" s="4" t="s">
        <v>35</v>
      </c>
      <c r="K72" s="5">
        <v>0.85499999999999998</v>
      </c>
      <c r="L72" s="5">
        <v>0.98299999999999998</v>
      </c>
      <c r="M72" s="451" t="s">
        <v>87</v>
      </c>
      <c r="N72" s="447">
        <v>2.8472222222222222E-2</v>
      </c>
      <c r="O72" s="451" t="s">
        <v>36</v>
      </c>
      <c r="P72" s="16"/>
      <c r="Q72" s="16"/>
      <c r="R72" s="16"/>
      <c r="S72" s="28"/>
      <c r="T72" s="28"/>
      <c r="U72" s="28"/>
      <c r="V72" s="28"/>
      <c r="W72" s="28"/>
      <c r="X72" s="28"/>
    </row>
    <row r="73" spans="1:24" ht="18" customHeight="1" thickBot="1">
      <c r="A73" s="7" t="s">
        <v>50</v>
      </c>
      <c r="B73" s="7" t="s">
        <v>30</v>
      </c>
      <c r="C73" s="7" t="s">
        <v>31</v>
      </c>
      <c r="D73" s="8" t="s">
        <v>48</v>
      </c>
      <c r="E73" s="8" t="s">
        <v>86</v>
      </c>
      <c r="F73" s="8" t="s">
        <v>37</v>
      </c>
      <c r="G73" s="9">
        <v>12447</v>
      </c>
      <c r="H73" s="9">
        <v>15932</v>
      </c>
      <c r="I73" s="9">
        <v>3485</v>
      </c>
      <c r="J73" s="10" t="s">
        <v>38</v>
      </c>
      <c r="K73" s="11">
        <v>0.89300000000000002</v>
      </c>
      <c r="L73" s="11">
        <v>0.99399999999999999</v>
      </c>
      <c r="M73" s="452"/>
      <c r="N73" s="448"/>
      <c r="O73" s="452"/>
      <c r="P73" s="7"/>
      <c r="Q73" s="10"/>
      <c r="R73" s="7"/>
      <c r="S73" s="28"/>
      <c r="T73" s="28"/>
      <c r="U73" s="28"/>
      <c r="V73" s="28"/>
      <c r="W73" s="28"/>
      <c r="X73" s="28"/>
    </row>
    <row r="74" spans="1:24" ht="18" customHeight="1" thickBot="1">
      <c r="A74" s="1" t="s">
        <v>50</v>
      </c>
      <c r="B74" s="1" t="s">
        <v>30</v>
      </c>
      <c r="C74" s="1" t="s">
        <v>31</v>
      </c>
      <c r="D74" s="2" t="s">
        <v>64</v>
      </c>
      <c r="E74" s="2" t="s">
        <v>191</v>
      </c>
      <c r="F74" s="2" t="s">
        <v>34</v>
      </c>
      <c r="G74" s="3">
        <v>13938</v>
      </c>
      <c r="H74" s="3">
        <v>15600</v>
      </c>
      <c r="I74" s="3">
        <v>1662</v>
      </c>
      <c r="J74" s="4" t="s">
        <v>35</v>
      </c>
      <c r="K74" s="5">
        <v>0.85499999999999998</v>
      </c>
      <c r="L74" s="5">
        <v>0.95699999999999996</v>
      </c>
      <c r="M74" s="451" t="s">
        <v>87</v>
      </c>
      <c r="N74" s="447">
        <v>2.6388888888888889E-2</v>
      </c>
      <c r="O74" s="451" t="s">
        <v>36</v>
      </c>
      <c r="P74" s="16"/>
      <c r="Q74" s="16"/>
      <c r="R74" s="16"/>
      <c r="S74" s="28"/>
      <c r="T74" s="28"/>
      <c r="U74" s="28"/>
      <c r="V74" s="28"/>
      <c r="W74" s="28"/>
      <c r="X74" s="28"/>
    </row>
    <row r="75" spans="1:24" ht="18" customHeight="1" thickBot="1">
      <c r="A75" s="7" t="s">
        <v>50</v>
      </c>
      <c r="B75" s="7" t="s">
        <v>30</v>
      </c>
      <c r="C75" s="7" t="s">
        <v>31</v>
      </c>
      <c r="D75" s="8" t="s">
        <v>64</v>
      </c>
      <c r="E75" s="8" t="s">
        <v>191</v>
      </c>
      <c r="F75" s="8" t="s">
        <v>37</v>
      </c>
      <c r="G75" s="9">
        <v>12447</v>
      </c>
      <c r="H75" s="9">
        <v>15524</v>
      </c>
      <c r="I75" s="9">
        <v>3077</v>
      </c>
      <c r="J75" s="10" t="s">
        <v>38</v>
      </c>
      <c r="K75" s="11">
        <v>0.89300000000000002</v>
      </c>
      <c r="L75" s="11">
        <v>0.995</v>
      </c>
      <c r="M75" s="452"/>
      <c r="N75" s="448"/>
      <c r="O75" s="452"/>
      <c r="P75" s="7"/>
      <c r="Q75" s="10"/>
      <c r="R75" s="7"/>
      <c r="S75" s="28"/>
      <c r="T75" s="28"/>
      <c r="U75" s="28"/>
      <c r="V75" s="28"/>
      <c r="W75" s="28"/>
      <c r="X75" s="28"/>
    </row>
    <row r="76" spans="1:24" ht="18" customHeight="1" thickBot="1">
      <c r="A76" s="1" t="s">
        <v>50</v>
      </c>
      <c r="B76" s="1" t="s">
        <v>30</v>
      </c>
      <c r="C76" s="1" t="s">
        <v>31</v>
      </c>
      <c r="D76" s="2" t="s">
        <v>75</v>
      </c>
      <c r="E76" s="2" t="s">
        <v>192</v>
      </c>
      <c r="F76" s="2" t="s">
        <v>34</v>
      </c>
      <c r="G76" s="3">
        <v>13938</v>
      </c>
      <c r="H76" s="3">
        <v>16452</v>
      </c>
      <c r="I76" s="3">
        <v>2514</v>
      </c>
      <c r="J76" s="4" t="s">
        <v>35</v>
      </c>
      <c r="K76" s="5">
        <v>0.85499999999999998</v>
      </c>
      <c r="L76" s="5">
        <v>1.0089999999999999</v>
      </c>
      <c r="M76" s="451" t="s">
        <v>111</v>
      </c>
      <c r="N76" s="447">
        <v>2.2222222222222223E-2</v>
      </c>
      <c r="O76" s="451" t="s">
        <v>36</v>
      </c>
      <c r="P76" s="16"/>
      <c r="Q76" s="16"/>
      <c r="R76" s="16"/>
      <c r="S76" s="28"/>
      <c r="T76" s="28"/>
      <c r="U76" s="28"/>
      <c r="V76" s="28"/>
      <c r="W76" s="28"/>
      <c r="X76" s="28"/>
    </row>
    <row r="77" spans="1:24" ht="18" customHeight="1" thickBot="1">
      <c r="A77" s="7" t="s">
        <v>50</v>
      </c>
      <c r="B77" s="7" t="s">
        <v>30</v>
      </c>
      <c r="C77" s="7" t="s">
        <v>31</v>
      </c>
      <c r="D77" s="8" t="s">
        <v>75</v>
      </c>
      <c r="E77" s="8" t="s">
        <v>192</v>
      </c>
      <c r="F77" s="8" t="s">
        <v>37</v>
      </c>
      <c r="G77" s="9">
        <v>12447</v>
      </c>
      <c r="H77" s="9">
        <v>16404</v>
      </c>
      <c r="I77" s="9">
        <v>3957</v>
      </c>
      <c r="J77" s="10" t="s">
        <v>38</v>
      </c>
      <c r="K77" s="11">
        <v>0.89300000000000002</v>
      </c>
      <c r="L77" s="11">
        <v>0.997</v>
      </c>
      <c r="M77" s="452"/>
      <c r="N77" s="448"/>
      <c r="O77" s="452"/>
      <c r="P77" s="7"/>
      <c r="Q77" s="10"/>
      <c r="R77" s="7"/>
      <c r="S77" s="28"/>
      <c r="T77" s="28"/>
      <c r="U77" s="28"/>
      <c r="V77" s="28"/>
      <c r="W77" s="28"/>
      <c r="X77" s="28"/>
    </row>
    <row r="78" spans="1:24" ht="18" customHeight="1" thickBot="1">
      <c r="A78" s="449" t="s">
        <v>56</v>
      </c>
      <c r="B78" s="451" t="s">
        <v>30</v>
      </c>
      <c r="C78" s="451" t="s">
        <v>31</v>
      </c>
      <c r="D78" s="453" t="s">
        <v>32</v>
      </c>
      <c r="E78" s="453" t="s">
        <v>57</v>
      </c>
      <c r="F78" s="453" t="s">
        <v>34</v>
      </c>
      <c r="G78" s="455">
        <v>12628</v>
      </c>
      <c r="H78" s="455">
        <v>13324</v>
      </c>
      <c r="I78" s="457">
        <v>696</v>
      </c>
      <c r="J78" s="457" t="s">
        <v>35</v>
      </c>
      <c r="K78" s="459">
        <v>0.85499999999999998</v>
      </c>
      <c r="L78" s="459">
        <v>0.90200000000000002</v>
      </c>
      <c r="M78" s="6" t="s">
        <v>480</v>
      </c>
      <c r="N78" s="447">
        <v>6.5972222222222224E-2</v>
      </c>
      <c r="O78" s="451" t="s">
        <v>36</v>
      </c>
      <c r="P78" s="16"/>
      <c r="Q78" s="16"/>
      <c r="R78" s="16"/>
      <c r="S78" s="28"/>
      <c r="T78" s="28"/>
      <c r="U78" s="28"/>
      <c r="V78" s="28"/>
      <c r="W78" s="28"/>
      <c r="X78" s="28"/>
    </row>
    <row r="79" spans="1:24" ht="18" customHeight="1" thickBot="1">
      <c r="A79" s="450"/>
      <c r="B79" s="452"/>
      <c r="C79" s="452"/>
      <c r="D79" s="454"/>
      <c r="E79" s="454"/>
      <c r="F79" s="454"/>
      <c r="G79" s="456"/>
      <c r="H79" s="456"/>
      <c r="I79" s="458"/>
      <c r="J79" s="458"/>
      <c r="K79" s="460"/>
      <c r="L79" s="460"/>
      <c r="M79" s="12" t="s">
        <v>481</v>
      </c>
      <c r="N79" s="461"/>
      <c r="O79" s="462"/>
      <c r="P79" s="16"/>
      <c r="Q79" s="16"/>
      <c r="R79" s="16"/>
      <c r="S79" s="28"/>
      <c r="T79" s="28"/>
      <c r="U79" s="28"/>
      <c r="V79" s="28"/>
      <c r="W79" s="28"/>
      <c r="X79" s="28"/>
    </row>
    <row r="80" spans="1:24" ht="18" customHeight="1" thickBot="1">
      <c r="A80" s="7" t="s">
        <v>56</v>
      </c>
      <c r="B80" s="7" t="s">
        <v>30</v>
      </c>
      <c r="C80" s="7" t="s">
        <v>31</v>
      </c>
      <c r="D80" s="8" t="s">
        <v>32</v>
      </c>
      <c r="E80" s="8" t="s">
        <v>57</v>
      </c>
      <c r="F80" s="8" t="s">
        <v>37</v>
      </c>
      <c r="G80" s="9">
        <v>11277</v>
      </c>
      <c r="H80" s="9">
        <v>13272</v>
      </c>
      <c r="I80" s="9">
        <v>1995</v>
      </c>
      <c r="J80" s="10" t="s">
        <v>38</v>
      </c>
      <c r="K80" s="11">
        <v>0.89300000000000002</v>
      </c>
      <c r="L80" s="11">
        <v>0.996</v>
      </c>
      <c r="M80" s="13" t="s">
        <v>284</v>
      </c>
      <c r="N80" s="448"/>
      <c r="O80" s="452"/>
      <c r="P80" s="7"/>
      <c r="Q80" s="10"/>
      <c r="R80" s="7"/>
      <c r="S80" s="28"/>
      <c r="T80" s="28"/>
      <c r="U80" s="28"/>
      <c r="V80" s="28"/>
      <c r="W80" s="28"/>
      <c r="X80" s="28"/>
    </row>
    <row r="81" spans="1:24" ht="18" customHeight="1" thickBot="1">
      <c r="A81" s="1" t="s">
        <v>56</v>
      </c>
      <c r="B81" s="1" t="s">
        <v>30</v>
      </c>
      <c r="C81" s="1" t="s">
        <v>31</v>
      </c>
      <c r="D81" s="2" t="s">
        <v>39</v>
      </c>
      <c r="E81" s="2" t="s">
        <v>58</v>
      </c>
      <c r="F81" s="2" t="s">
        <v>34</v>
      </c>
      <c r="G81" s="3">
        <v>12628</v>
      </c>
      <c r="H81" s="3">
        <v>13272</v>
      </c>
      <c r="I81" s="4">
        <v>644</v>
      </c>
      <c r="J81" s="4" t="s">
        <v>35</v>
      </c>
      <c r="K81" s="5">
        <v>0.85499999999999998</v>
      </c>
      <c r="L81" s="5">
        <v>0.89900000000000002</v>
      </c>
      <c r="M81" s="6" t="s">
        <v>482</v>
      </c>
      <c r="N81" s="447">
        <v>7.2916666666666671E-2</v>
      </c>
      <c r="O81" s="451" t="s">
        <v>36</v>
      </c>
      <c r="P81" s="16"/>
      <c r="Q81" s="16"/>
      <c r="R81" s="16"/>
      <c r="S81" s="28"/>
      <c r="T81" s="28"/>
      <c r="U81" s="28"/>
      <c r="V81" s="28"/>
      <c r="W81" s="28"/>
      <c r="X81" s="28"/>
    </row>
    <row r="82" spans="1:24" ht="18" customHeight="1" thickBot="1">
      <c r="A82" s="7" t="s">
        <v>56</v>
      </c>
      <c r="B82" s="7" t="s">
        <v>30</v>
      </c>
      <c r="C82" s="7" t="s">
        <v>31</v>
      </c>
      <c r="D82" s="8" t="s">
        <v>39</v>
      </c>
      <c r="E82" s="8" t="s">
        <v>58</v>
      </c>
      <c r="F82" s="8" t="s">
        <v>37</v>
      </c>
      <c r="G82" s="9">
        <v>11277</v>
      </c>
      <c r="H82" s="9">
        <v>13112</v>
      </c>
      <c r="I82" s="9">
        <v>1835</v>
      </c>
      <c r="J82" s="10" t="s">
        <v>38</v>
      </c>
      <c r="K82" s="11">
        <v>0.89300000000000002</v>
      </c>
      <c r="L82" s="11">
        <v>0.98799999999999999</v>
      </c>
      <c r="M82" s="13" t="s">
        <v>483</v>
      </c>
      <c r="N82" s="448"/>
      <c r="O82" s="452"/>
      <c r="P82" s="7"/>
      <c r="Q82" s="10"/>
      <c r="R82" s="7"/>
      <c r="S82" s="28"/>
      <c r="T82" s="28"/>
      <c r="U82" s="28"/>
      <c r="V82" s="28"/>
      <c r="W82" s="28"/>
      <c r="X82" s="28"/>
    </row>
    <row r="83" spans="1:24" ht="18" customHeight="1" thickBot="1">
      <c r="A83" s="449" t="s">
        <v>56</v>
      </c>
      <c r="B83" s="451" t="s">
        <v>30</v>
      </c>
      <c r="C83" s="451" t="s">
        <v>31</v>
      </c>
      <c r="D83" s="453" t="s">
        <v>40</v>
      </c>
      <c r="E83" s="453" t="s">
        <v>59</v>
      </c>
      <c r="F83" s="453" t="s">
        <v>34</v>
      </c>
      <c r="G83" s="455">
        <v>12628</v>
      </c>
      <c r="H83" s="455">
        <v>11484</v>
      </c>
      <c r="I83" s="455">
        <v>-1144</v>
      </c>
      <c r="J83" s="457" t="s">
        <v>35</v>
      </c>
      <c r="K83" s="459">
        <v>0.85499999999999998</v>
      </c>
      <c r="L83" s="459">
        <v>0.77800000000000002</v>
      </c>
      <c r="M83" s="6" t="s">
        <v>442</v>
      </c>
      <c r="N83" s="447">
        <v>0.11388888888888889</v>
      </c>
      <c r="O83" s="451" t="s">
        <v>36</v>
      </c>
      <c r="P83" s="16"/>
      <c r="Q83" s="16"/>
      <c r="R83" s="16"/>
      <c r="S83" s="28"/>
      <c r="T83" s="28"/>
      <c r="U83" s="28"/>
      <c r="V83" s="28"/>
      <c r="W83" s="28"/>
      <c r="X83" s="28"/>
    </row>
    <row r="84" spans="1:24" ht="18" customHeight="1" thickBot="1">
      <c r="A84" s="450"/>
      <c r="B84" s="452"/>
      <c r="C84" s="452"/>
      <c r="D84" s="454"/>
      <c r="E84" s="454"/>
      <c r="F84" s="454"/>
      <c r="G84" s="456"/>
      <c r="H84" s="456"/>
      <c r="I84" s="456"/>
      <c r="J84" s="458"/>
      <c r="K84" s="460"/>
      <c r="L84" s="460"/>
      <c r="M84" s="12" t="s">
        <v>312</v>
      </c>
      <c r="N84" s="461"/>
      <c r="O84" s="462"/>
      <c r="P84" s="16"/>
      <c r="Q84" s="16"/>
      <c r="R84" s="16"/>
      <c r="S84" s="28"/>
      <c r="T84" s="28"/>
      <c r="U84" s="28"/>
      <c r="V84" s="28"/>
      <c r="W84" s="28"/>
      <c r="X84" s="28"/>
    </row>
    <row r="85" spans="1:24" ht="18" customHeight="1" thickBot="1">
      <c r="A85" s="7" t="s">
        <v>56</v>
      </c>
      <c r="B85" s="7" t="s">
        <v>30</v>
      </c>
      <c r="C85" s="7" t="s">
        <v>31</v>
      </c>
      <c r="D85" s="8" t="s">
        <v>40</v>
      </c>
      <c r="E85" s="8" t="s">
        <v>59</v>
      </c>
      <c r="F85" s="8" t="s">
        <v>37</v>
      </c>
      <c r="G85" s="9">
        <v>11277</v>
      </c>
      <c r="H85" s="9">
        <v>11344</v>
      </c>
      <c r="I85" s="10">
        <v>67</v>
      </c>
      <c r="J85" s="10" t="s">
        <v>38</v>
      </c>
      <c r="K85" s="11">
        <v>0.89300000000000002</v>
      </c>
      <c r="L85" s="11">
        <v>0.98799999999999999</v>
      </c>
      <c r="M85" s="13" t="s">
        <v>458</v>
      </c>
      <c r="N85" s="448"/>
      <c r="O85" s="452"/>
      <c r="P85" s="7"/>
      <c r="Q85" s="10"/>
      <c r="R85" s="7"/>
      <c r="S85" s="28"/>
      <c r="T85" s="28"/>
      <c r="U85" s="28"/>
      <c r="V85" s="28"/>
      <c r="W85" s="28"/>
      <c r="X85" s="28"/>
    </row>
    <row r="86" spans="1:24" ht="18" customHeight="1" thickBot="1">
      <c r="A86" s="449" t="s">
        <v>56</v>
      </c>
      <c r="B86" s="451" t="s">
        <v>30</v>
      </c>
      <c r="C86" s="451" t="s">
        <v>31</v>
      </c>
      <c r="D86" s="453" t="s">
        <v>41</v>
      </c>
      <c r="E86" s="453" t="s">
        <v>60</v>
      </c>
      <c r="F86" s="453" t="s">
        <v>34</v>
      </c>
      <c r="G86" s="455">
        <v>12628</v>
      </c>
      <c r="H86" s="455">
        <v>12236</v>
      </c>
      <c r="I86" s="457">
        <v>-392</v>
      </c>
      <c r="J86" s="457" t="s">
        <v>35</v>
      </c>
      <c r="K86" s="459">
        <v>0.85499999999999998</v>
      </c>
      <c r="L86" s="459">
        <v>0.82799999999999996</v>
      </c>
      <c r="M86" s="6" t="s">
        <v>443</v>
      </c>
      <c r="N86" s="447">
        <v>9.930555555555555E-2</v>
      </c>
      <c r="O86" s="451" t="s">
        <v>36</v>
      </c>
      <c r="P86" s="16"/>
      <c r="Q86" s="16"/>
      <c r="R86" s="16"/>
      <c r="S86" s="28"/>
      <c r="T86" s="28"/>
      <c r="U86" s="28"/>
      <c r="V86" s="28"/>
      <c r="W86" s="28"/>
      <c r="X86" s="28"/>
    </row>
    <row r="87" spans="1:24" ht="18" customHeight="1" thickBot="1">
      <c r="A87" s="450"/>
      <c r="B87" s="452"/>
      <c r="C87" s="452"/>
      <c r="D87" s="454"/>
      <c r="E87" s="454"/>
      <c r="F87" s="454"/>
      <c r="G87" s="456"/>
      <c r="H87" s="456"/>
      <c r="I87" s="458"/>
      <c r="J87" s="458"/>
      <c r="K87" s="460"/>
      <c r="L87" s="460"/>
      <c r="M87" s="12" t="s">
        <v>484</v>
      </c>
      <c r="N87" s="461"/>
      <c r="O87" s="462"/>
      <c r="P87" s="16"/>
      <c r="Q87" s="16"/>
      <c r="R87" s="16"/>
      <c r="S87" s="28"/>
      <c r="T87" s="28"/>
      <c r="U87" s="28"/>
      <c r="V87" s="28"/>
      <c r="W87" s="28"/>
      <c r="X87" s="28"/>
    </row>
    <row r="88" spans="1:24" ht="18" customHeight="1" thickBot="1">
      <c r="A88" s="7" t="s">
        <v>56</v>
      </c>
      <c r="B88" s="7" t="s">
        <v>30</v>
      </c>
      <c r="C88" s="7" t="s">
        <v>31</v>
      </c>
      <c r="D88" s="8" t="s">
        <v>41</v>
      </c>
      <c r="E88" s="8" t="s">
        <v>60</v>
      </c>
      <c r="F88" s="8" t="s">
        <v>37</v>
      </c>
      <c r="G88" s="9">
        <v>11277</v>
      </c>
      <c r="H88" s="9">
        <v>12144</v>
      </c>
      <c r="I88" s="10">
        <v>867</v>
      </c>
      <c r="J88" s="10" t="s">
        <v>38</v>
      </c>
      <c r="K88" s="11">
        <v>0.89300000000000002</v>
      </c>
      <c r="L88" s="11">
        <v>0.99199999999999999</v>
      </c>
      <c r="M88" s="13" t="s">
        <v>485</v>
      </c>
      <c r="N88" s="448"/>
      <c r="O88" s="452"/>
      <c r="P88" s="7"/>
      <c r="Q88" s="10"/>
      <c r="R88" s="7"/>
      <c r="S88" s="28"/>
      <c r="T88" s="28"/>
      <c r="U88" s="28"/>
      <c r="V88" s="28"/>
      <c r="W88" s="28"/>
      <c r="X88" s="28"/>
    </row>
    <row r="89" spans="1:24" ht="18" customHeight="1" thickBot="1">
      <c r="A89" s="1" t="s">
        <v>56</v>
      </c>
      <c r="B89" s="1" t="s">
        <v>30</v>
      </c>
      <c r="C89" s="1" t="s">
        <v>31</v>
      </c>
      <c r="D89" s="2" t="s">
        <v>42</v>
      </c>
      <c r="E89" s="2" t="s">
        <v>61</v>
      </c>
      <c r="F89" s="2" t="s">
        <v>34</v>
      </c>
      <c r="G89" s="3">
        <v>12628</v>
      </c>
      <c r="H89" s="3">
        <v>14028</v>
      </c>
      <c r="I89" s="3">
        <v>1400</v>
      </c>
      <c r="J89" s="4" t="s">
        <v>35</v>
      </c>
      <c r="K89" s="5">
        <v>0.85499999999999998</v>
      </c>
      <c r="L89" s="5">
        <v>0.95</v>
      </c>
      <c r="M89" s="451" t="s">
        <v>444</v>
      </c>
      <c r="N89" s="447">
        <v>5.486111111111111E-2</v>
      </c>
      <c r="O89" s="451" t="s">
        <v>36</v>
      </c>
      <c r="P89" s="16"/>
      <c r="Q89" s="16"/>
      <c r="R89" s="16"/>
      <c r="S89" s="28"/>
      <c r="T89" s="28"/>
      <c r="U89" s="28"/>
      <c r="V89" s="28"/>
      <c r="W89" s="28"/>
      <c r="X89" s="28"/>
    </row>
    <row r="90" spans="1:24" ht="18" customHeight="1" thickBot="1">
      <c r="A90" s="7" t="s">
        <v>56</v>
      </c>
      <c r="B90" s="7" t="s">
        <v>30</v>
      </c>
      <c r="C90" s="7" t="s">
        <v>31</v>
      </c>
      <c r="D90" s="8" t="s">
        <v>42</v>
      </c>
      <c r="E90" s="8" t="s">
        <v>61</v>
      </c>
      <c r="F90" s="8" t="s">
        <v>37</v>
      </c>
      <c r="G90" s="9">
        <v>11277</v>
      </c>
      <c r="H90" s="9">
        <v>13960</v>
      </c>
      <c r="I90" s="9">
        <v>2683</v>
      </c>
      <c r="J90" s="10" t="s">
        <v>38</v>
      </c>
      <c r="K90" s="11">
        <v>0.89300000000000002</v>
      </c>
      <c r="L90" s="11">
        <v>0.995</v>
      </c>
      <c r="M90" s="452"/>
      <c r="N90" s="448"/>
      <c r="O90" s="452"/>
      <c r="P90" s="7"/>
      <c r="Q90" s="10"/>
      <c r="R90" s="7"/>
      <c r="S90" s="28"/>
      <c r="T90" s="28"/>
      <c r="U90" s="28"/>
      <c r="V90" s="28"/>
      <c r="W90" s="28"/>
      <c r="X90" s="28"/>
    </row>
    <row r="91" spans="1:24" ht="18" customHeight="1" thickBot="1">
      <c r="A91" s="1" t="s">
        <v>56</v>
      </c>
      <c r="B91" s="1" t="s">
        <v>30</v>
      </c>
      <c r="C91" s="1" t="s">
        <v>31</v>
      </c>
      <c r="D91" s="2" t="s">
        <v>47</v>
      </c>
      <c r="E91" s="2" t="s">
        <v>62</v>
      </c>
      <c r="F91" s="2" t="s">
        <v>34</v>
      </c>
      <c r="G91" s="3">
        <v>6314</v>
      </c>
      <c r="H91" s="4">
        <v>80</v>
      </c>
      <c r="I91" s="3">
        <v>-6234</v>
      </c>
      <c r="J91" s="4" t="s">
        <v>35</v>
      </c>
      <c r="K91" s="5">
        <v>0.85499999999999998</v>
      </c>
      <c r="L91" s="5">
        <v>1.0999999999999999E-2</v>
      </c>
      <c r="M91" s="451" t="s">
        <v>514</v>
      </c>
      <c r="N91" s="447">
        <v>1.8749999999999999E-2</v>
      </c>
      <c r="O91" s="451" t="s">
        <v>36</v>
      </c>
      <c r="P91" s="16"/>
      <c r="Q91" s="16"/>
      <c r="R91" s="16"/>
      <c r="S91" s="28"/>
      <c r="T91" s="28"/>
      <c r="U91" s="28"/>
      <c r="V91" s="28"/>
      <c r="W91" s="28"/>
      <c r="X91" s="28"/>
    </row>
    <row r="92" spans="1:24" ht="18" customHeight="1" thickBot="1">
      <c r="A92" s="7" t="s">
        <v>56</v>
      </c>
      <c r="B92" s="7" t="s">
        <v>30</v>
      </c>
      <c r="C92" s="7" t="s">
        <v>31</v>
      </c>
      <c r="D92" s="8" t="s">
        <v>47</v>
      </c>
      <c r="E92" s="8" t="s">
        <v>62</v>
      </c>
      <c r="F92" s="8" t="s">
        <v>37</v>
      </c>
      <c r="G92" s="9">
        <v>5638</v>
      </c>
      <c r="H92" s="10">
        <v>64</v>
      </c>
      <c r="I92" s="9">
        <v>-5574</v>
      </c>
      <c r="J92" s="10" t="s">
        <v>38</v>
      </c>
      <c r="K92" s="11">
        <v>0.89300000000000002</v>
      </c>
      <c r="L92" s="11">
        <v>0.8</v>
      </c>
      <c r="M92" s="452"/>
      <c r="N92" s="448"/>
      <c r="O92" s="452"/>
      <c r="P92" s="7"/>
      <c r="Q92" s="10"/>
      <c r="R92" s="7"/>
      <c r="S92" s="28"/>
      <c r="T92" s="28"/>
      <c r="U92" s="28"/>
      <c r="V92" s="28"/>
      <c r="W92" s="28"/>
      <c r="X92" s="28"/>
    </row>
    <row r="93" spans="1:24" ht="18" customHeight="1" thickBot="1">
      <c r="A93" s="1" t="s">
        <v>56</v>
      </c>
      <c r="B93" s="1" t="s">
        <v>30</v>
      </c>
      <c r="C93" s="1" t="s">
        <v>31</v>
      </c>
      <c r="D93" s="2" t="s">
        <v>48</v>
      </c>
      <c r="E93" s="2" t="s">
        <v>63</v>
      </c>
      <c r="F93" s="2" t="s">
        <v>34</v>
      </c>
      <c r="G93" s="3">
        <v>12628</v>
      </c>
      <c r="H93" s="3">
        <v>13908</v>
      </c>
      <c r="I93" s="3">
        <v>1280</v>
      </c>
      <c r="J93" s="4" t="s">
        <v>35</v>
      </c>
      <c r="K93" s="5">
        <v>0.85499999999999998</v>
      </c>
      <c r="L93" s="5">
        <v>0.94199999999999995</v>
      </c>
      <c r="M93" s="451" t="s">
        <v>87</v>
      </c>
      <c r="N93" s="447">
        <v>4.027777777777778E-2</v>
      </c>
      <c r="O93" s="451" t="s">
        <v>36</v>
      </c>
      <c r="P93" s="16"/>
      <c r="Q93" s="16"/>
      <c r="R93" s="16"/>
      <c r="S93" s="28"/>
      <c r="T93" s="28"/>
      <c r="U93" s="28"/>
      <c r="V93" s="28"/>
      <c r="W93" s="28"/>
      <c r="X93" s="28"/>
    </row>
    <row r="94" spans="1:24" ht="18" customHeight="1" thickBot="1">
      <c r="A94" s="7" t="s">
        <v>56</v>
      </c>
      <c r="B94" s="7" t="s">
        <v>30</v>
      </c>
      <c r="C94" s="7" t="s">
        <v>31</v>
      </c>
      <c r="D94" s="8" t="s">
        <v>48</v>
      </c>
      <c r="E94" s="8" t="s">
        <v>63</v>
      </c>
      <c r="F94" s="8" t="s">
        <v>37</v>
      </c>
      <c r="G94" s="9">
        <v>11277</v>
      </c>
      <c r="H94" s="9">
        <v>13868</v>
      </c>
      <c r="I94" s="9">
        <v>2591</v>
      </c>
      <c r="J94" s="10" t="s">
        <v>38</v>
      </c>
      <c r="K94" s="11">
        <v>0.89300000000000002</v>
      </c>
      <c r="L94" s="11">
        <v>0.997</v>
      </c>
      <c r="M94" s="452"/>
      <c r="N94" s="448"/>
      <c r="O94" s="452"/>
      <c r="P94" s="7"/>
      <c r="Q94" s="10"/>
      <c r="R94" s="7"/>
      <c r="S94" s="28"/>
      <c r="T94" s="28"/>
      <c r="U94" s="28"/>
      <c r="V94" s="28"/>
      <c r="W94" s="28"/>
      <c r="X94" s="28"/>
    </row>
    <row r="95" spans="1:24" ht="18" customHeight="1" thickBot="1">
      <c r="A95" s="1" t="s">
        <v>56</v>
      </c>
      <c r="B95" s="1" t="s">
        <v>30</v>
      </c>
      <c r="C95" s="1" t="s">
        <v>31</v>
      </c>
      <c r="D95" s="2" t="s">
        <v>64</v>
      </c>
      <c r="E95" s="2" t="s">
        <v>65</v>
      </c>
      <c r="F95" s="2" t="s">
        <v>34</v>
      </c>
      <c r="G95" s="3">
        <v>12628</v>
      </c>
      <c r="H95" s="3">
        <v>11324</v>
      </c>
      <c r="I95" s="3">
        <v>-1304</v>
      </c>
      <c r="J95" s="4" t="s">
        <v>35</v>
      </c>
      <c r="K95" s="5">
        <v>0.85499999999999998</v>
      </c>
      <c r="L95" s="5">
        <v>0.76700000000000002</v>
      </c>
      <c r="M95" s="6" t="s">
        <v>486</v>
      </c>
      <c r="N95" s="447">
        <v>0.12430555555555556</v>
      </c>
      <c r="O95" s="451" t="s">
        <v>36</v>
      </c>
      <c r="P95" s="16"/>
      <c r="Q95" s="16"/>
      <c r="R95" s="16"/>
      <c r="S95" s="28"/>
      <c r="T95" s="28"/>
      <c r="U95" s="28"/>
      <c r="V95" s="28"/>
      <c r="W95" s="28"/>
      <c r="X95" s="28"/>
    </row>
    <row r="96" spans="1:24" ht="18" customHeight="1" thickBot="1">
      <c r="A96" s="7" t="s">
        <v>56</v>
      </c>
      <c r="B96" s="7" t="s">
        <v>30</v>
      </c>
      <c r="C96" s="7" t="s">
        <v>31</v>
      </c>
      <c r="D96" s="8" t="s">
        <v>64</v>
      </c>
      <c r="E96" s="8" t="s">
        <v>65</v>
      </c>
      <c r="F96" s="8" t="s">
        <v>37</v>
      </c>
      <c r="G96" s="9">
        <v>11277</v>
      </c>
      <c r="H96" s="9">
        <v>10940</v>
      </c>
      <c r="I96" s="10">
        <v>-337</v>
      </c>
      <c r="J96" s="10" t="s">
        <v>38</v>
      </c>
      <c r="K96" s="11">
        <v>0.89300000000000002</v>
      </c>
      <c r="L96" s="11">
        <v>0.96599999999999997</v>
      </c>
      <c r="M96" s="13" t="s">
        <v>276</v>
      </c>
      <c r="N96" s="448"/>
      <c r="O96" s="452"/>
      <c r="P96" s="7"/>
      <c r="Q96" s="10"/>
      <c r="R96" s="7"/>
      <c r="S96" s="28"/>
      <c r="T96" s="28"/>
      <c r="U96" s="28"/>
      <c r="V96" s="28"/>
      <c r="W96" s="28"/>
      <c r="X96" s="28"/>
    </row>
    <row r="97" spans="1:24" ht="18" customHeight="1" thickBot="1">
      <c r="A97" s="449" t="s">
        <v>56</v>
      </c>
      <c r="B97" s="451" t="s">
        <v>30</v>
      </c>
      <c r="C97" s="451" t="s">
        <v>31</v>
      </c>
      <c r="D97" s="453" t="s">
        <v>75</v>
      </c>
      <c r="E97" s="453" t="s">
        <v>77</v>
      </c>
      <c r="F97" s="453" t="s">
        <v>34</v>
      </c>
      <c r="G97" s="455">
        <v>12628</v>
      </c>
      <c r="H97" s="455">
        <v>13616</v>
      </c>
      <c r="I97" s="457">
        <v>988</v>
      </c>
      <c r="J97" s="457" t="s">
        <v>35</v>
      </c>
      <c r="K97" s="459">
        <v>0.85499999999999998</v>
      </c>
      <c r="L97" s="459">
        <v>0.92200000000000004</v>
      </c>
      <c r="M97" s="6" t="s">
        <v>445</v>
      </c>
      <c r="N97" s="447">
        <v>7.2916666666666671E-2</v>
      </c>
      <c r="O97" s="451" t="s">
        <v>36</v>
      </c>
      <c r="P97" s="16"/>
      <c r="Q97" s="16"/>
      <c r="R97" s="16"/>
      <c r="S97" s="28"/>
      <c r="T97" s="28"/>
      <c r="U97" s="28"/>
      <c r="V97" s="28"/>
      <c r="W97" s="28"/>
      <c r="X97" s="28"/>
    </row>
    <row r="98" spans="1:24" ht="18" customHeight="1" thickBot="1">
      <c r="A98" s="450"/>
      <c r="B98" s="452"/>
      <c r="C98" s="452"/>
      <c r="D98" s="454"/>
      <c r="E98" s="454"/>
      <c r="F98" s="454"/>
      <c r="G98" s="456"/>
      <c r="H98" s="456"/>
      <c r="I98" s="458"/>
      <c r="J98" s="458"/>
      <c r="K98" s="460"/>
      <c r="L98" s="460"/>
      <c r="M98" s="12" t="s">
        <v>112</v>
      </c>
      <c r="N98" s="461"/>
      <c r="O98" s="462"/>
      <c r="P98" s="16"/>
      <c r="Q98" s="16"/>
      <c r="R98" s="16"/>
      <c r="S98" s="28"/>
      <c r="T98" s="28"/>
      <c r="U98" s="28"/>
      <c r="V98" s="28"/>
      <c r="W98" s="28"/>
      <c r="X98" s="28"/>
    </row>
    <row r="99" spans="1:24" ht="18" customHeight="1" thickBot="1">
      <c r="A99" s="7" t="s">
        <v>56</v>
      </c>
      <c r="B99" s="7" t="s">
        <v>30</v>
      </c>
      <c r="C99" s="7" t="s">
        <v>31</v>
      </c>
      <c r="D99" s="8" t="s">
        <v>75</v>
      </c>
      <c r="E99" s="8" t="s">
        <v>77</v>
      </c>
      <c r="F99" s="8" t="s">
        <v>37</v>
      </c>
      <c r="G99" s="9">
        <v>11277</v>
      </c>
      <c r="H99" s="9">
        <v>13524</v>
      </c>
      <c r="I99" s="9">
        <v>2247</v>
      </c>
      <c r="J99" s="10" t="s">
        <v>38</v>
      </c>
      <c r="K99" s="11">
        <v>0.89300000000000002</v>
      </c>
      <c r="L99" s="11">
        <v>0.99299999999999999</v>
      </c>
      <c r="M99" s="13" t="s">
        <v>487</v>
      </c>
      <c r="N99" s="448"/>
      <c r="O99" s="452"/>
      <c r="P99" s="7"/>
      <c r="Q99" s="10"/>
      <c r="R99" s="7"/>
      <c r="S99" s="28"/>
      <c r="T99" s="28"/>
      <c r="U99" s="28"/>
      <c r="V99" s="28"/>
      <c r="W99" s="28"/>
      <c r="X99" s="28"/>
    </row>
    <row r="100" spans="1:24" ht="18" customHeight="1" thickBot="1">
      <c r="A100" s="1" t="s">
        <v>56</v>
      </c>
      <c r="B100" s="1" t="s">
        <v>30</v>
      </c>
      <c r="C100" s="1" t="s">
        <v>31</v>
      </c>
      <c r="D100" s="2" t="s">
        <v>81</v>
      </c>
      <c r="E100" s="2" t="s">
        <v>85</v>
      </c>
      <c r="F100" s="2" t="s">
        <v>34</v>
      </c>
      <c r="G100" s="3">
        <v>12628</v>
      </c>
      <c r="H100" s="3">
        <v>13152</v>
      </c>
      <c r="I100" s="4">
        <v>524</v>
      </c>
      <c r="J100" s="4" t="s">
        <v>35</v>
      </c>
      <c r="K100" s="5">
        <v>0.85499999999999998</v>
      </c>
      <c r="L100" s="5">
        <v>0.89</v>
      </c>
      <c r="M100" s="6" t="s">
        <v>446</v>
      </c>
      <c r="N100" s="447">
        <v>6.0416666666666667E-2</v>
      </c>
      <c r="O100" s="451" t="s">
        <v>36</v>
      </c>
      <c r="P100" s="16"/>
      <c r="Q100" s="16"/>
      <c r="R100" s="16"/>
      <c r="S100" s="28"/>
      <c r="T100" s="28"/>
      <c r="U100" s="28"/>
      <c r="V100" s="28"/>
      <c r="W100" s="28"/>
      <c r="X100" s="28"/>
    </row>
    <row r="101" spans="1:24" ht="18" customHeight="1" thickBot="1">
      <c r="A101" s="7" t="s">
        <v>56</v>
      </c>
      <c r="B101" s="7" t="s">
        <v>30</v>
      </c>
      <c r="C101" s="7" t="s">
        <v>31</v>
      </c>
      <c r="D101" s="8" t="s">
        <v>81</v>
      </c>
      <c r="E101" s="8" t="s">
        <v>85</v>
      </c>
      <c r="F101" s="8" t="s">
        <v>37</v>
      </c>
      <c r="G101" s="9">
        <v>11277</v>
      </c>
      <c r="H101" s="9">
        <v>13132</v>
      </c>
      <c r="I101" s="9">
        <v>1855</v>
      </c>
      <c r="J101" s="10" t="s">
        <v>38</v>
      </c>
      <c r="K101" s="11">
        <v>0.89300000000000002</v>
      </c>
      <c r="L101" s="11">
        <v>0.998</v>
      </c>
      <c r="M101" s="13" t="s">
        <v>94</v>
      </c>
      <c r="N101" s="448"/>
      <c r="O101" s="452"/>
      <c r="P101" s="7"/>
      <c r="Q101" s="10"/>
      <c r="R101" s="7"/>
      <c r="S101" s="28"/>
      <c r="T101" s="28"/>
      <c r="U101" s="28"/>
      <c r="V101" s="28"/>
      <c r="W101" s="28"/>
      <c r="X101" s="28"/>
    </row>
    <row r="102" spans="1:24" ht="18" customHeight="1" thickBot="1">
      <c r="A102" s="449" t="s">
        <v>66</v>
      </c>
      <c r="B102" s="451" t="s">
        <v>30</v>
      </c>
      <c r="C102" s="451" t="s">
        <v>31</v>
      </c>
      <c r="D102" s="453" t="s">
        <v>39</v>
      </c>
      <c r="E102" s="453" t="s">
        <v>68</v>
      </c>
      <c r="F102" s="453" t="s">
        <v>34</v>
      </c>
      <c r="G102" s="455">
        <v>12110</v>
      </c>
      <c r="H102" s="455">
        <v>11340</v>
      </c>
      <c r="I102" s="457">
        <v>-770</v>
      </c>
      <c r="J102" s="457" t="s">
        <v>35</v>
      </c>
      <c r="K102" s="459">
        <v>0.85499999999999998</v>
      </c>
      <c r="L102" s="459">
        <v>0.80100000000000005</v>
      </c>
      <c r="M102" s="6" t="s">
        <v>488</v>
      </c>
      <c r="N102" s="447">
        <v>9.7222222222222224E-2</v>
      </c>
      <c r="O102" s="451" t="s">
        <v>36</v>
      </c>
      <c r="P102" s="16"/>
      <c r="Q102" s="16"/>
      <c r="R102" s="16"/>
      <c r="S102" s="28"/>
      <c r="T102" s="28"/>
      <c r="U102" s="28"/>
      <c r="V102" s="28"/>
      <c r="W102" s="28"/>
      <c r="X102" s="28"/>
    </row>
    <row r="103" spans="1:24" ht="18" customHeight="1" thickBot="1">
      <c r="A103" s="450"/>
      <c r="B103" s="452"/>
      <c r="C103" s="452"/>
      <c r="D103" s="454"/>
      <c r="E103" s="454"/>
      <c r="F103" s="454"/>
      <c r="G103" s="456"/>
      <c r="H103" s="456"/>
      <c r="I103" s="458"/>
      <c r="J103" s="458"/>
      <c r="K103" s="460"/>
      <c r="L103" s="460"/>
      <c r="M103" s="12" t="s">
        <v>489</v>
      </c>
      <c r="N103" s="461"/>
      <c r="O103" s="462"/>
      <c r="P103" s="16"/>
      <c r="Q103" s="16"/>
      <c r="R103" s="16"/>
      <c r="S103" s="28"/>
      <c r="T103" s="28"/>
      <c r="U103" s="28"/>
      <c r="V103" s="28"/>
      <c r="W103" s="28"/>
      <c r="X103" s="28"/>
    </row>
    <row r="104" spans="1:24" ht="18" customHeight="1" thickBot="1">
      <c r="A104" s="7" t="s">
        <v>66</v>
      </c>
      <c r="B104" s="7" t="s">
        <v>30</v>
      </c>
      <c r="C104" s="7" t="s">
        <v>31</v>
      </c>
      <c r="D104" s="8" t="s">
        <v>39</v>
      </c>
      <c r="E104" s="8" t="s">
        <v>68</v>
      </c>
      <c r="F104" s="8" t="s">
        <v>37</v>
      </c>
      <c r="G104" s="9">
        <v>10814</v>
      </c>
      <c r="H104" s="9">
        <v>11276</v>
      </c>
      <c r="I104" s="10">
        <v>462</v>
      </c>
      <c r="J104" s="10" t="s">
        <v>38</v>
      </c>
      <c r="K104" s="11">
        <v>0.89300000000000002</v>
      </c>
      <c r="L104" s="11">
        <v>0.99399999999999999</v>
      </c>
      <c r="M104" s="13" t="s">
        <v>510</v>
      </c>
      <c r="N104" s="448"/>
      <c r="O104" s="452"/>
      <c r="P104" s="7"/>
      <c r="Q104" s="10"/>
      <c r="R104" s="7"/>
      <c r="S104" s="28"/>
      <c r="T104" s="28"/>
      <c r="U104" s="28"/>
      <c r="V104" s="28"/>
      <c r="W104" s="28"/>
      <c r="X104" s="28"/>
    </row>
    <row r="105" spans="1:24" ht="18" customHeight="1" thickBot="1">
      <c r="A105" s="1" t="s">
        <v>66</v>
      </c>
      <c r="B105" s="1" t="s">
        <v>30</v>
      </c>
      <c r="C105" s="1" t="s">
        <v>31</v>
      </c>
      <c r="D105" s="2" t="s">
        <v>40</v>
      </c>
      <c r="E105" s="2" t="s">
        <v>107</v>
      </c>
      <c r="F105" s="2" t="s">
        <v>34</v>
      </c>
      <c r="G105" s="3">
        <v>12110</v>
      </c>
      <c r="H105" s="3">
        <v>12344</v>
      </c>
      <c r="I105" s="4">
        <v>234</v>
      </c>
      <c r="J105" s="4" t="s">
        <v>35</v>
      </c>
      <c r="K105" s="5">
        <v>0.85499999999999998</v>
      </c>
      <c r="L105" s="5">
        <v>0.872</v>
      </c>
      <c r="M105" s="6" t="s">
        <v>516</v>
      </c>
      <c r="N105" s="447">
        <v>0.10833333333333334</v>
      </c>
      <c r="O105" s="451" t="s">
        <v>36</v>
      </c>
      <c r="P105" s="16"/>
      <c r="Q105" s="16"/>
      <c r="R105" s="16"/>
      <c r="S105" s="28"/>
      <c r="T105" s="28"/>
      <c r="U105" s="28"/>
      <c r="V105" s="28"/>
      <c r="W105" s="28"/>
      <c r="X105" s="28"/>
    </row>
    <row r="106" spans="1:24" ht="18" customHeight="1" thickBot="1">
      <c r="A106" s="7" t="s">
        <v>66</v>
      </c>
      <c r="B106" s="7" t="s">
        <v>30</v>
      </c>
      <c r="C106" s="7" t="s">
        <v>31</v>
      </c>
      <c r="D106" s="8" t="s">
        <v>40</v>
      </c>
      <c r="E106" s="8" t="s">
        <v>107</v>
      </c>
      <c r="F106" s="8" t="s">
        <v>37</v>
      </c>
      <c r="G106" s="9">
        <v>10814</v>
      </c>
      <c r="H106" s="9">
        <v>11628</v>
      </c>
      <c r="I106" s="10">
        <v>814</v>
      </c>
      <c r="J106" s="10" t="s">
        <v>38</v>
      </c>
      <c r="K106" s="11">
        <v>0.89300000000000002</v>
      </c>
      <c r="L106" s="11">
        <v>0.94199999999999995</v>
      </c>
      <c r="M106" s="13" t="s">
        <v>490</v>
      </c>
      <c r="N106" s="448"/>
      <c r="O106" s="452"/>
      <c r="P106" s="7"/>
      <c r="Q106" s="10"/>
      <c r="R106" s="7"/>
      <c r="S106" s="28"/>
      <c r="T106" s="28"/>
      <c r="U106" s="28"/>
      <c r="V106" s="28"/>
      <c r="W106" s="28"/>
      <c r="X106" s="28"/>
    </row>
    <row r="107" spans="1:24" ht="18" customHeight="1" thickBot="1">
      <c r="A107" s="449" t="s">
        <v>66</v>
      </c>
      <c r="B107" s="451" t="s">
        <v>30</v>
      </c>
      <c r="C107" s="451" t="s">
        <v>31</v>
      </c>
      <c r="D107" s="453" t="s">
        <v>41</v>
      </c>
      <c r="E107" s="453" t="s">
        <v>109</v>
      </c>
      <c r="F107" s="453" t="s">
        <v>34</v>
      </c>
      <c r="G107" s="455">
        <v>12110</v>
      </c>
      <c r="H107" s="455">
        <v>11140</v>
      </c>
      <c r="I107" s="457">
        <v>-970</v>
      </c>
      <c r="J107" s="457" t="s">
        <v>35</v>
      </c>
      <c r="K107" s="459">
        <v>0.85499999999999998</v>
      </c>
      <c r="L107" s="459">
        <v>0.78700000000000003</v>
      </c>
      <c r="M107" s="6" t="s">
        <v>517</v>
      </c>
      <c r="N107" s="447">
        <v>0.14722222222222223</v>
      </c>
      <c r="O107" s="451" t="s">
        <v>36</v>
      </c>
      <c r="P107" s="16"/>
      <c r="Q107" s="16"/>
      <c r="R107" s="16"/>
      <c r="S107" s="28"/>
      <c r="T107" s="28"/>
      <c r="U107" s="28"/>
      <c r="V107" s="28"/>
      <c r="W107" s="28"/>
      <c r="X107" s="28"/>
    </row>
    <row r="108" spans="1:24" ht="18" customHeight="1" thickBot="1">
      <c r="A108" s="450"/>
      <c r="B108" s="452"/>
      <c r="C108" s="452"/>
      <c r="D108" s="454"/>
      <c r="E108" s="454"/>
      <c r="F108" s="454"/>
      <c r="G108" s="456"/>
      <c r="H108" s="456"/>
      <c r="I108" s="458"/>
      <c r="J108" s="458"/>
      <c r="K108" s="460"/>
      <c r="L108" s="460"/>
      <c r="M108" s="12" t="s">
        <v>491</v>
      </c>
      <c r="N108" s="461"/>
      <c r="O108" s="462"/>
      <c r="P108" s="16"/>
      <c r="Q108" s="16"/>
      <c r="R108" s="16"/>
      <c r="S108" s="28"/>
      <c r="T108" s="28"/>
      <c r="U108" s="28"/>
      <c r="V108" s="28"/>
      <c r="W108" s="28"/>
      <c r="X108" s="28"/>
    </row>
    <row r="109" spans="1:24" ht="18" customHeight="1" thickBot="1">
      <c r="A109" s="7" t="s">
        <v>66</v>
      </c>
      <c r="B109" s="7" t="s">
        <v>30</v>
      </c>
      <c r="C109" s="7" t="s">
        <v>31</v>
      </c>
      <c r="D109" s="8" t="s">
        <v>41</v>
      </c>
      <c r="E109" s="8" t="s">
        <v>109</v>
      </c>
      <c r="F109" s="8" t="s">
        <v>37</v>
      </c>
      <c r="G109" s="9">
        <v>10814</v>
      </c>
      <c r="H109" s="9">
        <v>10768</v>
      </c>
      <c r="I109" s="10">
        <v>-46</v>
      </c>
      <c r="J109" s="10" t="s">
        <v>38</v>
      </c>
      <c r="K109" s="11">
        <v>0.89300000000000002</v>
      </c>
      <c r="L109" s="11">
        <v>0.96699999999999997</v>
      </c>
      <c r="M109" s="13" t="s">
        <v>492</v>
      </c>
      <c r="N109" s="448"/>
      <c r="O109" s="452"/>
      <c r="P109" s="7"/>
      <c r="Q109" s="10"/>
      <c r="R109" s="7"/>
      <c r="S109" s="28"/>
      <c r="T109" s="28"/>
      <c r="U109" s="28"/>
      <c r="V109" s="28"/>
      <c r="W109" s="28"/>
      <c r="X109" s="28"/>
    </row>
    <row r="110" spans="1:24" ht="18" customHeight="1" thickBot="1">
      <c r="A110" s="449" t="s">
        <v>66</v>
      </c>
      <c r="B110" s="451" t="s">
        <v>30</v>
      </c>
      <c r="C110" s="451" t="s">
        <v>31</v>
      </c>
      <c r="D110" s="453" t="s">
        <v>42</v>
      </c>
      <c r="E110" s="453" t="s">
        <v>110</v>
      </c>
      <c r="F110" s="453" t="s">
        <v>34</v>
      </c>
      <c r="G110" s="455">
        <v>12110</v>
      </c>
      <c r="H110" s="455">
        <v>11084</v>
      </c>
      <c r="I110" s="455">
        <v>-1026</v>
      </c>
      <c r="J110" s="457" t="s">
        <v>35</v>
      </c>
      <c r="K110" s="459">
        <v>0.85499999999999998</v>
      </c>
      <c r="L110" s="459">
        <v>0.78300000000000003</v>
      </c>
      <c r="M110" s="6" t="s">
        <v>493</v>
      </c>
      <c r="N110" s="447">
        <v>0.13819444444444445</v>
      </c>
      <c r="O110" s="451" t="s">
        <v>36</v>
      </c>
      <c r="P110" s="16"/>
      <c r="Q110" s="16"/>
      <c r="R110" s="16"/>
      <c r="S110" s="28"/>
      <c r="T110" s="28"/>
      <c r="U110" s="28"/>
      <c r="V110" s="28"/>
      <c r="W110" s="28"/>
      <c r="X110" s="28"/>
    </row>
    <row r="111" spans="1:24" ht="18" customHeight="1" thickBot="1">
      <c r="A111" s="450"/>
      <c r="B111" s="452"/>
      <c r="C111" s="452"/>
      <c r="D111" s="454"/>
      <c r="E111" s="454"/>
      <c r="F111" s="454"/>
      <c r="G111" s="456"/>
      <c r="H111" s="456"/>
      <c r="I111" s="456"/>
      <c r="J111" s="458"/>
      <c r="K111" s="460"/>
      <c r="L111" s="460"/>
      <c r="M111" s="12" t="s">
        <v>494</v>
      </c>
      <c r="N111" s="461"/>
      <c r="O111" s="462"/>
      <c r="P111" s="16"/>
      <c r="Q111" s="16"/>
      <c r="R111" s="16"/>
      <c r="S111" s="28"/>
      <c r="T111" s="28"/>
      <c r="U111" s="28"/>
      <c r="V111" s="28"/>
      <c r="W111" s="28"/>
      <c r="X111" s="28"/>
    </row>
    <row r="112" spans="1:24" ht="18" customHeight="1" thickBot="1">
      <c r="A112" s="7" t="s">
        <v>66</v>
      </c>
      <c r="B112" s="7" t="s">
        <v>30</v>
      </c>
      <c r="C112" s="7" t="s">
        <v>31</v>
      </c>
      <c r="D112" s="8" t="s">
        <v>42</v>
      </c>
      <c r="E112" s="8" t="s">
        <v>110</v>
      </c>
      <c r="F112" s="8" t="s">
        <v>37</v>
      </c>
      <c r="G112" s="9">
        <v>10814</v>
      </c>
      <c r="H112" s="9">
        <v>10920</v>
      </c>
      <c r="I112" s="10">
        <v>106</v>
      </c>
      <c r="J112" s="10" t="s">
        <v>38</v>
      </c>
      <c r="K112" s="11">
        <v>0.89300000000000002</v>
      </c>
      <c r="L112" s="11">
        <v>0.98499999999999999</v>
      </c>
      <c r="M112" s="13" t="s">
        <v>459</v>
      </c>
      <c r="N112" s="448"/>
      <c r="O112" s="452"/>
      <c r="P112" s="7"/>
      <c r="Q112" s="10"/>
      <c r="R112" s="7"/>
      <c r="S112" s="28"/>
      <c r="T112" s="28"/>
      <c r="U112" s="28"/>
      <c r="V112" s="28"/>
      <c r="W112" s="28"/>
      <c r="X112" s="28"/>
    </row>
    <row r="113" spans="1:24" ht="18" customHeight="1" thickBot="1">
      <c r="A113" s="449" t="s">
        <v>66</v>
      </c>
      <c r="B113" s="451" t="s">
        <v>30</v>
      </c>
      <c r="C113" s="451" t="s">
        <v>31</v>
      </c>
      <c r="D113" s="453" t="s">
        <v>48</v>
      </c>
      <c r="E113" s="453" t="s">
        <v>93</v>
      </c>
      <c r="F113" s="453" t="s">
        <v>34</v>
      </c>
      <c r="G113" s="455">
        <v>12110</v>
      </c>
      <c r="H113" s="455">
        <v>12572</v>
      </c>
      <c r="I113" s="457">
        <v>462</v>
      </c>
      <c r="J113" s="457" t="s">
        <v>35</v>
      </c>
      <c r="K113" s="459">
        <v>0.85499999999999998</v>
      </c>
      <c r="L113" s="459">
        <v>0.88800000000000001</v>
      </c>
      <c r="M113" s="6" t="s">
        <v>495</v>
      </c>
      <c r="N113" s="447">
        <v>9.930555555555555E-2</v>
      </c>
      <c r="O113" s="451" t="s">
        <v>36</v>
      </c>
      <c r="P113" s="16"/>
      <c r="Q113" s="16"/>
      <c r="R113" s="16"/>
      <c r="S113" s="28"/>
      <c r="T113" s="28"/>
      <c r="U113" s="28"/>
      <c r="V113" s="28"/>
      <c r="W113" s="28"/>
      <c r="X113" s="28"/>
    </row>
    <row r="114" spans="1:24" ht="18" customHeight="1" thickBot="1">
      <c r="A114" s="450"/>
      <c r="B114" s="452"/>
      <c r="C114" s="452"/>
      <c r="D114" s="454"/>
      <c r="E114" s="454"/>
      <c r="F114" s="454"/>
      <c r="G114" s="456"/>
      <c r="H114" s="456"/>
      <c r="I114" s="458"/>
      <c r="J114" s="458"/>
      <c r="K114" s="460"/>
      <c r="L114" s="460"/>
      <c r="M114" s="12" t="s">
        <v>496</v>
      </c>
      <c r="N114" s="461"/>
      <c r="O114" s="462"/>
      <c r="P114" s="16"/>
      <c r="Q114" s="16"/>
      <c r="R114" s="16"/>
      <c r="S114" s="28"/>
      <c r="T114" s="28"/>
      <c r="U114" s="28"/>
      <c r="V114" s="28"/>
      <c r="W114" s="28"/>
      <c r="X114" s="28"/>
    </row>
    <row r="115" spans="1:24" ht="18" customHeight="1" thickBot="1">
      <c r="A115" s="7" t="s">
        <v>66</v>
      </c>
      <c r="B115" s="7" t="s">
        <v>30</v>
      </c>
      <c r="C115" s="7" t="s">
        <v>31</v>
      </c>
      <c r="D115" s="8" t="s">
        <v>48</v>
      </c>
      <c r="E115" s="8" t="s">
        <v>93</v>
      </c>
      <c r="F115" s="8" t="s">
        <v>37</v>
      </c>
      <c r="G115" s="9">
        <v>10814</v>
      </c>
      <c r="H115" s="9">
        <v>12440</v>
      </c>
      <c r="I115" s="9">
        <v>1626</v>
      </c>
      <c r="J115" s="10" t="s">
        <v>38</v>
      </c>
      <c r="K115" s="11">
        <v>0.89300000000000002</v>
      </c>
      <c r="L115" s="11">
        <v>0.99</v>
      </c>
      <c r="M115" s="13" t="s">
        <v>497</v>
      </c>
      <c r="N115" s="448"/>
      <c r="O115" s="452"/>
      <c r="P115" s="7"/>
      <c r="Q115" s="10"/>
      <c r="R115" s="7"/>
      <c r="S115" s="28"/>
      <c r="T115" s="28"/>
      <c r="U115" s="28"/>
      <c r="V115" s="28"/>
      <c r="W115" s="28"/>
      <c r="X115" s="28"/>
    </row>
    <row r="116" spans="1:24" ht="18" customHeight="1" thickBot="1">
      <c r="A116" s="449" t="s">
        <v>66</v>
      </c>
      <c r="B116" s="451" t="s">
        <v>30</v>
      </c>
      <c r="C116" s="451" t="s">
        <v>31</v>
      </c>
      <c r="D116" s="453" t="s">
        <v>64</v>
      </c>
      <c r="E116" s="453" t="s">
        <v>202</v>
      </c>
      <c r="F116" s="453" t="s">
        <v>34</v>
      </c>
      <c r="G116" s="455">
        <v>12110</v>
      </c>
      <c r="H116" s="455">
        <v>12264</v>
      </c>
      <c r="I116" s="457">
        <v>154</v>
      </c>
      <c r="J116" s="457" t="s">
        <v>35</v>
      </c>
      <c r="K116" s="459">
        <v>0.85499999999999998</v>
      </c>
      <c r="L116" s="459">
        <v>0.86599999999999999</v>
      </c>
      <c r="M116" s="6" t="s">
        <v>447</v>
      </c>
      <c r="N116" s="447">
        <v>0.1125</v>
      </c>
      <c r="O116" s="451" t="s">
        <v>36</v>
      </c>
      <c r="P116" s="16"/>
      <c r="Q116" s="16"/>
      <c r="R116" s="16"/>
      <c r="S116" s="28"/>
      <c r="T116" s="28"/>
      <c r="U116" s="28"/>
      <c r="V116" s="28"/>
      <c r="W116" s="28"/>
      <c r="X116" s="28"/>
    </row>
    <row r="117" spans="1:24" ht="18" customHeight="1" thickBot="1">
      <c r="A117" s="450"/>
      <c r="B117" s="452"/>
      <c r="C117" s="452"/>
      <c r="D117" s="454"/>
      <c r="E117" s="454"/>
      <c r="F117" s="454"/>
      <c r="G117" s="456"/>
      <c r="H117" s="456"/>
      <c r="I117" s="458"/>
      <c r="J117" s="458"/>
      <c r="K117" s="460"/>
      <c r="L117" s="460"/>
      <c r="M117" s="12" t="s">
        <v>498</v>
      </c>
      <c r="N117" s="461"/>
      <c r="O117" s="462"/>
      <c r="P117" s="16"/>
      <c r="Q117" s="16"/>
      <c r="R117" s="16"/>
      <c r="S117" s="28"/>
      <c r="T117" s="28"/>
      <c r="U117" s="28"/>
      <c r="V117" s="28"/>
      <c r="W117" s="28"/>
      <c r="X117" s="28"/>
    </row>
    <row r="118" spans="1:24" ht="18" customHeight="1" thickBot="1">
      <c r="A118" s="7" t="s">
        <v>66</v>
      </c>
      <c r="B118" s="7" t="s">
        <v>30</v>
      </c>
      <c r="C118" s="7" t="s">
        <v>31</v>
      </c>
      <c r="D118" s="8" t="s">
        <v>64</v>
      </c>
      <c r="E118" s="8" t="s">
        <v>202</v>
      </c>
      <c r="F118" s="8" t="s">
        <v>37</v>
      </c>
      <c r="G118" s="9">
        <v>10814</v>
      </c>
      <c r="H118" s="9">
        <v>12048</v>
      </c>
      <c r="I118" s="9">
        <v>1234</v>
      </c>
      <c r="J118" s="10" t="s">
        <v>38</v>
      </c>
      <c r="K118" s="11">
        <v>0.89300000000000002</v>
      </c>
      <c r="L118" s="11">
        <v>0.98199999999999998</v>
      </c>
      <c r="M118" s="13" t="s">
        <v>275</v>
      </c>
      <c r="N118" s="448"/>
      <c r="O118" s="452"/>
      <c r="P118" s="7"/>
      <c r="Q118" s="10"/>
      <c r="R118" s="7"/>
      <c r="S118" s="28"/>
      <c r="T118" s="28"/>
      <c r="U118" s="28"/>
      <c r="V118" s="28"/>
      <c r="W118" s="28"/>
      <c r="X118" s="28"/>
    </row>
    <row r="119" spans="1:24" ht="18" customHeight="1" thickBot="1">
      <c r="A119" s="1" t="s">
        <v>66</v>
      </c>
      <c r="B119" s="1" t="s">
        <v>30</v>
      </c>
      <c r="C119" s="1" t="s">
        <v>31</v>
      </c>
      <c r="D119" s="2" t="s">
        <v>75</v>
      </c>
      <c r="E119" s="2" t="s">
        <v>279</v>
      </c>
      <c r="F119" s="2" t="s">
        <v>34</v>
      </c>
      <c r="G119" s="3">
        <v>12110</v>
      </c>
      <c r="H119" s="3">
        <v>12560</v>
      </c>
      <c r="I119" s="4">
        <v>450</v>
      </c>
      <c r="J119" s="4" t="s">
        <v>35</v>
      </c>
      <c r="K119" s="5">
        <v>0.85499999999999998</v>
      </c>
      <c r="L119" s="5">
        <v>0.88700000000000001</v>
      </c>
      <c r="M119" s="451" t="s">
        <v>133</v>
      </c>
      <c r="N119" s="447">
        <v>5.6250000000000001E-2</v>
      </c>
      <c r="O119" s="451" t="s">
        <v>36</v>
      </c>
      <c r="P119" s="16"/>
      <c r="Q119" s="16"/>
      <c r="R119" s="16"/>
      <c r="S119" s="28"/>
      <c r="T119" s="28"/>
      <c r="U119" s="28"/>
      <c r="V119" s="28"/>
      <c r="W119" s="28"/>
      <c r="X119" s="28"/>
    </row>
    <row r="120" spans="1:24" ht="18" customHeight="1" thickBot="1">
      <c r="A120" s="7" t="s">
        <v>66</v>
      </c>
      <c r="B120" s="7" t="s">
        <v>30</v>
      </c>
      <c r="C120" s="7" t="s">
        <v>31</v>
      </c>
      <c r="D120" s="8" t="s">
        <v>75</v>
      </c>
      <c r="E120" s="8" t="s">
        <v>279</v>
      </c>
      <c r="F120" s="8" t="s">
        <v>37</v>
      </c>
      <c r="G120" s="9">
        <v>10814</v>
      </c>
      <c r="H120" s="9">
        <v>12512</v>
      </c>
      <c r="I120" s="9">
        <v>1698</v>
      </c>
      <c r="J120" s="10" t="s">
        <v>38</v>
      </c>
      <c r="K120" s="11">
        <v>0.89300000000000002</v>
      </c>
      <c r="L120" s="11">
        <v>0.996</v>
      </c>
      <c r="M120" s="452"/>
      <c r="N120" s="448"/>
      <c r="O120" s="452"/>
      <c r="P120" s="7"/>
      <c r="Q120" s="10"/>
      <c r="R120" s="7"/>
      <c r="S120" s="28"/>
      <c r="T120" s="28"/>
      <c r="U120" s="28"/>
      <c r="V120" s="28"/>
      <c r="W120" s="28"/>
      <c r="X120" s="28"/>
    </row>
    <row r="121" spans="1:24" ht="18" customHeight="1" thickBot="1">
      <c r="A121" s="449" t="s">
        <v>66</v>
      </c>
      <c r="B121" s="451" t="s">
        <v>30</v>
      </c>
      <c r="C121" s="451" t="s">
        <v>31</v>
      </c>
      <c r="D121" s="453" t="s">
        <v>81</v>
      </c>
      <c r="E121" s="453" t="s">
        <v>239</v>
      </c>
      <c r="F121" s="453" t="s">
        <v>34</v>
      </c>
      <c r="G121" s="455">
        <v>12110</v>
      </c>
      <c r="H121" s="455">
        <v>11896</v>
      </c>
      <c r="I121" s="457">
        <v>-214</v>
      </c>
      <c r="J121" s="457" t="s">
        <v>35</v>
      </c>
      <c r="K121" s="459">
        <v>0.85499999999999998</v>
      </c>
      <c r="L121" s="459">
        <v>0.84</v>
      </c>
      <c r="M121" s="6" t="s">
        <v>461</v>
      </c>
      <c r="N121" s="447">
        <v>7.4305555555555555E-2</v>
      </c>
      <c r="O121" s="451" t="s">
        <v>36</v>
      </c>
      <c r="P121" s="16"/>
      <c r="Q121" s="16"/>
      <c r="R121" s="16"/>
      <c r="S121" s="28"/>
      <c r="T121" s="28"/>
      <c r="U121" s="28"/>
      <c r="V121" s="28"/>
      <c r="W121" s="28"/>
      <c r="X121" s="28"/>
    </row>
    <row r="122" spans="1:24" ht="18" customHeight="1" thickBot="1">
      <c r="A122" s="450"/>
      <c r="B122" s="452"/>
      <c r="C122" s="452"/>
      <c r="D122" s="454"/>
      <c r="E122" s="454"/>
      <c r="F122" s="454"/>
      <c r="G122" s="456"/>
      <c r="H122" s="456"/>
      <c r="I122" s="458"/>
      <c r="J122" s="458"/>
      <c r="K122" s="460"/>
      <c r="L122" s="460"/>
      <c r="M122" s="12" t="s">
        <v>151</v>
      </c>
      <c r="N122" s="461"/>
      <c r="O122" s="462"/>
      <c r="P122" s="16"/>
      <c r="Q122" s="16"/>
      <c r="R122" s="16"/>
      <c r="S122" s="28"/>
      <c r="T122" s="28"/>
      <c r="U122" s="28"/>
      <c r="V122" s="28"/>
      <c r="W122" s="28"/>
      <c r="X122" s="28"/>
    </row>
    <row r="123" spans="1:24" ht="18" customHeight="1" thickBot="1">
      <c r="A123" s="7" t="s">
        <v>66</v>
      </c>
      <c r="B123" s="7" t="s">
        <v>30</v>
      </c>
      <c r="C123" s="7" t="s">
        <v>31</v>
      </c>
      <c r="D123" s="8" t="s">
        <v>81</v>
      </c>
      <c r="E123" s="8" t="s">
        <v>239</v>
      </c>
      <c r="F123" s="8" t="s">
        <v>37</v>
      </c>
      <c r="G123" s="9">
        <v>10814</v>
      </c>
      <c r="H123" s="9">
        <v>11628</v>
      </c>
      <c r="I123" s="10">
        <v>814</v>
      </c>
      <c r="J123" s="10" t="s">
        <v>38</v>
      </c>
      <c r="K123" s="11">
        <v>0.89300000000000002</v>
      </c>
      <c r="L123" s="11">
        <v>0.97699999999999998</v>
      </c>
      <c r="M123" s="13" t="s">
        <v>310</v>
      </c>
      <c r="N123" s="448"/>
      <c r="O123" s="452"/>
      <c r="P123" s="7"/>
      <c r="Q123" s="10"/>
      <c r="R123" s="7"/>
      <c r="S123" s="28"/>
      <c r="T123" s="28"/>
      <c r="U123" s="28"/>
      <c r="V123" s="28"/>
      <c r="W123" s="28"/>
      <c r="X123" s="28"/>
    </row>
    <row r="124" spans="1:24" ht="18" customHeight="1" thickBot="1">
      <c r="A124" s="449" t="s">
        <v>66</v>
      </c>
      <c r="B124" s="451" t="s">
        <v>30</v>
      </c>
      <c r="C124" s="451" t="s">
        <v>31</v>
      </c>
      <c r="D124" s="453" t="s">
        <v>187</v>
      </c>
      <c r="E124" s="453" t="s">
        <v>190</v>
      </c>
      <c r="F124" s="453" t="s">
        <v>34</v>
      </c>
      <c r="G124" s="455">
        <v>12110</v>
      </c>
      <c r="H124" s="455">
        <v>12976</v>
      </c>
      <c r="I124" s="457">
        <v>866</v>
      </c>
      <c r="J124" s="457" t="s">
        <v>35</v>
      </c>
      <c r="K124" s="459">
        <v>0.85499999999999998</v>
      </c>
      <c r="L124" s="459">
        <v>0.91600000000000004</v>
      </c>
      <c r="M124" s="6" t="s">
        <v>499</v>
      </c>
      <c r="N124" s="447">
        <v>8.819444444444445E-2</v>
      </c>
      <c r="O124" s="451" t="s">
        <v>36</v>
      </c>
      <c r="P124" s="16"/>
      <c r="Q124" s="16"/>
      <c r="R124" s="16"/>
      <c r="S124" s="28"/>
      <c r="T124" s="28"/>
      <c r="U124" s="28"/>
      <c r="V124" s="28"/>
      <c r="W124" s="28"/>
      <c r="X124" s="28"/>
    </row>
    <row r="125" spans="1:24" ht="18" customHeight="1" thickBot="1">
      <c r="A125" s="450"/>
      <c r="B125" s="452"/>
      <c r="C125" s="452"/>
      <c r="D125" s="454"/>
      <c r="E125" s="454"/>
      <c r="F125" s="454"/>
      <c r="G125" s="456"/>
      <c r="H125" s="456"/>
      <c r="I125" s="458"/>
      <c r="J125" s="458"/>
      <c r="K125" s="460"/>
      <c r="L125" s="460"/>
      <c r="M125" s="12" t="s">
        <v>500</v>
      </c>
      <c r="N125" s="461"/>
      <c r="O125" s="462"/>
      <c r="P125" s="16"/>
      <c r="Q125" s="16"/>
      <c r="R125" s="16"/>
      <c r="S125" s="28"/>
      <c r="T125" s="28"/>
      <c r="U125" s="28"/>
      <c r="V125" s="28"/>
      <c r="W125" s="28"/>
      <c r="X125" s="28"/>
    </row>
    <row r="126" spans="1:24" ht="18" customHeight="1" thickBot="1">
      <c r="A126" s="7" t="s">
        <v>66</v>
      </c>
      <c r="B126" s="7" t="s">
        <v>30</v>
      </c>
      <c r="C126" s="7" t="s">
        <v>31</v>
      </c>
      <c r="D126" s="8" t="s">
        <v>187</v>
      </c>
      <c r="E126" s="8" t="s">
        <v>190</v>
      </c>
      <c r="F126" s="8" t="s">
        <v>37</v>
      </c>
      <c r="G126" s="9">
        <v>10814</v>
      </c>
      <c r="H126" s="9">
        <v>12752</v>
      </c>
      <c r="I126" s="9">
        <v>1938</v>
      </c>
      <c r="J126" s="10" t="s">
        <v>38</v>
      </c>
      <c r="K126" s="11">
        <v>0.89300000000000002</v>
      </c>
      <c r="L126" s="11">
        <v>0.98299999999999998</v>
      </c>
      <c r="M126" s="13" t="s">
        <v>501</v>
      </c>
      <c r="N126" s="448"/>
      <c r="O126" s="452"/>
      <c r="P126" s="7"/>
      <c r="Q126" s="10"/>
      <c r="R126" s="7"/>
      <c r="S126" s="28"/>
      <c r="T126" s="28"/>
      <c r="U126" s="28"/>
      <c r="V126" s="28"/>
      <c r="W126" s="28"/>
      <c r="X126" s="28"/>
    </row>
    <row r="127" spans="1:24" ht="18" customHeight="1" thickBot="1">
      <c r="A127" s="449" t="s">
        <v>66</v>
      </c>
      <c r="B127" s="451" t="s">
        <v>30</v>
      </c>
      <c r="C127" s="451" t="s">
        <v>31</v>
      </c>
      <c r="D127" s="453" t="s">
        <v>308</v>
      </c>
      <c r="E127" s="453" t="s">
        <v>315</v>
      </c>
      <c r="F127" s="453" t="s">
        <v>34</v>
      </c>
      <c r="G127" s="455">
        <v>12110</v>
      </c>
      <c r="H127" s="455">
        <v>2392</v>
      </c>
      <c r="I127" s="455">
        <v>-9718</v>
      </c>
      <c r="J127" s="457" t="s">
        <v>35</v>
      </c>
      <c r="K127" s="459">
        <v>0.85499999999999998</v>
      </c>
      <c r="L127" s="459">
        <v>0.16900000000000001</v>
      </c>
      <c r="M127" s="6" t="s">
        <v>502</v>
      </c>
      <c r="N127" s="447">
        <v>0.41736111111111113</v>
      </c>
      <c r="O127" s="451" t="s">
        <v>36</v>
      </c>
      <c r="P127" s="16"/>
      <c r="Q127" s="16"/>
      <c r="R127" s="16"/>
      <c r="S127" s="28"/>
      <c r="T127" s="28"/>
      <c r="U127" s="28"/>
      <c r="V127" s="28"/>
      <c r="W127" s="28"/>
      <c r="X127" s="28"/>
    </row>
    <row r="128" spans="1:24" ht="18" customHeight="1" thickBot="1">
      <c r="A128" s="450"/>
      <c r="B128" s="452"/>
      <c r="C128" s="452"/>
      <c r="D128" s="454"/>
      <c r="E128" s="454"/>
      <c r="F128" s="454"/>
      <c r="G128" s="456"/>
      <c r="H128" s="456"/>
      <c r="I128" s="456"/>
      <c r="J128" s="458"/>
      <c r="K128" s="460"/>
      <c r="L128" s="460"/>
      <c r="M128" s="12" t="s">
        <v>503</v>
      </c>
      <c r="N128" s="461"/>
      <c r="O128" s="462"/>
      <c r="P128" s="16"/>
      <c r="Q128" s="16"/>
      <c r="R128" s="16"/>
      <c r="S128" s="28"/>
      <c r="T128" s="28"/>
      <c r="U128" s="28"/>
      <c r="V128" s="28"/>
      <c r="W128" s="28"/>
      <c r="X128" s="28"/>
    </row>
    <row r="129" spans="1:18" ht="18" customHeight="1" thickBot="1">
      <c r="A129" s="7" t="s">
        <v>66</v>
      </c>
      <c r="B129" s="7" t="s">
        <v>30</v>
      </c>
      <c r="C129" s="7" t="s">
        <v>31</v>
      </c>
      <c r="D129" s="8" t="s">
        <v>308</v>
      </c>
      <c r="E129" s="8" t="s">
        <v>315</v>
      </c>
      <c r="F129" s="8" t="s">
        <v>37</v>
      </c>
      <c r="G129" s="9">
        <v>10814</v>
      </c>
      <c r="H129" s="9">
        <v>2328</v>
      </c>
      <c r="I129" s="9">
        <v>-8486</v>
      </c>
      <c r="J129" s="10" t="s">
        <v>38</v>
      </c>
      <c r="K129" s="11">
        <v>0.89300000000000002</v>
      </c>
      <c r="L129" s="11">
        <v>0.97299999999999998</v>
      </c>
      <c r="M129" s="13" t="s">
        <v>504</v>
      </c>
      <c r="N129" s="448"/>
      <c r="O129" s="452"/>
      <c r="P129" s="7"/>
      <c r="Q129" s="10"/>
      <c r="R129" s="7"/>
    </row>
    <row r="130" spans="1:18" ht="18" customHeight="1" thickBot="1">
      <c r="A130" s="449" t="s">
        <v>69</v>
      </c>
      <c r="B130" s="451" t="s">
        <v>30</v>
      </c>
      <c r="C130" s="451" t="s">
        <v>31</v>
      </c>
      <c r="D130" s="453" t="s">
        <v>32</v>
      </c>
      <c r="E130" s="453" t="s">
        <v>70</v>
      </c>
      <c r="F130" s="453" t="s">
        <v>34</v>
      </c>
      <c r="G130" s="455">
        <v>12521</v>
      </c>
      <c r="H130" s="455">
        <v>9956</v>
      </c>
      <c r="I130" s="455">
        <v>-2565</v>
      </c>
      <c r="J130" s="457" t="s">
        <v>35</v>
      </c>
      <c r="K130" s="459">
        <v>0.85499999999999998</v>
      </c>
      <c r="L130" s="459">
        <v>0.68</v>
      </c>
      <c r="M130" s="6" t="s">
        <v>505</v>
      </c>
      <c r="N130" s="447">
        <v>0.17777777777777778</v>
      </c>
      <c r="O130" s="451" t="s">
        <v>36</v>
      </c>
      <c r="P130" s="16"/>
      <c r="Q130" s="16"/>
      <c r="R130" s="16"/>
    </row>
    <row r="131" spans="1:18" ht="18" customHeight="1" thickBot="1">
      <c r="A131" s="450"/>
      <c r="B131" s="452"/>
      <c r="C131" s="452"/>
      <c r="D131" s="454"/>
      <c r="E131" s="454"/>
      <c r="F131" s="454"/>
      <c r="G131" s="456"/>
      <c r="H131" s="456"/>
      <c r="I131" s="456"/>
      <c r="J131" s="458"/>
      <c r="K131" s="460"/>
      <c r="L131" s="460"/>
      <c r="M131" s="12" t="s">
        <v>506</v>
      </c>
      <c r="N131" s="461"/>
      <c r="O131" s="462"/>
      <c r="P131" s="16"/>
      <c r="Q131" s="16"/>
      <c r="R131" s="16"/>
    </row>
    <row r="132" spans="1:18" ht="18" customHeight="1" thickBot="1">
      <c r="A132" s="7" t="s">
        <v>69</v>
      </c>
      <c r="B132" s="7" t="s">
        <v>30</v>
      </c>
      <c r="C132" s="7" t="s">
        <v>31</v>
      </c>
      <c r="D132" s="8" t="s">
        <v>32</v>
      </c>
      <c r="E132" s="8" t="s">
        <v>70</v>
      </c>
      <c r="F132" s="8" t="s">
        <v>37</v>
      </c>
      <c r="G132" s="9">
        <v>11419</v>
      </c>
      <c r="H132" s="9">
        <v>9832</v>
      </c>
      <c r="I132" s="9">
        <v>-1587</v>
      </c>
      <c r="J132" s="10" t="s">
        <v>38</v>
      </c>
      <c r="K132" s="11">
        <v>0.91200000000000003</v>
      </c>
      <c r="L132" s="11">
        <v>0.98799999999999999</v>
      </c>
      <c r="M132" s="13" t="s">
        <v>507</v>
      </c>
      <c r="N132" s="448"/>
      <c r="O132" s="452"/>
      <c r="P132" s="7"/>
      <c r="Q132" s="10"/>
      <c r="R132" s="7"/>
    </row>
    <row r="133" spans="1:18" ht="18" customHeight="1" thickBot="1">
      <c r="A133" s="1" t="s">
        <v>69</v>
      </c>
      <c r="B133" s="1" t="s">
        <v>30</v>
      </c>
      <c r="C133" s="1" t="s">
        <v>31</v>
      </c>
      <c r="D133" s="2" t="s">
        <v>39</v>
      </c>
      <c r="E133" s="2" t="s">
        <v>71</v>
      </c>
      <c r="F133" s="2" t="s">
        <v>34</v>
      </c>
      <c r="G133" s="3">
        <v>12521</v>
      </c>
      <c r="H133" s="3">
        <v>14336</v>
      </c>
      <c r="I133" s="3">
        <v>1815</v>
      </c>
      <c r="J133" s="4" t="s">
        <v>35</v>
      </c>
      <c r="K133" s="5">
        <v>0.85499999999999998</v>
      </c>
      <c r="L133" s="5">
        <v>0.97899999999999998</v>
      </c>
      <c r="M133" s="451" t="s">
        <v>87</v>
      </c>
      <c r="N133" s="447">
        <v>3.4027777777777775E-2</v>
      </c>
      <c r="O133" s="451" t="s">
        <v>36</v>
      </c>
      <c r="P133" s="16"/>
      <c r="Q133" s="16"/>
      <c r="R133" s="16"/>
    </row>
    <row r="134" spans="1:18" ht="18" customHeight="1" thickBot="1">
      <c r="A134" s="7" t="s">
        <v>69</v>
      </c>
      <c r="B134" s="7" t="s">
        <v>30</v>
      </c>
      <c r="C134" s="7" t="s">
        <v>31</v>
      </c>
      <c r="D134" s="8" t="s">
        <v>39</v>
      </c>
      <c r="E134" s="8" t="s">
        <v>71</v>
      </c>
      <c r="F134" s="8" t="s">
        <v>37</v>
      </c>
      <c r="G134" s="9">
        <v>11419</v>
      </c>
      <c r="H134" s="9">
        <v>14212</v>
      </c>
      <c r="I134" s="9">
        <v>2793</v>
      </c>
      <c r="J134" s="10" t="s">
        <v>38</v>
      </c>
      <c r="K134" s="11">
        <v>0.91200000000000003</v>
      </c>
      <c r="L134" s="11">
        <v>0.99099999999999999</v>
      </c>
      <c r="M134" s="452"/>
      <c r="N134" s="448"/>
      <c r="O134" s="452"/>
      <c r="P134" s="7"/>
      <c r="Q134" s="10"/>
      <c r="R134" s="7"/>
    </row>
    <row r="135" spans="1:18" ht="18" customHeight="1" thickBot="1">
      <c r="A135" s="1" t="s">
        <v>69</v>
      </c>
      <c r="B135" s="1" t="s">
        <v>30</v>
      </c>
      <c r="C135" s="1" t="s">
        <v>31</v>
      </c>
      <c r="D135" s="2" t="s">
        <v>40</v>
      </c>
      <c r="E135" s="2" t="s">
        <v>72</v>
      </c>
      <c r="F135" s="2" t="s">
        <v>34</v>
      </c>
      <c r="G135" s="3">
        <v>12521</v>
      </c>
      <c r="H135" s="3">
        <v>14056</v>
      </c>
      <c r="I135" s="3">
        <v>1535</v>
      </c>
      <c r="J135" s="4" t="s">
        <v>35</v>
      </c>
      <c r="K135" s="5">
        <v>0.85499999999999998</v>
      </c>
      <c r="L135" s="5">
        <v>0.96</v>
      </c>
      <c r="M135" s="6" t="s">
        <v>448</v>
      </c>
      <c r="N135" s="447">
        <v>4.7222222222222221E-2</v>
      </c>
      <c r="O135" s="451" t="s">
        <v>36</v>
      </c>
      <c r="P135" s="16"/>
      <c r="Q135" s="16"/>
      <c r="R135" s="16"/>
    </row>
    <row r="136" spans="1:18" ht="18" customHeight="1" thickBot="1">
      <c r="A136" s="7" t="s">
        <v>69</v>
      </c>
      <c r="B136" s="7" t="s">
        <v>30</v>
      </c>
      <c r="C136" s="7" t="s">
        <v>31</v>
      </c>
      <c r="D136" s="8" t="s">
        <v>40</v>
      </c>
      <c r="E136" s="8" t="s">
        <v>72</v>
      </c>
      <c r="F136" s="8" t="s">
        <v>37</v>
      </c>
      <c r="G136" s="9">
        <v>11419</v>
      </c>
      <c r="H136" s="9">
        <v>13844</v>
      </c>
      <c r="I136" s="9">
        <v>2425</v>
      </c>
      <c r="J136" s="10" t="s">
        <v>38</v>
      </c>
      <c r="K136" s="11">
        <v>0.91200000000000003</v>
      </c>
      <c r="L136" s="11">
        <v>0.98499999999999999</v>
      </c>
      <c r="M136" s="13" t="s">
        <v>87</v>
      </c>
      <c r="N136" s="448"/>
      <c r="O136" s="452"/>
      <c r="P136" s="7"/>
      <c r="Q136" s="10"/>
      <c r="R136" s="7"/>
    </row>
    <row r="137" spans="1:18" ht="18" customHeight="1" thickBot="1">
      <c r="A137" s="1" t="s">
        <v>69</v>
      </c>
      <c r="B137" s="1" t="s">
        <v>30</v>
      </c>
      <c r="C137" s="1" t="s">
        <v>31</v>
      </c>
      <c r="D137" s="2" t="s">
        <v>41</v>
      </c>
      <c r="E137" s="2" t="s">
        <v>73</v>
      </c>
      <c r="F137" s="2" t="s">
        <v>34</v>
      </c>
      <c r="G137" s="3">
        <v>12521</v>
      </c>
      <c r="H137" s="3">
        <v>14556</v>
      </c>
      <c r="I137" s="3">
        <v>2035</v>
      </c>
      <c r="J137" s="4" t="s">
        <v>35</v>
      </c>
      <c r="K137" s="5">
        <v>0.85499999999999998</v>
      </c>
      <c r="L137" s="5">
        <v>0.99399999999999999</v>
      </c>
      <c r="M137" s="451" t="s">
        <v>441</v>
      </c>
      <c r="N137" s="447">
        <v>3.888888888888889E-2</v>
      </c>
      <c r="O137" s="451" t="s">
        <v>36</v>
      </c>
      <c r="P137" s="16"/>
      <c r="Q137" s="16"/>
      <c r="R137" s="16"/>
    </row>
    <row r="138" spans="1:18" ht="18" customHeight="1" thickBot="1">
      <c r="A138" s="7" t="s">
        <v>69</v>
      </c>
      <c r="B138" s="7" t="s">
        <v>30</v>
      </c>
      <c r="C138" s="7" t="s">
        <v>31</v>
      </c>
      <c r="D138" s="8" t="s">
        <v>41</v>
      </c>
      <c r="E138" s="8" t="s">
        <v>73</v>
      </c>
      <c r="F138" s="8" t="s">
        <v>37</v>
      </c>
      <c r="G138" s="9">
        <v>11419</v>
      </c>
      <c r="H138" s="9">
        <v>14380</v>
      </c>
      <c r="I138" s="9">
        <v>2961</v>
      </c>
      <c r="J138" s="10" t="s">
        <v>38</v>
      </c>
      <c r="K138" s="11">
        <v>0.91200000000000003</v>
      </c>
      <c r="L138" s="11">
        <v>0.98799999999999999</v>
      </c>
      <c r="M138" s="452"/>
      <c r="N138" s="448"/>
      <c r="O138" s="452"/>
      <c r="P138" s="7"/>
      <c r="Q138" s="10"/>
      <c r="R138" s="7"/>
    </row>
    <row r="139" spans="1:18" ht="18" customHeight="1" thickBot="1">
      <c r="A139" s="1" t="s">
        <v>69</v>
      </c>
      <c r="B139" s="1" t="s">
        <v>30</v>
      </c>
      <c r="C139" s="1" t="s">
        <v>31</v>
      </c>
      <c r="D139" s="2" t="s">
        <v>42</v>
      </c>
      <c r="E139" s="2" t="s">
        <v>74</v>
      </c>
      <c r="F139" s="2" t="s">
        <v>34</v>
      </c>
      <c r="G139" s="3">
        <v>12521</v>
      </c>
      <c r="H139" s="3">
        <v>14348</v>
      </c>
      <c r="I139" s="3">
        <v>1827</v>
      </c>
      <c r="J139" s="4" t="s">
        <v>35</v>
      </c>
      <c r="K139" s="5">
        <v>0.85499999999999998</v>
      </c>
      <c r="L139" s="5">
        <v>0.98</v>
      </c>
      <c r="M139" s="451"/>
      <c r="N139" s="447">
        <v>8.3333333333333332E-3</v>
      </c>
      <c r="O139" s="451" t="s">
        <v>36</v>
      </c>
      <c r="P139" s="16"/>
      <c r="Q139" s="16"/>
      <c r="R139" s="16"/>
    </row>
    <row r="140" spans="1:18" thickBot="1">
      <c r="A140" s="7" t="s">
        <v>69</v>
      </c>
      <c r="B140" s="7" t="s">
        <v>30</v>
      </c>
      <c r="C140" s="7" t="s">
        <v>31</v>
      </c>
      <c r="D140" s="8" t="s">
        <v>42</v>
      </c>
      <c r="E140" s="8" t="s">
        <v>74</v>
      </c>
      <c r="F140" s="8" t="s">
        <v>37</v>
      </c>
      <c r="G140" s="9">
        <v>11419</v>
      </c>
      <c r="H140" s="9">
        <v>14288</v>
      </c>
      <c r="I140" s="9">
        <v>2869</v>
      </c>
      <c r="J140" s="10" t="s">
        <v>38</v>
      </c>
      <c r="K140" s="11">
        <v>0.91200000000000003</v>
      </c>
      <c r="L140" s="11">
        <v>0.996</v>
      </c>
      <c r="M140" s="452"/>
      <c r="N140" s="448"/>
      <c r="O140" s="452"/>
      <c r="P140" s="7"/>
      <c r="Q140" s="10"/>
      <c r="R140" s="7"/>
    </row>
    <row r="141" spans="1:18" ht="18" thickBot="1">
      <c r="A141" s="449" t="s">
        <v>69</v>
      </c>
      <c r="B141" s="451" t="s">
        <v>30</v>
      </c>
      <c r="C141" s="451" t="s">
        <v>31</v>
      </c>
      <c r="D141" s="453" t="s">
        <v>47</v>
      </c>
      <c r="E141" s="453" t="s">
        <v>88</v>
      </c>
      <c r="F141" s="453" t="s">
        <v>34</v>
      </c>
      <c r="G141" s="455">
        <v>12521</v>
      </c>
      <c r="H141" s="455">
        <v>13016</v>
      </c>
      <c r="I141" s="457">
        <v>495</v>
      </c>
      <c r="J141" s="457" t="s">
        <v>35</v>
      </c>
      <c r="K141" s="459">
        <v>0.85499999999999998</v>
      </c>
      <c r="L141" s="459">
        <v>0.88900000000000001</v>
      </c>
      <c r="M141" s="6" t="s">
        <v>169</v>
      </c>
      <c r="N141" s="447">
        <v>7.6388888888888895E-2</v>
      </c>
      <c r="O141" s="451" t="s">
        <v>36</v>
      </c>
      <c r="P141" s="16"/>
      <c r="Q141" s="16"/>
      <c r="R141" s="16"/>
    </row>
    <row r="142" spans="1:18" ht="18" thickBot="1">
      <c r="A142" s="450"/>
      <c r="B142" s="452"/>
      <c r="C142" s="452"/>
      <c r="D142" s="454"/>
      <c r="E142" s="454"/>
      <c r="F142" s="454"/>
      <c r="G142" s="456"/>
      <c r="H142" s="456"/>
      <c r="I142" s="458"/>
      <c r="J142" s="458"/>
      <c r="K142" s="460"/>
      <c r="L142" s="460"/>
      <c r="M142" s="12" t="s">
        <v>508</v>
      </c>
      <c r="N142" s="461"/>
      <c r="O142" s="462"/>
      <c r="P142" s="16"/>
      <c r="Q142" s="16"/>
      <c r="R142" s="16"/>
    </row>
    <row r="143" spans="1:18" thickBot="1">
      <c r="A143" s="7" t="s">
        <v>69</v>
      </c>
      <c r="B143" s="7" t="s">
        <v>30</v>
      </c>
      <c r="C143" s="7" t="s">
        <v>31</v>
      </c>
      <c r="D143" s="8" t="s">
        <v>47</v>
      </c>
      <c r="E143" s="8" t="s">
        <v>88</v>
      </c>
      <c r="F143" s="8" t="s">
        <v>37</v>
      </c>
      <c r="G143" s="9">
        <v>11419</v>
      </c>
      <c r="H143" s="9">
        <v>12700</v>
      </c>
      <c r="I143" s="9">
        <v>1281</v>
      </c>
      <c r="J143" s="10" t="s">
        <v>38</v>
      </c>
      <c r="K143" s="11">
        <v>0.91200000000000003</v>
      </c>
      <c r="L143" s="11">
        <v>0.97599999999999998</v>
      </c>
      <c r="M143" s="13" t="s">
        <v>509</v>
      </c>
      <c r="N143" s="448"/>
      <c r="O143" s="452"/>
      <c r="P143" s="7"/>
      <c r="Q143" s="10"/>
      <c r="R143" s="7"/>
    </row>
    <row r="144" spans="1:18" ht="18" thickBot="1">
      <c r="A144" s="1" t="s">
        <v>69</v>
      </c>
      <c r="B144" s="1" t="s">
        <v>30</v>
      </c>
      <c r="C144" s="1" t="s">
        <v>31</v>
      </c>
      <c r="D144" s="2" t="s">
        <v>48</v>
      </c>
      <c r="E144" s="2" t="s">
        <v>89</v>
      </c>
      <c r="F144" s="2" t="s">
        <v>34</v>
      </c>
      <c r="G144" s="3">
        <v>6260</v>
      </c>
      <c r="H144" s="4">
        <v>108</v>
      </c>
      <c r="I144" s="3">
        <v>-6152</v>
      </c>
      <c r="J144" s="4" t="s">
        <v>35</v>
      </c>
      <c r="K144" s="5">
        <v>0.85499999999999998</v>
      </c>
      <c r="L144" s="5">
        <v>1.4999999999999999E-2</v>
      </c>
      <c r="M144" s="451" t="s">
        <v>518</v>
      </c>
      <c r="N144" s="447">
        <v>0.49444444444444446</v>
      </c>
      <c r="O144" s="451" t="s">
        <v>36</v>
      </c>
      <c r="P144" s="16"/>
      <c r="Q144" s="16"/>
      <c r="R144" s="16"/>
    </row>
    <row r="145" spans="1:18" thickBot="1">
      <c r="A145" s="7" t="s">
        <v>69</v>
      </c>
      <c r="B145" s="7" t="s">
        <v>30</v>
      </c>
      <c r="C145" s="7" t="s">
        <v>31</v>
      </c>
      <c r="D145" s="8" t="s">
        <v>48</v>
      </c>
      <c r="E145" s="8" t="s">
        <v>89</v>
      </c>
      <c r="F145" s="8" t="s">
        <v>37</v>
      </c>
      <c r="G145" s="9">
        <v>5709</v>
      </c>
      <c r="H145" s="10">
        <v>108</v>
      </c>
      <c r="I145" s="9">
        <v>-5601</v>
      </c>
      <c r="J145" s="10" t="s">
        <v>38</v>
      </c>
      <c r="K145" s="11">
        <v>0.91200000000000003</v>
      </c>
      <c r="L145" s="11">
        <v>1</v>
      </c>
      <c r="M145" s="452"/>
      <c r="N145" s="448"/>
      <c r="O145" s="452"/>
      <c r="P145" s="7"/>
      <c r="Q145" s="10"/>
      <c r="R145" s="7"/>
    </row>
    <row r="146" spans="1:18" ht="18" thickBot="1">
      <c r="A146" s="1" t="s">
        <v>69</v>
      </c>
      <c r="B146" s="1" t="s">
        <v>30</v>
      </c>
      <c r="C146" s="1" t="s">
        <v>31</v>
      </c>
      <c r="D146" s="2" t="s">
        <v>64</v>
      </c>
      <c r="E146" s="2" t="s">
        <v>83</v>
      </c>
      <c r="F146" s="2" t="s">
        <v>34</v>
      </c>
      <c r="G146" s="3">
        <v>12521</v>
      </c>
      <c r="H146" s="3">
        <v>13956</v>
      </c>
      <c r="I146" s="3">
        <v>1435</v>
      </c>
      <c r="J146" s="4" t="s">
        <v>35</v>
      </c>
      <c r="K146" s="5">
        <v>0.85499999999999998</v>
      </c>
      <c r="L146" s="5">
        <v>0.95299999999999996</v>
      </c>
      <c r="M146" s="6" t="s">
        <v>449</v>
      </c>
      <c r="N146" s="447">
        <v>5.1388888888888887E-2</v>
      </c>
      <c r="O146" s="451" t="s">
        <v>36</v>
      </c>
      <c r="P146" s="16"/>
      <c r="Q146" s="16"/>
      <c r="R146" s="16"/>
    </row>
    <row r="147" spans="1:18" thickBot="1">
      <c r="A147" s="7" t="s">
        <v>69</v>
      </c>
      <c r="B147" s="7" t="s">
        <v>30</v>
      </c>
      <c r="C147" s="7" t="s">
        <v>31</v>
      </c>
      <c r="D147" s="8" t="s">
        <v>64</v>
      </c>
      <c r="E147" s="8" t="s">
        <v>83</v>
      </c>
      <c r="F147" s="8" t="s">
        <v>37</v>
      </c>
      <c r="G147" s="9">
        <v>11419</v>
      </c>
      <c r="H147" s="9">
        <v>13824</v>
      </c>
      <c r="I147" s="9">
        <v>2405</v>
      </c>
      <c r="J147" s="10" t="s">
        <v>38</v>
      </c>
      <c r="K147" s="11">
        <v>0.91200000000000003</v>
      </c>
      <c r="L147" s="11">
        <v>0.99099999999999999</v>
      </c>
      <c r="M147" s="13" t="s">
        <v>111</v>
      </c>
      <c r="N147" s="448"/>
      <c r="O147" s="452"/>
      <c r="P147" s="7"/>
      <c r="Q147" s="10"/>
      <c r="R147" s="7"/>
    </row>
    <row r="148" spans="1:18" ht="18" thickBot="1">
      <c r="A148" s="1" t="s">
        <v>69</v>
      </c>
      <c r="B148" s="1" t="s">
        <v>30</v>
      </c>
      <c r="C148" s="1" t="s">
        <v>31</v>
      </c>
      <c r="D148" s="2" t="s">
        <v>75</v>
      </c>
      <c r="E148" s="2" t="s">
        <v>90</v>
      </c>
      <c r="F148" s="2" t="s">
        <v>34</v>
      </c>
      <c r="G148" s="3">
        <v>12521</v>
      </c>
      <c r="H148" s="3">
        <v>13344</v>
      </c>
      <c r="I148" s="4">
        <v>823</v>
      </c>
      <c r="J148" s="4" t="s">
        <v>35</v>
      </c>
      <c r="K148" s="5">
        <v>0.85499999999999998</v>
      </c>
      <c r="L148" s="5">
        <v>0.91100000000000003</v>
      </c>
      <c r="M148" s="6" t="s">
        <v>519</v>
      </c>
      <c r="N148" s="447">
        <v>6.8750000000000006E-2</v>
      </c>
      <c r="O148" s="451" t="s">
        <v>36</v>
      </c>
      <c r="P148" s="16"/>
      <c r="Q148" s="16"/>
      <c r="R148" s="16"/>
    </row>
    <row r="149" spans="1:18" thickBot="1">
      <c r="A149" s="7" t="s">
        <v>69</v>
      </c>
      <c r="B149" s="7" t="s">
        <v>30</v>
      </c>
      <c r="C149" s="7" t="s">
        <v>31</v>
      </c>
      <c r="D149" s="8" t="s">
        <v>75</v>
      </c>
      <c r="E149" s="8" t="s">
        <v>90</v>
      </c>
      <c r="F149" s="8" t="s">
        <v>37</v>
      </c>
      <c r="G149" s="9">
        <v>11419</v>
      </c>
      <c r="H149" s="9">
        <v>13092</v>
      </c>
      <c r="I149" s="9">
        <v>1673</v>
      </c>
      <c r="J149" s="10" t="s">
        <v>38</v>
      </c>
      <c r="K149" s="11">
        <v>0.91200000000000003</v>
      </c>
      <c r="L149" s="11">
        <v>0.98099999999999998</v>
      </c>
      <c r="M149" s="13" t="s">
        <v>511</v>
      </c>
      <c r="N149" s="448"/>
      <c r="O149" s="452"/>
      <c r="P149" s="7"/>
      <c r="Q149" s="10"/>
      <c r="R149" s="7"/>
    </row>
    <row r="150" spans="1:18" ht="18" thickBot="1">
      <c r="A150" s="1" t="s">
        <v>69</v>
      </c>
      <c r="B150" s="1" t="s">
        <v>30</v>
      </c>
      <c r="C150" s="1" t="s">
        <v>31</v>
      </c>
      <c r="D150" s="2" t="s">
        <v>81</v>
      </c>
      <c r="E150" s="2" t="s">
        <v>84</v>
      </c>
      <c r="F150" s="2" t="s">
        <v>34</v>
      </c>
      <c r="G150" s="3">
        <v>12521</v>
      </c>
      <c r="H150" s="3">
        <v>13084</v>
      </c>
      <c r="I150" s="4">
        <v>563</v>
      </c>
      <c r="J150" s="4" t="s">
        <v>35</v>
      </c>
      <c r="K150" s="5">
        <v>0.85499999999999998</v>
      </c>
      <c r="L150" s="5">
        <v>0.89300000000000002</v>
      </c>
      <c r="M150" s="451" t="s">
        <v>283</v>
      </c>
      <c r="N150" s="447">
        <v>1.4583333333333334E-2</v>
      </c>
      <c r="O150" s="451" t="s">
        <v>36</v>
      </c>
      <c r="P150" s="16"/>
      <c r="Q150" s="16"/>
      <c r="R150" s="16"/>
    </row>
    <row r="151" spans="1:18" ht="18" thickBot="1">
      <c r="A151" s="242" t="s">
        <v>69</v>
      </c>
      <c r="B151" s="242" t="s">
        <v>30</v>
      </c>
      <c r="C151" s="242" t="s">
        <v>31</v>
      </c>
      <c r="D151" s="243" t="s">
        <v>81</v>
      </c>
      <c r="E151" s="243" t="s">
        <v>84</v>
      </c>
      <c r="F151" s="243" t="s">
        <v>37</v>
      </c>
      <c r="G151" s="244">
        <v>11419</v>
      </c>
      <c r="H151" s="244">
        <v>12976</v>
      </c>
      <c r="I151" s="244">
        <v>1557</v>
      </c>
      <c r="J151" s="245" t="s">
        <v>38</v>
      </c>
      <c r="K151" s="246">
        <v>0.91200000000000003</v>
      </c>
      <c r="L151" s="246">
        <v>0.99199999999999999</v>
      </c>
      <c r="M151" s="452"/>
      <c r="N151" s="448"/>
      <c r="O151" s="452"/>
      <c r="P151" s="16"/>
      <c r="Q151" s="16"/>
      <c r="R151" s="16"/>
    </row>
    <row r="152" spans="1:18" thickBot="1">
      <c r="A152" s="7"/>
      <c r="B152" s="7"/>
      <c r="C152" s="7"/>
      <c r="D152" s="8"/>
      <c r="E152" s="8"/>
      <c r="F152" s="8"/>
      <c r="G152" s="9"/>
      <c r="H152" s="9"/>
      <c r="I152" s="9"/>
      <c r="J152" s="10"/>
      <c r="K152" s="11"/>
      <c r="L152" s="11"/>
      <c r="M152" s="13"/>
      <c r="N152" s="214"/>
      <c r="O152" s="207"/>
      <c r="P152" s="7"/>
      <c r="Q152" s="10"/>
      <c r="R152" s="7"/>
    </row>
    <row r="153" spans="1:18" ht="18" thickBot="1">
      <c r="A153" s="1"/>
      <c r="B153" s="1"/>
      <c r="C153" s="1"/>
      <c r="D153" s="2"/>
      <c r="E153" s="2"/>
      <c r="F153" s="2"/>
      <c r="G153" s="3"/>
      <c r="H153" s="3"/>
      <c r="I153" s="3"/>
      <c r="J153" s="4"/>
      <c r="K153" s="5"/>
      <c r="L153" s="5"/>
      <c r="M153" s="206"/>
      <c r="N153" s="212"/>
      <c r="O153" s="206"/>
      <c r="P153" s="16"/>
      <c r="Q153" s="16"/>
      <c r="R153" s="16"/>
    </row>
    <row r="154" spans="1:18" ht="18" thickBot="1">
      <c r="A154" s="21"/>
      <c r="B154" s="21"/>
      <c r="C154" s="21"/>
      <c r="D154" s="22"/>
      <c r="E154" s="22"/>
      <c r="F154" s="22"/>
      <c r="G154" s="23"/>
      <c r="H154" s="23"/>
      <c r="I154" s="23"/>
      <c r="J154" s="24"/>
      <c r="K154" s="25"/>
      <c r="L154" s="25"/>
      <c r="M154" s="207"/>
      <c r="N154" s="214"/>
      <c r="O154" s="207"/>
      <c r="P154" s="16"/>
      <c r="Q154" s="16"/>
      <c r="R154" s="16"/>
    </row>
    <row r="155" spans="1:18" thickBot="1">
      <c r="A155" s="7"/>
      <c r="B155" s="7"/>
      <c r="C155" s="7"/>
      <c r="D155" s="8"/>
      <c r="E155" s="8"/>
      <c r="F155" s="8"/>
      <c r="G155" s="9"/>
      <c r="H155" s="9"/>
      <c r="I155" s="9"/>
      <c r="J155" s="10"/>
      <c r="K155" s="11"/>
      <c r="L155" s="11"/>
      <c r="M155" s="13"/>
      <c r="N155" s="214"/>
      <c r="O155" s="13"/>
      <c r="P155" s="7"/>
      <c r="Q155" s="10"/>
      <c r="R155" s="7"/>
    </row>
    <row r="156" spans="1:18" ht="18" thickBot="1">
      <c r="A156" s="1"/>
      <c r="B156" s="1"/>
      <c r="C156" s="1"/>
      <c r="D156" s="2"/>
      <c r="E156" s="2"/>
      <c r="F156" s="2"/>
      <c r="G156" s="3"/>
      <c r="H156" s="3"/>
      <c r="I156" s="3"/>
      <c r="J156" s="4"/>
      <c r="K156" s="5"/>
      <c r="L156" s="5"/>
      <c r="M156" s="6"/>
      <c r="N156" s="212"/>
      <c r="O156" s="6"/>
      <c r="P156" s="16"/>
      <c r="Q156" s="16"/>
      <c r="R156" s="16"/>
    </row>
    <row r="157" spans="1:18" thickBot="1">
      <c r="A157" s="7"/>
      <c r="B157" s="7"/>
      <c r="C157" s="7"/>
      <c r="D157" s="8"/>
      <c r="E157" s="8"/>
      <c r="F157" s="8"/>
      <c r="G157" s="9"/>
      <c r="H157" s="9"/>
      <c r="I157" s="9"/>
      <c r="J157" s="10"/>
      <c r="K157" s="11"/>
      <c r="L157" s="11"/>
      <c r="M157" s="13"/>
      <c r="N157" s="214"/>
      <c r="O157" s="13"/>
      <c r="P157" s="7"/>
      <c r="Q157" s="10"/>
      <c r="R157" s="7"/>
    </row>
    <row r="158" spans="1:18" ht="18" thickBot="1">
      <c r="A158" s="30"/>
      <c r="B158" s="206"/>
      <c r="C158" s="206"/>
      <c r="D158" s="206"/>
      <c r="E158" s="206"/>
      <c r="F158" s="206"/>
      <c r="G158" s="208"/>
      <c r="H158" s="208"/>
      <c r="I158" s="208"/>
      <c r="J158" s="206"/>
      <c r="K158" s="210"/>
      <c r="L158" s="210"/>
      <c r="M158" s="6"/>
      <c r="N158" s="212"/>
      <c r="O158" s="6"/>
      <c r="P158" s="16"/>
      <c r="Q158" s="16"/>
      <c r="R158" s="16"/>
    </row>
    <row r="159" spans="1:18" ht="18" thickBot="1">
      <c r="A159" s="215"/>
      <c r="B159" s="207"/>
      <c r="C159" s="207"/>
      <c r="D159" s="207"/>
      <c r="E159" s="207"/>
      <c r="F159" s="207"/>
      <c r="G159" s="209"/>
      <c r="H159" s="209"/>
      <c r="I159" s="209"/>
      <c r="J159" s="207"/>
      <c r="K159" s="211"/>
      <c r="L159" s="211"/>
      <c r="M159" s="12"/>
      <c r="N159" s="213"/>
      <c r="O159" s="12"/>
      <c r="P159" s="16"/>
      <c r="Q159" s="16"/>
      <c r="R159" s="16"/>
    </row>
    <row r="160" spans="1:18" thickBot="1">
      <c r="A160" s="7"/>
      <c r="B160" s="7"/>
      <c r="C160" s="7"/>
      <c r="D160" s="8"/>
      <c r="E160" s="8"/>
      <c r="F160" s="8"/>
      <c r="G160" s="9"/>
      <c r="H160" s="9"/>
      <c r="I160" s="9"/>
      <c r="J160" s="10"/>
      <c r="K160" s="11"/>
      <c r="L160" s="11"/>
      <c r="M160" s="13"/>
      <c r="N160" s="214"/>
      <c r="O160" s="13"/>
      <c r="P160" s="7"/>
      <c r="Q160" s="10"/>
      <c r="R160" s="7"/>
    </row>
    <row r="161" spans="1:18" ht="18" thickBot="1">
      <c r="A161" s="30"/>
      <c r="B161" s="206"/>
      <c r="C161" s="206"/>
      <c r="D161" s="206"/>
      <c r="E161" s="206"/>
      <c r="F161" s="206"/>
      <c r="G161" s="208"/>
      <c r="H161" s="208"/>
      <c r="I161" s="206"/>
      <c r="J161" s="206"/>
      <c r="K161" s="210"/>
      <c r="L161" s="210"/>
      <c r="M161" s="6"/>
      <c r="N161" s="212"/>
      <c r="O161" s="6"/>
      <c r="P161" s="16"/>
      <c r="Q161" s="16"/>
      <c r="R161" s="16"/>
    </row>
    <row r="162" spans="1:18" ht="18" thickBot="1">
      <c r="A162" s="215"/>
      <c r="B162" s="207"/>
      <c r="C162" s="207"/>
      <c r="D162" s="207"/>
      <c r="E162" s="207"/>
      <c r="F162" s="207"/>
      <c r="G162" s="209"/>
      <c r="H162" s="209"/>
      <c r="I162" s="207"/>
      <c r="J162" s="207"/>
      <c r="K162" s="211"/>
      <c r="L162" s="211"/>
      <c r="M162" s="12"/>
      <c r="N162" s="213"/>
      <c r="O162" s="12"/>
      <c r="P162" s="16"/>
      <c r="Q162" s="16"/>
      <c r="R162" s="16"/>
    </row>
    <row r="163" spans="1:18" thickBot="1">
      <c r="A163" s="7"/>
      <c r="B163" s="7"/>
      <c r="C163" s="7"/>
      <c r="D163" s="8"/>
      <c r="E163" s="8"/>
      <c r="F163" s="8"/>
      <c r="G163" s="9"/>
      <c r="H163" s="9"/>
      <c r="I163" s="9"/>
      <c r="J163" s="10"/>
      <c r="K163" s="11"/>
      <c r="L163" s="11"/>
      <c r="M163" s="13"/>
      <c r="N163" s="214"/>
      <c r="O163" s="13"/>
      <c r="P163" s="7"/>
      <c r="Q163" s="10"/>
      <c r="R163" s="7"/>
    </row>
    <row r="164" spans="1:18" ht="18" thickBot="1">
      <c r="A164" s="250"/>
      <c r="B164" s="252"/>
      <c r="C164" s="252"/>
      <c r="D164" s="252"/>
      <c r="E164" s="252"/>
      <c r="F164" s="252"/>
      <c r="G164" s="254"/>
      <c r="H164" s="254"/>
      <c r="I164" s="254"/>
      <c r="J164" s="252"/>
      <c r="K164" s="256"/>
      <c r="L164" s="256"/>
      <c r="M164" s="21"/>
      <c r="N164" s="247"/>
      <c r="O164" s="21"/>
      <c r="P164" s="16"/>
      <c r="Q164" s="16"/>
      <c r="R164" s="16"/>
    </row>
    <row r="165" spans="1:18" ht="18" thickBot="1">
      <c r="A165" s="251"/>
      <c r="B165" s="253"/>
      <c r="C165" s="253"/>
      <c r="D165" s="253"/>
      <c r="E165" s="253"/>
      <c r="F165" s="253"/>
      <c r="G165" s="255"/>
      <c r="H165" s="255"/>
      <c r="I165" s="255"/>
      <c r="J165" s="253"/>
      <c r="K165" s="257"/>
      <c r="L165" s="257"/>
      <c r="M165" s="249"/>
      <c r="N165" s="258"/>
      <c r="O165" s="249"/>
      <c r="P165" s="16"/>
      <c r="Q165" s="16"/>
      <c r="R165" s="16"/>
    </row>
    <row r="166" spans="1:18" thickBot="1">
      <c r="A166" s="7"/>
      <c r="B166" s="7"/>
      <c r="C166" s="7"/>
      <c r="D166" s="8"/>
      <c r="E166" s="8"/>
      <c r="F166" s="8"/>
      <c r="G166" s="9"/>
      <c r="H166" s="9"/>
      <c r="I166" s="10"/>
      <c r="J166" s="10"/>
      <c r="K166" s="11"/>
      <c r="L166" s="11"/>
      <c r="M166" s="241"/>
      <c r="N166" s="248"/>
      <c r="O166" s="241"/>
      <c r="P166" s="7"/>
      <c r="Q166" s="10"/>
      <c r="R166" s="7"/>
    </row>
    <row r="167" spans="1:18" ht="18" thickBot="1">
      <c r="A167" s="30"/>
      <c r="B167" s="206"/>
      <c r="C167" s="206"/>
      <c r="D167" s="206"/>
      <c r="E167" s="206"/>
      <c r="F167" s="206"/>
      <c r="G167" s="208"/>
      <c r="H167" s="208"/>
      <c r="I167" s="208"/>
      <c r="J167" s="206"/>
      <c r="K167" s="210"/>
      <c r="L167" s="210"/>
      <c r="M167" s="6"/>
      <c r="N167" s="212"/>
      <c r="O167" s="6"/>
      <c r="P167" s="16"/>
      <c r="Q167" s="16"/>
      <c r="R167" s="16"/>
    </row>
    <row r="168" spans="1:18" ht="18" thickBot="1">
      <c r="A168" s="215"/>
      <c r="B168" s="207"/>
      <c r="C168" s="207"/>
      <c r="D168" s="207"/>
      <c r="E168" s="207"/>
      <c r="F168" s="207"/>
      <c r="G168" s="209"/>
      <c r="H168" s="209"/>
      <c r="I168" s="209"/>
      <c r="J168" s="207"/>
      <c r="K168" s="211"/>
      <c r="L168" s="211"/>
      <c r="M168" s="12"/>
      <c r="N168" s="213"/>
      <c r="O168" s="12"/>
      <c r="P168" s="16"/>
      <c r="Q168" s="16"/>
      <c r="R168" s="16"/>
    </row>
    <row r="169" spans="1:18" thickBot="1">
      <c r="A169" s="7"/>
      <c r="B169" s="7"/>
      <c r="C169" s="7"/>
      <c r="D169" s="8"/>
      <c r="E169" s="8"/>
      <c r="F169" s="8"/>
      <c r="G169" s="9"/>
      <c r="H169" s="9"/>
      <c r="I169" s="9"/>
      <c r="J169" s="10"/>
      <c r="K169" s="11"/>
      <c r="L169" s="11"/>
      <c r="M169" s="13"/>
      <c r="N169" s="214"/>
      <c r="O169" s="13"/>
      <c r="P169" s="7"/>
      <c r="Q169" s="10"/>
      <c r="R169" s="7"/>
    </row>
    <row r="170" spans="1:18" ht="18" thickBot="1">
      <c r="A170" s="30"/>
      <c r="B170" s="206"/>
      <c r="C170" s="206"/>
      <c r="D170" s="206"/>
      <c r="E170" s="206"/>
      <c r="F170" s="206"/>
      <c r="G170" s="208"/>
      <c r="H170" s="208"/>
      <c r="I170" s="206"/>
      <c r="J170" s="206"/>
      <c r="K170" s="210"/>
      <c r="L170" s="210"/>
      <c r="M170" s="6"/>
      <c r="N170" s="212"/>
      <c r="O170" s="6"/>
      <c r="P170" s="16"/>
      <c r="Q170" s="16"/>
      <c r="R170" s="16"/>
    </row>
    <row r="171" spans="1:18" ht="18" thickBot="1">
      <c r="A171" s="215"/>
      <c r="B171" s="207"/>
      <c r="C171" s="207"/>
      <c r="D171" s="207"/>
      <c r="E171" s="207"/>
      <c r="F171" s="207"/>
      <c r="G171" s="209"/>
      <c r="H171" s="209"/>
      <c r="I171" s="207"/>
      <c r="J171" s="207"/>
      <c r="K171" s="211"/>
      <c r="L171" s="211"/>
      <c r="M171" s="12"/>
      <c r="N171" s="213"/>
      <c r="O171" s="12"/>
      <c r="P171" s="16"/>
      <c r="Q171" s="16"/>
      <c r="R171" s="16"/>
    </row>
    <row r="172" spans="1:18" ht="18" thickBot="1">
      <c r="A172" s="242"/>
      <c r="B172" s="242"/>
      <c r="C172" s="242"/>
      <c r="D172" s="243"/>
      <c r="E172" s="243"/>
      <c r="F172" s="243"/>
      <c r="G172" s="244"/>
      <c r="H172" s="244"/>
      <c r="I172" s="244"/>
      <c r="J172" s="245"/>
      <c r="K172" s="246"/>
      <c r="L172" s="246"/>
      <c r="M172" s="13"/>
      <c r="N172" s="214"/>
      <c r="O172" s="13"/>
      <c r="P172" s="16"/>
      <c r="Q172" s="16"/>
      <c r="R172" s="16"/>
    </row>
  </sheetData>
  <mergeCells count="476">
    <mergeCell ref="J141:J142"/>
    <mergeCell ref="K141:K142"/>
    <mergeCell ref="L141:L142"/>
    <mergeCell ref="N141:N143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I141:I142"/>
    <mergeCell ref="A130:A131"/>
    <mergeCell ref="B130:B131"/>
    <mergeCell ref="C130:C131"/>
    <mergeCell ref="D130:D131"/>
    <mergeCell ref="K62:K63"/>
    <mergeCell ref="L62:L63"/>
    <mergeCell ref="N62:N64"/>
    <mergeCell ref="O62:O64"/>
    <mergeCell ref="C78:C79"/>
    <mergeCell ref="D78:D79"/>
    <mergeCell ref="A124:A125"/>
    <mergeCell ref="B124:B125"/>
    <mergeCell ref="J130:J131"/>
    <mergeCell ref="K130:K131"/>
    <mergeCell ref="L130:L131"/>
    <mergeCell ref="N130:N132"/>
    <mergeCell ref="O130:O132"/>
    <mergeCell ref="M91:M92"/>
    <mergeCell ref="N91:N92"/>
    <mergeCell ref="O91:O92"/>
    <mergeCell ref="M89:M90"/>
    <mergeCell ref="N89:N90"/>
    <mergeCell ref="O89:O90"/>
    <mergeCell ref="A121:A122"/>
    <mergeCell ref="L34:L35"/>
    <mergeCell ref="M60:M61"/>
    <mergeCell ref="J42:J43"/>
    <mergeCell ref="K42:K43"/>
    <mergeCell ref="L42:L43"/>
    <mergeCell ref="N42:N44"/>
    <mergeCell ref="O42:O44"/>
    <mergeCell ref="N50:N52"/>
    <mergeCell ref="O50:O52"/>
    <mergeCell ref="J45:J46"/>
    <mergeCell ref="K45:K46"/>
    <mergeCell ref="K50:K51"/>
    <mergeCell ref="J53:J54"/>
    <mergeCell ref="K53:K54"/>
    <mergeCell ref="M2:M3"/>
    <mergeCell ref="N2:N3"/>
    <mergeCell ref="O8:O10"/>
    <mergeCell ref="O2:O3"/>
    <mergeCell ref="O34:O36"/>
    <mergeCell ref="N60:N61"/>
    <mergeCell ref="O60:O61"/>
    <mergeCell ref="M4:M5"/>
    <mergeCell ref="N4:N5"/>
    <mergeCell ref="O4:O5"/>
    <mergeCell ref="N6:N7"/>
    <mergeCell ref="O6:O7"/>
    <mergeCell ref="N18:N19"/>
    <mergeCell ref="O18:O19"/>
    <mergeCell ref="N20:N22"/>
    <mergeCell ref="O20:O22"/>
    <mergeCell ref="N8:N10"/>
    <mergeCell ref="M37:M38"/>
    <mergeCell ref="N14:N15"/>
    <mergeCell ref="O14:O15"/>
    <mergeCell ref="N16:N17"/>
    <mergeCell ref="O16:O17"/>
    <mergeCell ref="N39:N41"/>
    <mergeCell ref="O39:O41"/>
    <mergeCell ref="A8:A9"/>
    <mergeCell ref="B8:B9"/>
    <mergeCell ref="C8:C9"/>
    <mergeCell ref="D8:D9"/>
    <mergeCell ref="E8:E9"/>
    <mergeCell ref="F8:F9"/>
    <mergeCell ref="G8:G9"/>
    <mergeCell ref="H45:H46"/>
    <mergeCell ref="I45:I46"/>
    <mergeCell ref="D34:D35"/>
    <mergeCell ref="E34:E35"/>
    <mergeCell ref="F34:F35"/>
    <mergeCell ref="G34:G35"/>
    <mergeCell ref="H34:H35"/>
    <mergeCell ref="I34:I35"/>
    <mergeCell ref="H39:H40"/>
    <mergeCell ref="I39:I40"/>
    <mergeCell ref="B20:B21"/>
    <mergeCell ref="C20:C21"/>
    <mergeCell ref="D20:D21"/>
    <mergeCell ref="E20:E21"/>
    <mergeCell ref="F20:F21"/>
    <mergeCell ref="G20:G21"/>
    <mergeCell ref="H20:H21"/>
    <mergeCell ref="H8:H9"/>
    <mergeCell ref="I8:I9"/>
    <mergeCell ref="E11:E12"/>
    <mergeCell ref="F11:F12"/>
    <mergeCell ref="G11:G12"/>
    <mergeCell ref="H11:H12"/>
    <mergeCell ref="I11:I12"/>
    <mergeCell ref="J8:J9"/>
    <mergeCell ref="J11:J12"/>
    <mergeCell ref="K8:K9"/>
    <mergeCell ref="L8:L9"/>
    <mergeCell ref="E130:E131"/>
    <mergeCell ref="F130:F131"/>
    <mergeCell ref="G130:G131"/>
    <mergeCell ref="H130:H131"/>
    <mergeCell ref="I130:I131"/>
    <mergeCell ref="E39:E40"/>
    <mergeCell ref="F39:F40"/>
    <mergeCell ref="G39:G40"/>
    <mergeCell ref="G53:G54"/>
    <mergeCell ref="H53:H54"/>
    <mergeCell ref="I53:I54"/>
    <mergeCell ref="G78:G79"/>
    <mergeCell ref="H78:H79"/>
    <mergeCell ref="I78:I79"/>
    <mergeCell ref="F113:F114"/>
    <mergeCell ref="G113:G114"/>
    <mergeCell ref="H113:H114"/>
    <mergeCell ref="I113:I114"/>
    <mergeCell ref="H62:H63"/>
    <mergeCell ref="I62:I63"/>
    <mergeCell ref="E50:E51"/>
    <mergeCell ref="J31:J32"/>
    <mergeCell ref="A65:A66"/>
    <mergeCell ref="G124:G125"/>
    <mergeCell ref="H124:H125"/>
    <mergeCell ref="A45:A46"/>
    <mergeCell ref="B45:B46"/>
    <mergeCell ref="C45:C46"/>
    <mergeCell ref="D45:D46"/>
    <mergeCell ref="E45:E46"/>
    <mergeCell ref="F45:F46"/>
    <mergeCell ref="G45:G46"/>
    <mergeCell ref="A50:A51"/>
    <mergeCell ref="B50:B51"/>
    <mergeCell ref="B121:B122"/>
    <mergeCell ref="C121:C122"/>
    <mergeCell ref="D121:D122"/>
    <mergeCell ref="E121:E122"/>
    <mergeCell ref="B65:B66"/>
    <mergeCell ref="C65:C66"/>
    <mergeCell ref="D65:D66"/>
    <mergeCell ref="E65:E66"/>
    <mergeCell ref="F65:F66"/>
    <mergeCell ref="A53:A54"/>
    <mergeCell ref="C50:C51"/>
    <mergeCell ref="D50:D51"/>
    <mergeCell ref="A110:A111"/>
    <mergeCell ref="B110:B111"/>
    <mergeCell ref="C110:C111"/>
    <mergeCell ref="D110:D111"/>
    <mergeCell ref="E110:E111"/>
    <mergeCell ref="I86:I87"/>
    <mergeCell ref="J83:J84"/>
    <mergeCell ref="A83:A84"/>
    <mergeCell ref="B83:B84"/>
    <mergeCell ref="C83:C84"/>
    <mergeCell ref="D83:D84"/>
    <mergeCell ref="H102:H103"/>
    <mergeCell ref="I102:I103"/>
    <mergeCell ref="F110:F111"/>
    <mergeCell ref="G110:G111"/>
    <mergeCell ref="H110:H111"/>
    <mergeCell ref="E83:E84"/>
    <mergeCell ref="F83:F84"/>
    <mergeCell ref="G83:G84"/>
    <mergeCell ref="H83:H84"/>
    <mergeCell ref="I83:I84"/>
    <mergeCell ref="A86:A87"/>
    <mergeCell ref="B86:B87"/>
    <mergeCell ref="I110:I111"/>
    <mergeCell ref="K31:K32"/>
    <mergeCell ref="L31:L32"/>
    <mergeCell ref="N31:N33"/>
    <mergeCell ref="O31:O33"/>
    <mergeCell ref="K39:K40"/>
    <mergeCell ref="L39:L40"/>
    <mergeCell ref="A62:A63"/>
    <mergeCell ref="B62:B63"/>
    <mergeCell ref="C62:C63"/>
    <mergeCell ref="D62:D63"/>
    <mergeCell ref="E62:E63"/>
    <mergeCell ref="F62:F63"/>
    <mergeCell ref="G62:G63"/>
    <mergeCell ref="J62:J63"/>
    <mergeCell ref="A34:A35"/>
    <mergeCell ref="B34:B35"/>
    <mergeCell ref="C34:C35"/>
    <mergeCell ref="F50:F51"/>
    <mergeCell ref="G50:G51"/>
    <mergeCell ref="H50:H51"/>
    <mergeCell ref="I50:I51"/>
    <mergeCell ref="J39:J40"/>
    <mergeCell ref="K34:K35"/>
    <mergeCell ref="A31:A32"/>
    <mergeCell ref="M93:M94"/>
    <mergeCell ref="N93:N94"/>
    <mergeCell ref="N95:N96"/>
    <mergeCell ref="N58:N59"/>
    <mergeCell ref="L45:L46"/>
    <mergeCell ref="N45:N47"/>
    <mergeCell ref="O45:O47"/>
    <mergeCell ref="N48:N49"/>
    <mergeCell ref="O48:O49"/>
    <mergeCell ref="N81:N82"/>
    <mergeCell ref="O81:O82"/>
    <mergeCell ref="M68:M69"/>
    <mergeCell ref="N68:N69"/>
    <mergeCell ref="O68:O69"/>
    <mergeCell ref="N70:N71"/>
    <mergeCell ref="L50:L51"/>
    <mergeCell ref="L53:L54"/>
    <mergeCell ref="K11:K12"/>
    <mergeCell ref="L11:L12"/>
    <mergeCell ref="N11:N13"/>
    <mergeCell ref="O11:O13"/>
    <mergeCell ref="M14:M15"/>
    <mergeCell ref="F26:F27"/>
    <mergeCell ref="G26:G27"/>
    <mergeCell ref="H26:H27"/>
    <mergeCell ref="I26:I27"/>
    <mergeCell ref="J23:J24"/>
    <mergeCell ref="K23:K24"/>
    <mergeCell ref="L23:L24"/>
    <mergeCell ref="N23:N25"/>
    <mergeCell ref="O23:O25"/>
    <mergeCell ref="J20:J21"/>
    <mergeCell ref="K20:K21"/>
    <mergeCell ref="L20:L21"/>
    <mergeCell ref="I20:I21"/>
    <mergeCell ref="M29:M30"/>
    <mergeCell ref="N29:N30"/>
    <mergeCell ref="N37:N38"/>
    <mergeCell ref="N34:N36"/>
    <mergeCell ref="O37:O38"/>
    <mergeCell ref="J34:J35"/>
    <mergeCell ref="O86:O88"/>
    <mergeCell ref="O70:O71"/>
    <mergeCell ref="O65:O67"/>
    <mergeCell ref="M72:M73"/>
    <mergeCell ref="M74:M75"/>
    <mergeCell ref="N74:N75"/>
    <mergeCell ref="O74:O75"/>
    <mergeCell ref="M76:M77"/>
    <mergeCell ref="N76:N77"/>
    <mergeCell ref="O76:O77"/>
    <mergeCell ref="N72:N73"/>
    <mergeCell ref="O72:O73"/>
    <mergeCell ref="O83:O85"/>
    <mergeCell ref="N53:N55"/>
    <mergeCell ref="O53:O55"/>
    <mergeCell ref="N56:N57"/>
    <mergeCell ref="O56:O57"/>
    <mergeCell ref="J50:J51"/>
    <mergeCell ref="A11:A12"/>
    <mergeCell ref="B11:B12"/>
    <mergeCell ref="C11:C12"/>
    <mergeCell ref="D11:D12"/>
    <mergeCell ref="J26:J27"/>
    <mergeCell ref="K26:K27"/>
    <mergeCell ref="L26:L27"/>
    <mergeCell ref="N26:N28"/>
    <mergeCell ref="O26:O28"/>
    <mergeCell ref="A26:A27"/>
    <mergeCell ref="B26:B27"/>
    <mergeCell ref="C26:C27"/>
    <mergeCell ref="D26:D27"/>
    <mergeCell ref="E26:E27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A20:A21"/>
    <mergeCell ref="B31:B32"/>
    <mergeCell ref="C31:C32"/>
    <mergeCell ref="D31:D32"/>
    <mergeCell ref="E31:E32"/>
    <mergeCell ref="F31:F32"/>
    <mergeCell ref="G31:G32"/>
    <mergeCell ref="H31:H32"/>
    <mergeCell ref="I31:I32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A39:A40"/>
    <mergeCell ref="B39:B40"/>
    <mergeCell ref="C39:C40"/>
    <mergeCell ref="D39:D40"/>
    <mergeCell ref="B53:B54"/>
    <mergeCell ref="C53:C54"/>
    <mergeCell ref="D53:D54"/>
    <mergeCell ref="O144:O145"/>
    <mergeCell ref="N146:N147"/>
    <mergeCell ref="O146:O147"/>
    <mergeCell ref="O78:O80"/>
    <mergeCell ref="E53:E54"/>
    <mergeCell ref="F53:F54"/>
    <mergeCell ref="O58:O59"/>
    <mergeCell ref="J78:J79"/>
    <mergeCell ref="K78:K79"/>
    <mergeCell ref="L78:L79"/>
    <mergeCell ref="N78:N80"/>
    <mergeCell ref="L65:L66"/>
    <mergeCell ref="N65:N67"/>
    <mergeCell ref="C86:C87"/>
    <mergeCell ref="D86:D87"/>
    <mergeCell ref="E86:E87"/>
    <mergeCell ref="F86:F87"/>
    <mergeCell ref="G86:G87"/>
    <mergeCell ref="H86:H87"/>
    <mergeCell ref="L110:L111"/>
    <mergeCell ref="N110:N112"/>
    <mergeCell ref="A78:A79"/>
    <mergeCell ref="B78:B79"/>
    <mergeCell ref="G65:G66"/>
    <mergeCell ref="H65:H66"/>
    <mergeCell ref="I65:I66"/>
    <mergeCell ref="J65:J66"/>
    <mergeCell ref="K65:K66"/>
    <mergeCell ref="O100:O101"/>
    <mergeCell ref="O93:O94"/>
    <mergeCell ref="O95:O96"/>
    <mergeCell ref="J97:J98"/>
    <mergeCell ref="K97:K98"/>
    <mergeCell ref="L97:L98"/>
    <mergeCell ref="N97:N99"/>
    <mergeCell ref="K83:K84"/>
    <mergeCell ref="L83:L84"/>
    <mergeCell ref="N83:N85"/>
    <mergeCell ref="E78:E79"/>
    <mergeCell ref="F78:F79"/>
    <mergeCell ref="J86:J87"/>
    <mergeCell ref="K86:K87"/>
    <mergeCell ref="L86:L87"/>
    <mergeCell ref="N86:N88"/>
    <mergeCell ref="N100:N101"/>
    <mergeCell ref="N148:N149"/>
    <mergeCell ref="O148:O149"/>
    <mergeCell ref="M139:M140"/>
    <mergeCell ref="O119:O120"/>
    <mergeCell ref="M133:M134"/>
    <mergeCell ref="O133:O134"/>
    <mergeCell ref="O135:O136"/>
    <mergeCell ref="M137:M138"/>
    <mergeCell ref="O137:O138"/>
    <mergeCell ref="N139:N140"/>
    <mergeCell ref="O139:O140"/>
    <mergeCell ref="O141:O143"/>
    <mergeCell ref="N137:N138"/>
    <mergeCell ref="N133:N134"/>
    <mergeCell ref="N135:N136"/>
    <mergeCell ref="N144:N145"/>
    <mergeCell ref="M144:M145"/>
    <mergeCell ref="M119:M120"/>
    <mergeCell ref="N119:N120"/>
    <mergeCell ref="L102:L103"/>
    <mergeCell ref="N102:N104"/>
    <mergeCell ref="O102:O104"/>
    <mergeCell ref="A102:A103"/>
    <mergeCell ref="B102:B103"/>
    <mergeCell ref="C102:C103"/>
    <mergeCell ref="D102:D103"/>
    <mergeCell ref="E102:E103"/>
    <mergeCell ref="A97:A98"/>
    <mergeCell ref="B97:B98"/>
    <mergeCell ref="C97:C98"/>
    <mergeCell ref="D97:D98"/>
    <mergeCell ref="E97:E98"/>
    <mergeCell ref="F97:F98"/>
    <mergeCell ref="G97:G98"/>
    <mergeCell ref="H97:H98"/>
    <mergeCell ref="I97:I98"/>
    <mergeCell ref="J102:J103"/>
    <mergeCell ref="K102:K103"/>
    <mergeCell ref="F102:F103"/>
    <mergeCell ref="G102:G103"/>
    <mergeCell ref="O97:O99"/>
    <mergeCell ref="O105:O106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7:J108"/>
    <mergeCell ref="K107:K108"/>
    <mergeCell ref="L107:L108"/>
    <mergeCell ref="N107:N109"/>
    <mergeCell ref="O107:O109"/>
    <mergeCell ref="N105:N106"/>
    <mergeCell ref="J110:J111"/>
    <mergeCell ref="K110:K111"/>
    <mergeCell ref="L121:L122"/>
    <mergeCell ref="N121:N123"/>
    <mergeCell ref="O121:O123"/>
    <mergeCell ref="J113:J114"/>
    <mergeCell ref="K113:K114"/>
    <mergeCell ref="L113:L114"/>
    <mergeCell ref="N113:N115"/>
    <mergeCell ref="O113:O115"/>
    <mergeCell ref="J116:J117"/>
    <mergeCell ref="K116:K117"/>
    <mergeCell ref="L116:L117"/>
    <mergeCell ref="N116:N118"/>
    <mergeCell ref="O116:O118"/>
    <mergeCell ref="O110:O112"/>
    <mergeCell ref="A113:A114"/>
    <mergeCell ref="B113:B114"/>
    <mergeCell ref="C113:C114"/>
    <mergeCell ref="I124:I125"/>
    <mergeCell ref="J124:J125"/>
    <mergeCell ref="K124:K125"/>
    <mergeCell ref="F121:F122"/>
    <mergeCell ref="G121:G122"/>
    <mergeCell ref="H121:H122"/>
    <mergeCell ref="I121:I122"/>
    <mergeCell ref="J121:J122"/>
    <mergeCell ref="K121:K122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D113:D114"/>
    <mergeCell ref="E113:E114"/>
    <mergeCell ref="M150:M151"/>
    <mergeCell ref="N150:N151"/>
    <mergeCell ref="O150:O151"/>
    <mergeCell ref="L124:L125"/>
    <mergeCell ref="N124:N126"/>
    <mergeCell ref="O124:O126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I127:I128"/>
    <mergeCell ref="J127:J128"/>
    <mergeCell ref="K127:K128"/>
    <mergeCell ref="L127:L128"/>
    <mergeCell ref="N127:N129"/>
    <mergeCell ref="O127:O129"/>
    <mergeCell ref="C124:C125"/>
    <mergeCell ref="D124:D125"/>
    <mergeCell ref="E124:E125"/>
    <mergeCell ref="F124:F125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3E19-5AF4-4C27-922E-AFEB77340D68}">
  <dimension ref="A1:L98"/>
  <sheetViews>
    <sheetView topLeftCell="A10" workbookViewId="0">
      <selection activeCell="L19" sqref="L19"/>
    </sheetView>
  </sheetViews>
  <sheetFormatPr defaultColWidth="8.796875" defaultRowHeight="17.399999999999999"/>
  <cols>
    <col min="1" max="1" width="14.5" customWidth="1"/>
    <col min="2" max="2" width="10.69921875" style="35" bestFit="1" customWidth="1"/>
    <col min="3" max="3" width="8.796875" style="35" hidden="1" customWidth="1"/>
    <col min="4" max="4" width="0" style="35" hidden="1" customWidth="1"/>
    <col min="5" max="10" width="8.796875" style="35" hidden="1" customWidth="1"/>
    <col min="11" max="11" width="8.796875" style="35" customWidth="1"/>
    <col min="12" max="12" width="11.19921875" style="35" bestFit="1" customWidth="1"/>
  </cols>
  <sheetData>
    <row r="1" spans="1:12">
      <c r="B1"/>
      <c r="C1"/>
      <c r="D1"/>
      <c r="E1"/>
      <c r="F1"/>
      <c r="G1"/>
      <c r="H1"/>
      <c r="I1"/>
      <c r="J1"/>
      <c r="K1"/>
      <c r="L1"/>
    </row>
    <row r="2" spans="1:12">
      <c r="B2"/>
      <c r="C2"/>
      <c r="D2"/>
      <c r="E2"/>
      <c r="F2"/>
      <c r="G2"/>
      <c r="H2"/>
      <c r="I2"/>
      <c r="J2"/>
      <c r="K2"/>
      <c r="L2"/>
    </row>
    <row r="3" spans="1:12">
      <c r="B3"/>
      <c r="C3"/>
      <c r="D3"/>
      <c r="E3"/>
      <c r="F3"/>
      <c r="G3"/>
      <c r="H3"/>
      <c r="I3"/>
      <c r="J3"/>
      <c r="K3"/>
      <c r="L3"/>
    </row>
    <row r="4" spans="1:12">
      <c r="B4"/>
      <c r="C4"/>
      <c r="D4"/>
      <c r="E4"/>
      <c r="F4"/>
      <c r="G4"/>
      <c r="H4"/>
      <c r="I4"/>
      <c r="J4"/>
      <c r="K4"/>
      <c r="L4"/>
    </row>
    <row r="5" spans="1:12">
      <c r="B5"/>
      <c r="C5"/>
      <c r="D5"/>
      <c r="E5"/>
      <c r="F5"/>
      <c r="G5"/>
      <c r="H5"/>
      <c r="I5"/>
      <c r="J5"/>
      <c r="K5"/>
      <c r="L5"/>
    </row>
    <row r="6" spans="1:12">
      <c r="B6"/>
      <c r="C6"/>
      <c r="D6"/>
      <c r="E6"/>
      <c r="F6"/>
      <c r="G6"/>
      <c r="H6"/>
      <c r="I6"/>
      <c r="J6"/>
      <c r="K6"/>
      <c r="L6"/>
    </row>
    <row r="7" spans="1:12">
      <c r="B7"/>
      <c r="C7"/>
      <c r="D7"/>
      <c r="E7"/>
      <c r="F7"/>
      <c r="G7"/>
      <c r="H7"/>
      <c r="I7"/>
      <c r="J7"/>
      <c r="K7"/>
      <c r="L7"/>
    </row>
    <row r="8" spans="1:12">
      <c r="B8"/>
      <c r="C8"/>
      <c r="D8"/>
      <c r="E8"/>
      <c r="F8"/>
      <c r="G8"/>
      <c r="H8"/>
      <c r="I8"/>
      <c r="J8"/>
      <c r="K8"/>
      <c r="L8"/>
    </row>
    <row r="9" spans="1:12">
      <c r="B9"/>
      <c r="C9"/>
      <c r="D9"/>
      <c r="E9"/>
      <c r="F9"/>
      <c r="G9"/>
      <c r="H9"/>
      <c r="I9"/>
      <c r="J9"/>
      <c r="K9"/>
      <c r="L9"/>
    </row>
    <row r="10" spans="1:12">
      <c r="B10"/>
      <c r="C10"/>
      <c r="D10"/>
      <c r="E10"/>
      <c r="F10"/>
      <c r="G10"/>
      <c r="H10"/>
      <c r="I10"/>
      <c r="J10"/>
      <c r="K10"/>
      <c r="L10"/>
    </row>
    <row r="11" spans="1:12">
      <c r="B11"/>
      <c r="C11"/>
      <c r="D11"/>
      <c r="E11"/>
      <c r="F11"/>
      <c r="G11"/>
      <c r="H11"/>
      <c r="I11"/>
      <c r="J11"/>
      <c r="K11"/>
      <c r="L11"/>
    </row>
    <row r="12" spans="1:12">
      <c r="B12"/>
      <c r="C12"/>
      <c r="D12"/>
      <c r="E12"/>
      <c r="F12"/>
      <c r="G12"/>
      <c r="H12"/>
      <c r="I12"/>
      <c r="J12"/>
      <c r="K12"/>
      <c r="L12"/>
    </row>
    <row r="13" spans="1:12">
      <c r="B13"/>
      <c r="C13"/>
      <c r="D13"/>
      <c r="E13"/>
      <c r="F13"/>
      <c r="G13"/>
      <c r="H13"/>
      <c r="I13"/>
      <c r="J13"/>
      <c r="K13"/>
      <c r="L13"/>
    </row>
    <row r="14" spans="1:12">
      <c r="B14"/>
      <c r="C14"/>
      <c r="D14"/>
      <c r="E14"/>
      <c r="F14"/>
      <c r="G14"/>
      <c r="H14"/>
      <c r="I14"/>
      <c r="J14"/>
      <c r="K14"/>
      <c r="L14"/>
    </row>
    <row r="15" spans="1:12" ht="18" thickBot="1">
      <c r="B15"/>
      <c r="C15"/>
      <c r="D15"/>
      <c r="E15"/>
      <c r="F15"/>
      <c r="G15"/>
      <c r="H15"/>
      <c r="I15"/>
      <c r="J15"/>
      <c r="K15"/>
      <c r="L15"/>
    </row>
    <row r="16" spans="1:12">
      <c r="A16" t="s">
        <v>179</v>
      </c>
      <c r="B16" s="39" t="s">
        <v>14</v>
      </c>
      <c r="C16" s="40" t="s">
        <v>16</v>
      </c>
      <c r="D16" s="40" t="s">
        <v>19</v>
      </c>
      <c r="E16" s="40" t="s">
        <v>79</v>
      </c>
      <c r="F16" s="40" t="s">
        <v>80</v>
      </c>
      <c r="G16" s="40" t="s">
        <v>20</v>
      </c>
      <c r="H16" s="40" t="s">
        <v>21</v>
      </c>
      <c r="I16" s="40" t="s">
        <v>22</v>
      </c>
      <c r="J16" s="40" t="s">
        <v>23</v>
      </c>
      <c r="K16" s="40" t="s">
        <v>24</v>
      </c>
      <c r="L16" s="41" t="s">
        <v>25</v>
      </c>
    </row>
    <row r="17" spans="1:12">
      <c r="B17" s="42" t="s">
        <v>29</v>
      </c>
      <c r="C17" s="36" t="s">
        <v>31</v>
      </c>
      <c r="D17" s="36" t="s">
        <v>34</v>
      </c>
      <c r="E17" s="36">
        <v>7</v>
      </c>
      <c r="F17" s="36">
        <v>7</v>
      </c>
      <c r="G17" s="37">
        <v>86866</v>
      </c>
      <c r="H17" s="37">
        <v>92224</v>
      </c>
      <c r="I17" s="37">
        <v>5358</v>
      </c>
      <c r="J17" s="36" t="s">
        <v>35</v>
      </c>
      <c r="K17" s="38">
        <v>0.85499999999999998</v>
      </c>
      <c r="L17" s="43">
        <v>0.90800000000000003</v>
      </c>
    </row>
    <row r="18" spans="1:12">
      <c r="B18" s="42" t="s">
        <v>29</v>
      </c>
      <c r="C18" s="36" t="s">
        <v>31</v>
      </c>
      <c r="D18" s="36" t="s">
        <v>37</v>
      </c>
      <c r="E18" s="36">
        <v>7</v>
      </c>
      <c r="F18" s="36">
        <v>7</v>
      </c>
      <c r="G18" s="37">
        <v>77572</v>
      </c>
      <c r="H18" s="37">
        <v>91924</v>
      </c>
      <c r="I18" s="37">
        <v>14352</v>
      </c>
      <c r="J18" s="36" t="s">
        <v>38</v>
      </c>
      <c r="K18" s="38">
        <v>0.89300000000000002</v>
      </c>
      <c r="L18" s="43">
        <v>0.997</v>
      </c>
    </row>
    <row r="19" spans="1:12">
      <c r="B19" s="44" t="s">
        <v>43</v>
      </c>
      <c r="C19" s="45" t="s">
        <v>31</v>
      </c>
      <c r="D19" s="45" t="s">
        <v>34</v>
      </c>
      <c r="E19" s="45">
        <v>9</v>
      </c>
      <c r="F19" s="45">
        <v>9</v>
      </c>
      <c r="G19" s="46">
        <v>211068</v>
      </c>
      <c r="H19" s="46">
        <v>146384</v>
      </c>
      <c r="I19" s="46">
        <v>-64684</v>
      </c>
      <c r="J19" s="45" t="s">
        <v>35</v>
      </c>
      <c r="K19" s="47">
        <v>0.85499999999999998</v>
      </c>
      <c r="L19" s="48">
        <v>0.59299999999999997</v>
      </c>
    </row>
    <row r="20" spans="1:12">
      <c r="B20" s="44" t="s">
        <v>43</v>
      </c>
      <c r="C20" s="45" t="s">
        <v>31</v>
      </c>
      <c r="D20" s="45" t="s">
        <v>37</v>
      </c>
      <c r="E20" s="45">
        <v>9</v>
      </c>
      <c r="F20" s="45">
        <v>9</v>
      </c>
      <c r="G20" s="46">
        <v>188487</v>
      </c>
      <c r="H20" s="46">
        <v>140964</v>
      </c>
      <c r="I20" s="46">
        <v>-47523</v>
      </c>
      <c r="J20" s="45" t="s">
        <v>38</v>
      </c>
      <c r="K20" s="47">
        <v>0.89300000000000002</v>
      </c>
      <c r="L20" s="48">
        <v>0.96299999999999997</v>
      </c>
    </row>
    <row r="21" spans="1:12">
      <c r="B21" s="49" t="s">
        <v>50</v>
      </c>
      <c r="C21" s="50" t="s">
        <v>31</v>
      </c>
      <c r="D21" s="50" t="s">
        <v>34</v>
      </c>
      <c r="E21" s="50">
        <v>7</v>
      </c>
      <c r="F21" s="50">
        <v>7</v>
      </c>
      <c r="G21" s="51">
        <v>195132</v>
      </c>
      <c r="H21" s="51">
        <v>200476</v>
      </c>
      <c r="I21" s="51">
        <v>5344</v>
      </c>
      <c r="J21" s="50" t="s">
        <v>35</v>
      </c>
      <c r="K21" s="52">
        <v>0.85499999999999998</v>
      </c>
      <c r="L21" s="53">
        <v>0.878</v>
      </c>
    </row>
    <row r="22" spans="1:12">
      <c r="B22" s="49" t="s">
        <v>50</v>
      </c>
      <c r="C22" s="50" t="s">
        <v>31</v>
      </c>
      <c r="D22" s="50" t="s">
        <v>37</v>
      </c>
      <c r="E22" s="50">
        <v>7</v>
      </c>
      <c r="F22" s="50">
        <v>7</v>
      </c>
      <c r="G22" s="51">
        <v>174251</v>
      </c>
      <c r="H22" s="51">
        <v>192332</v>
      </c>
      <c r="I22" s="51">
        <v>18081</v>
      </c>
      <c r="J22" s="50" t="s">
        <v>38</v>
      </c>
      <c r="K22" s="52">
        <v>0.89300000000000002</v>
      </c>
      <c r="L22" s="53">
        <v>0.95899999999999996</v>
      </c>
    </row>
    <row r="23" spans="1:12">
      <c r="B23" s="54" t="s">
        <v>56</v>
      </c>
      <c r="C23" s="55" t="s">
        <v>31</v>
      </c>
      <c r="D23" s="55" t="s">
        <v>34</v>
      </c>
      <c r="E23" s="55">
        <v>10</v>
      </c>
      <c r="F23" s="55">
        <v>9</v>
      </c>
      <c r="G23" s="56">
        <v>52614</v>
      </c>
      <c r="H23" s="56">
        <v>70184</v>
      </c>
      <c r="I23" s="56">
        <v>17570</v>
      </c>
      <c r="J23" s="55" t="s">
        <v>35</v>
      </c>
      <c r="K23" s="57">
        <v>0.85499999999999998</v>
      </c>
      <c r="L23" s="58">
        <v>1.141</v>
      </c>
    </row>
    <row r="24" spans="1:12">
      <c r="B24" s="54" t="s">
        <v>56</v>
      </c>
      <c r="C24" s="55" t="s">
        <v>31</v>
      </c>
      <c r="D24" s="55" t="s">
        <v>37</v>
      </c>
      <c r="E24" s="55">
        <v>10</v>
      </c>
      <c r="F24" s="55">
        <v>9</v>
      </c>
      <c r="G24" s="56">
        <v>47011</v>
      </c>
      <c r="H24" s="56">
        <v>68972</v>
      </c>
      <c r="I24" s="56">
        <v>21961</v>
      </c>
      <c r="J24" s="55" t="s">
        <v>38</v>
      </c>
      <c r="K24" s="57">
        <v>0.89300000000000002</v>
      </c>
      <c r="L24" s="58">
        <v>0.98299999999999998</v>
      </c>
    </row>
    <row r="25" spans="1:12">
      <c r="B25" s="59" t="s">
        <v>66</v>
      </c>
      <c r="C25" s="60" t="s">
        <v>31</v>
      </c>
      <c r="D25" s="60" t="s">
        <v>34</v>
      </c>
      <c r="E25" s="60">
        <v>4</v>
      </c>
      <c r="F25" s="60">
        <v>3</v>
      </c>
      <c r="G25" s="61">
        <v>69632</v>
      </c>
      <c r="H25" s="61">
        <v>59412</v>
      </c>
      <c r="I25" s="61">
        <v>-10220</v>
      </c>
      <c r="J25" s="60" t="s">
        <v>35</v>
      </c>
      <c r="K25" s="62">
        <v>0.85499999999999998</v>
      </c>
      <c r="L25" s="63">
        <v>0.73</v>
      </c>
    </row>
    <row r="26" spans="1:12">
      <c r="B26" s="59" t="s">
        <v>66</v>
      </c>
      <c r="C26" s="60" t="s">
        <v>31</v>
      </c>
      <c r="D26" s="60" t="s">
        <v>37</v>
      </c>
      <c r="E26" s="60">
        <v>4</v>
      </c>
      <c r="F26" s="60">
        <v>3</v>
      </c>
      <c r="G26" s="61">
        <v>62180</v>
      </c>
      <c r="H26" s="61">
        <v>56804</v>
      </c>
      <c r="I26" s="61">
        <v>-5376</v>
      </c>
      <c r="J26" s="60" t="s">
        <v>38</v>
      </c>
      <c r="K26" s="62">
        <v>0.89300000000000002</v>
      </c>
      <c r="L26" s="63">
        <v>0.95599999999999996</v>
      </c>
    </row>
    <row r="27" spans="1:12">
      <c r="B27" s="64" t="s">
        <v>69</v>
      </c>
      <c r="C27" s="65" t="s">
        <v>31</v>
      </c>
      <c r="D27" s="65" t="s">
        <v>34</v>
      </c>
      <c r="E27" s="65">
        <v>10</v>
      </c>
      <c r="F27" s="65">
        <v>9</v>
      </c>
      <c r="G27" s="66">
        <v>200338</v>
      </c>
      <c r="H27" s="66">
        <v>208700</v>
      </c>
      <c r="I27" s="66">
        <v>8362</v>
      </c>
      <c r="J27" s="65" t="s">
        <v>35</v>
      </c>
      <c r="K27" s="67">
        <v>0.85499999999999998</v>
      </c>
      <c r="L27" s="68">
        <v>0.89100000000000001</v>
      </c>
    </row>
    <row r="28" spans="1:12" ht="18" thickBot="1">
      <c r="B28" s="69" t="s">
        <v>69</v>
      </c>
      <c r="C28" s="70" t="s">
        <v>31</v>
      </c>
      <c r="D28" s="70" t="s">
        <v>37</v>
      </c>
      <c r="E28" s="70">
        <v>10</v>
      </c>
      <c r="F28" s="70">
        <v>9</v>
      </c>
      <c r="G28" s="71">
        <v>182706</v>
      </c>
      <c r="H28" s="71">
        <v>206692</v>
      </c>
      <c r="I28" s="71">
        <v>23986</v>
      </c>
      <c r="J28" s="70" t="s">
        <v>38</v>
      </c>
      <c r="K28" s="72">
        <v>0.91200000000000003</v>
      </c>
      <c r="L28" s="73">
        <v>0.99</v>
      </c>
    </row>
    <row r="29" spans="1:12" ht="18" thickBot="1"/>
    <row r="30" spans="1:12">
      <c r="A30" t="s">
        <v>180</v>
      </c>
      <c r="B30" s="39" t="s">
        <v>14</v>
      </c>
      <c r="C30" s="40" t="s">
        <v>16</v>
      </c>
      <c r="D30" s="40" t="s">
        <v>19</v>
      </c>
      <c r="E30" s="40" t="s">
        <v>79</v>
      </c>
      <c r="F30" s="40" t="s">
        <v>80</v>
      </c>
      <c r="G30" s="40" t="s">
        <v>20</v>
      </c>
      <c r="H30" s="40" t="s">
        <v>21</v>
      </c>
      <c r="I30" s="40" t="s">
        <v>22</v>
      </c>
      <c r="J30" s="40" t="s">
        <v>23</v>
      </c>
      <c r="K30" s="40" t="s">
        <v>24</v>
      </c>
      <c r="L30" s="41" t="s">
        <v>25</v>
      </c>
    </row>
    <row r="31" spans="1:12">
      <c r="B31" s="42" t="s">
        <v>29</v>
      </c>
      <c r="C31" s="36" t="s">
        <v>31</v>
      </c>
      <c r="D31" s="36" t="s">
        <v>34</v>
      </c>
      <c r="E31" s="36">
        <v>7</v>
      </c>
      <c r="F31" s="36">
        <v>7</v>
      </c>
      <c r="G31" s="37">
        <v>170077</v>
      </c>
      <c r="H31" s="37">
        <v>196112</v>
      </c>
      <c r="I31" s="37">
        <v>26035</v>
      </c>
      <c r="J31" s="36" t="s">
        <v>35</v>
      </c>
      <c r="K31" s="38">
        <v>0.85499999999999998</v>
      </c>
      <c r="L31" s="43">
        <v>0.98599999999999999</v>
      </c>
    </row>
    <row r="32" spans="1:12">
      <c r="B32" s="42" t="s">
        <v>29</v>
      </c>
      <c r="C32" s="36" t="s">
        <v>31</v>
      </c>
      <c r="D32" s="36" t="s">
        <v>37</v>
      </c>
      <c r="E32" s="36">
        <v>7</v>
      </c>
      <c r="F32" s="36">
        <v>7</v>
      </c>
      <c r="G32" s="37">
        <v>151882</v>
      </c>
      <c r="H32" s="37">
        <v>195608</v>
      </c>
      <c r="I32" s="37">
        <v>43726</v>
      </c>
      <c r="J32" s="36" t="s">
        <v>38</v>
      </c>
      <c r="K32" s="38">
        <v>0.89300000000000002</v>
      </c>
      <c r="L32" s="43">
        <v>0.997</v>
      </c>
    </row>
    <row r="33" spans="1:12">
      <c r="B33" s="44" t="s">
        <v>43</v>
      </c>
      <c r="C33" s="45" t="s">
        <v>31</v>
      </c>
      <c r="D33" s="45" t="s">
        <v>34</v>
      </c>
      <c r="E33" s="45">
        <v>7</v>
      </c>
      <c r="F33" s="45">
        <v>7</v>
      </c>
      <c r="G33" s="46">
        <v>164164</v>
      </c>
      <c r="H33" s="46">
        <v>134264</v>
      </c>
      <c r="I33" s="46">
        <v>-29900</v>
      </c>
      <c r="J33" s="45" t="s">
        <v>35</v>
      </c>
      <c r="K33" s="47">
        <v>0.85499999999999998</v>
      </c>
      <c r="L33" s="48">
        <v>0.69899999999999995</v>
      </c>
    </row>
    <row r="34" spans="1:12">
      <c r="B34" s="44" t="s">
        <v>43</v>
      </c>
      <c r="C34" s="45" t="s">
        <v>31</v>
      </c>
      <c r="D34" s="45" t="s">
        <v>37</v>
      </c>
      <c r="E34" s="45">
        <v>7</v>
      </c>
      <c r="F34" s="45">
        <v>7</v>
      </c>
      <c r="G34" s="46">
        <v>146601</v>
      </c>
      <c r="H34" s="46">
        <v>128148</v>
      </c>
      <c r="I34" s="46">
        <v>-18453</v>
      </c>
      <c r="J34" s="45" t="s">
        <v>38</v>
      </c>
      <c r="K34" s="47">
        <v>0.89300000000000002</v>
      </c>
      <c r="L34" s="48">
        <v>0.95399999999999996</v>
      </c>
    </row>
    <row r="35" spans="1:12">
      <c r="B35" s="49" t="s">
        <v>50</v>
      </c>
      <c r="C35" s="50" t="s">
        <v>31</v>
      </c>
      <c r="D35" s="50" t="s">
        <v>34</v>
      </c>
      <c r="E35" s="50">
        <v>7</v>
      </c>
      <c r="F35" s="50">
        <v>7</v>
      </c>
      <c r="G35" s="51">
        <v>195132</v>
      </c>
      <c r="H35" s="51">
        <v>189692</v>
      </c>
      <c r="I35" s="51">
        <v>-5440</v>
      </c>
      <c r="J35" s="50" t="s">
        <v>35</v>
      </c>
      <c r="K35" s="52">
        <v>0.85499999999999998</v>
      </c>
      <c r="L35" s="53">
        <v>0.83099999999999996</v>
      </c>
    </row>
    <row r="36" spans="1:12">
      <c r="B36" s="49" t="s">
        <v>50</v>
      </c>
      <c r="C36" s="50" t="s">
        <v>31</v>
      </c>
      <c r="D36" s="50" t="s">
        <v>37</v>
      </c>
      <c r="E36" s="50">
        <v>7</v>
      </c>
      <c r="F36" s="50">
        <v>7</v>
      </c>
      <c r="G36" s="51">
        <v>174251</v>
      </c>
      <c r="H36" s="51">
        <v>182672</v>
      </c>
      <c r="I36" s="51">
        <v>8421</v>
      </c>
      <c r="J36" s="50" t="s">
        <v>38</v>
      </c>
      <c r="K36" s="52">
        <v>0.89300000000000002</v>
      </c>
      <c r="L36" s="53">
        <v>0.96299999999999997</v>
      </c>
    </row>
    <row r="37" spans="1:12">
      <c r="B37" s="54" t="s">
        <v>56</v>
      </c>
      <c r="C37" s="55" t="s">
        <v>31</v>
      </c>
      <c r="D37" s="55" t="s">
        <v>34</v>
      </c>
      <c r="E37" s="55">
        <v>10</v>
      </c>
      <c r="F37" s="55">
        <v>9</v>
      </c>
      <c r="G37" s="56">
        <v>176795</v>
      </c>
      <c r="H37" s="56">
        <v>172728</v>
      </c>
      <c r="I37" s="56">
        <v>-4067</v>
      </c>
      <c r="J37" s="55" t="s">
        <v>35</v>
      </c>
      <c r="K37" s="57">
        <v>0.85499999999999998</v>
      </c>
      <c r="L37" s="58">
        <v>0.83499999999999996</v>
      </c>
    </row>
    <row r="38" spans="1:12">
      <c r="B38" s="54" t="s">
        <v>56</v>
      </c>
      <c r="C38" s="55" t="s">
        <v>31</v>
      </c>
      <c r="D38" s="55" t="s">
        <v>37</v>
      </c>
      <c r="E38" s="55">
        <v>10</v>
      </c>
      <c r="F38" s="55">
        <v>9</v>
      </c>
      <c r="G38" s="56">
        <v>157880</v>
      </c>
      <c r="H38" s="56">
        <v>168628</v>
      </c>
      <c r="I38" s="56">
        <v>10748</v>
      </c>
      <c r="J38" s="55" t="s">
        <v>38</v>
      </c>
      <c r="K38" s="57">
        <v>0.89300000000000002</v>
      </c>
      <c r="L38" s="58">
        <v>0.97599999999999998</v>
      </c>
    </row>
    <row r="39" spans="1:12">
      <c r="B39" s="59" t="s">
        <v>66</v>
      </c>
      <c r="C39" s="60" t="s">
        <v>31</v>
      </c>
      <c r="D39" s="60" t="s">
        <v>34</v>
      </c>
      <c r="E39" s="60">
        <v>7</v>
      </c>
      <c r="F39" s="60">
        <v>7</v>
      </c>
      <c r="G39" s="61">
        <v>161467</v>
      </c>
      <c r="H39" s="61">
        <v>157664</v>
      </c>
      <c r="I39" s="61">
        <v>-3803</v>
      </c>
      <c r="J39" s="60" t="s">
        <v>35</v>
      </c>
      <c r="K39" s="62">
        <v>0.85499999999999998</v>
      </c>
      <c r="L39" s="63">
        <v>0.83499999999999996</v>
      </c>
    </row>
    <row r="40" spans="1:12">
      <c r="B40" s="59" t="s">
        <v>66</v>
      </c>
      <c r="C40" s="60" t="s">
        <v>31</v>
      </c>
      <c r="D40" s="60" t="s">
        <v>37</v>
      </c>
      <c r="E40" s="60">
        <v>7</v>
      </c>
      <c r="F40" s="60">
        <v>7</v>
      </c>
      <c r="G40" s="61">
        <v>144187</v>
      </c>
      <c r="H40" s="61">
        <v>149332</v>
      </c>
      <c r="I40" s="61">
        <v>5145</v>
      </c>
      <c r="J40" s="60" t="s">
        <v>38</v>
      </c>
      <c r="K40" s="62">
        <v>0.89300000000000002</v>
      </c>
      <c r="L40" s="63">
        <v>0.94699999999999995</v>
      </c>
    </row>
    <row r="41" spans="1:12">
      <c r="B41" s="64" t="s">
        <v>69</v>
      </c>
      <c r="C41" s="65" t="s">
        <v>31</v>
      </c>
      <c r="D41" s="65" t="s">
        <v>34</v>
      </c>
      <c r="E41" s="65">
        <v>10</v>
      </c>
      <c r="F41" s="65">
        <v>9</v>
      </c>
      <c r="G41" s="66">
        <v>200337</v>
      </c>
      <c r="H41" s="66">
        <v>212452</v>
      </c>
      <c r="I41" s="66">
        <v>12115</v>
      </c>
      <c r="J41" s="65" t="s">
        <v>35</v>
      </c>
      <c r="K41" s="67">
        <v>0.85499999999999998</v>
      </c>
      <c r="L41" s="68">
        <v>0.90700000000000003</v>
      </c>
    </row>
    <row r="42" spans="1:12" ht="18" thickBot="1">
      <c r="B42" s="69" t="s">
        <v>69</v>
      </c>
      <c r="C42" s="70" t="s">
        <v>31</v>
      </c>
      <c r="D42" s="70" t="s">
        <v>37</v>
      </c>
      <c r="E42" s="70">
        <v>10</v>
      </c>
      <c r="F42" s="70">
        <v>9</v>
      </c>
      <c r="G42" s="71">
        <v>182705</v>
      </c>
      <c r="H42" s="71">
        <v>208160</v>
      </c>
      <c r="I42" s="71">
        <v>25455</v>
      </c>
      <c r="J42" s="70" t="s">
        <v>38</v>
      </c>
      <c r="K42" s="72">
        <v>0.91200000000000003</v>
      </c>
      <c r="L42" s="73">
        <v>0.98</v>
      </c>
    </row>
    <row r="43" spans="1:12" ht="18" thickBot="1"/>
    <row r="44" spans="1:12">
      <c r="A44" t="s">
        <v>181</v>
      </c>
      <c r="B44" s="39" t="s">
        <v>14</v>
      </c>
      <c r="C44" s="40" t="s">
        <v>16</v>
      </c>
      <c r="D44" s="40" t="s">
        <v>19</v>
      </c>
      <c r="E44" s="40" t="s">
        <v>79</v>
      </c>
      <c r="F44" s="40" t="s">
        <v>80</v>
      </c>
      <c r="G44" s="40" t="s">
        <v>20</v>
      </c>
      <c r="H44" s="40" t="s">
        <v>21</v>
      </c>
      <c r="I44" s="40" t="s">
        <v>22</v>
      </c>
      <c r="J44" s="40" t="s">
        <v>23</v>
      </c>
      <c r="K44" s="40" t="s">
        <v>24</v>
      </c>
      <c r="L44" s="41" t="s">
        <v>25</v>
      </c>
    </row>
    <row r="45" spans="1:12">
      <c r="B45" s="42" t="s">
        <v>29</v>
      </c>
      <c r="C45" s="36" t="s">
        <v>31</v>
      </c>
      <c r="D45" s="36" t="s">
        <v>34</v>
      </c>
      <c r="E45" s="36">
        <v>7</v>
      </c>
      <c r="F45" s="36">
        <v>7</v>
      </c>
      <c r="G45" s="37">
        <v>175294</v>
      </c>
      <c r="H45" s="37">
        <v>201704</v>
      </c>
      <c r="I45" s="37">
        <v>26410</v>
      </c>
      <c r="J45" s="36" t="s">
        <v>35</v>
      </c>
      <c r="K45" s="38">
        <v>0.85499999999999998</v>
      </c>
      <c r="L45" s="43">
        <v>0.98399999999999999</v>
      </c>
    </row>
    <row r="46" spans="1:12">
      <c r="B46" s="42" t="s">
        <v>29</v>
      </c>
      <c r="C46" s="36" t="s">
        <v>31</v>
      </c>
      <c r="D46" s="36" t="s">
        <v>37</v>
      </c>
      <c r="E46" s="36">
        <v>7</v>
      </c>
      <c r="F46" s="36">
        <v>7</v>
      </c>
      <c r="G46" s="37">
        <v>156541</v>
      </c>
      <c r="H46" s="37">
        <v>201161</v>
      </c>
      <c r="I46" s="37">
        <v>44620</v>
      </c>
      <c r="J46" s="36" t="s">
        <v>38</v>
      </c>
      <c r="K46" s="38">
        <v>0.89300000000000002</v>
      </c>
      <c r="L46" s="43">
        <v>0.997</v>
      </c>
    </row>
    <row r="47" spans="1:12">
      <c r="B47" s="44" t="s">
        <v>43</v>
      </c>
      <c r="C47" s="45" t="s">
        <v>31</v>
      </c>
      <c r="D47" s="45" t="s">
        <v>34</v>
      </c>
      <c r="E47" s="45">
        <v>8</v>
      </c>
      <c r="F47" s="45">
        <v>8</v>
      </c>
      <c r="G47" s="46">
        <v>158300</v>
      </c>
      <c r="H47" s="46">
        <v>134988</v>
      </c>
      <c r="I47" s="46">
        <v>-23312</v>
      </c>
      <c r="J47" s="45" t="s">
        <v>35</v>
      </c>
      <c r="K47" s="47">
        <v>0.85499999999999998</v>
      </c>
      <c r="L47" s="48">
        <v>0.72899999999999998</v>
      </c>
    </row>
    <row r="48" spans="1:12">
      <c r="B48" s="44" t="s">
        <v>43</v>
      </c>
      <c r="C48" s="45" t="s">
        <v>31</v>
      </c>
      <c r="D48" s="45" t="s">
        <v>37</v>
      </c>
      <c r="E48" s="45">
        <v>8</v>
      </c>
      <c r="F48" s="45">
        <v>8</v>
      </c>
      <c r="G48" s="46">
        <v>141364</v>
      </c>
      <c r="H48" s="46">
        <v>128936</v>
      </c>
      <c r="I48" s="46">
        <v>-12428</v>
      </c>
      <c r="J48" s="45" t="s">
        <v>38</v>
      </c>
      <c r="K48" s="47">
        <v>0.89300000000000002</v>
      </c>
      <c r="L48" s="48">
        <v>0.95499999999999996</v>
      </c>
    </row>
    <row r="49" spans="1:12">
      <c r="B49" s="49" t="s">
        <v>50</v>
      </c>
      <c r="C49" s="50" t="s">
        <v>31</v>
      </c>
      <c r="D49" s="50" t="s">
        <v>34</v>
      </c>
      <c r="E49" s="50">
        <v>7</v>
      </c>
      <c r="F49" s="50">
        <v>7</v>
      </c>
      <c r="G49" s="51">
        <v>188163</v>
      </c>
      <c r="H49" s="51">
        <v>188424</v>
      </c>
      <c r="I49" s="51">
        <v>261</v>
      </c>
      <c r="J49" s="50" t="s">
        <v>35</v>
      </c>
      <c r="K49" s="52">
        <v>0.85499999999999998</v>
      </c>
      <c r="L49" s="53">
        <v>0.85599999999999998</v>
      </c>
    </row>
    <row r="50" spans="1:12">
      <c r="B50" s="49" t="s">
        <v>50</v>
      </c>
      <c r="C50" s="50" t="s">
        <v>31</v>
      </c>
      <c r="D50" s="50" t="s">
        <v>37</v>
      </c>
      <c r="E50" s="50">
        <v>7</v>
      </c>
      <c r="F50" s="50">
        <v>7</v>
      </c>
      <c r="G50" s="51">
        <v>168028</v>
      </c>
      <c r="H50" s="51">
        <v>179384</v>
      </c>
      <c r="I50" s="51">
        <v>11356</v>
      </c>
      <c r="J50" s="50" t="s">
        <v>38</v>
      </c>
      <c r="K50" s="52">
        <v>0.89300000000000002</v>
      </c>
      <c r="L50" s="53">
        <v>0.95199999999999996</v>
      </c>
    </row>
    <row r="51" spans="1:12">
      <c r="B51" s="54" t="s">
        <v>56</v>
      </c>
      <c r="C51" s="55" t="s">
        <v>31</v>
      </c>
      <c r="D51" s="55" t="s">
        <v>34</v>
      </c>
      <c r="E51" s="55">
        <v>10</v>
      </c>
      <c r="F51" s="55">
        <v>6</v>
      </c>
      <c r="G51" s="56">
        <v>151542</v>
      </c>
      <c r="H51" s="56">
        <v>143708</v>
      </c>
      <c r="I51" s="56">
        <v>-7834</v>
      </c>
      <c r="J51" s="55" t="s">
        <v>35</v>
      </c>
      <c r="K51" s="57">
        <v>0.85499999999999998</v>
      </c>
      <c r="L51" s="58">
        <v>0.81100000000000005</v>
      </c>
    </row>
    <row r="52" spans="1:12">
      <c r="B52" s="54" t="s">
        <v>56</v>
      </c>
      <c r="C52" s="55" t="s">
        <v>31</v>
      </c>
      <c r="D52" s="55" t="s">
        <v>37</v>
      </c>
      <c r="E52" s="55">
        <v>10</v>
      </c>
      <c r="F52" s="55">
        <v>6</v>
      </c>
      <c r="G52" s="56">
        <v>135330</v>
      </c>
      <c r="H52" s="56">
        <v>140488</v>
      </c>
      <c r="I52" s="56">
        <v>5158</v>
      </c>
      <c r="J52" s="55" t="s">
        <v>38</v>
      </c>
      <c r="K52" s="57">
        <v>0.89300000000000002</v>
      </c>
      <c r="L52" s="58">
        <v>0.97799999999999998</v>
      </c>
    </row>
    <row r="53" spans="1:12">
      <c r="B53" s="59" t="s">
        <v>66</v>
      </c>
      <c r="C53" s="60" t="s">
        <v>31</v>
      </c>
      <c r="D53" s="60" t="s">
        <v>34</v>
      </c>
      <c r="E53" s="60">
        <v>7</v>
      </c>
      <c r="F53" s="60">
        <v>7</v>
      </c>
      <c r="G53" s="61">
        <v>169540</v>
      </c>
      <c r="H53" s="61">
        <v>165236</v>
      </c>
      <c r="I53" s="61">
        <v>-4304</v>
      </c>
      <c r="J53" s="60" t="s">
        <v>35</v>
      </c>
      <c r="K53" s="62">
        <v>0.85499999999999998</v>
      </c>
      <c r="L53" s="63">
        <v>0.83299999999999996</v>
      </c>
    </row>
    <row r="54" spans="1:12">
      <c r="B54" s="59" t="s">
        <v>66</v>
      </c>
      <c r="C54" s="60" t="s">
        <v>31</v>
      </c>
      <c r="D54" s="60" t="s">
        <v>37</v>
      </c>
      <c r="E54" s="60">
        <v>7</v>
      </c>
      <c r="F54" s="60">
        <v>7</v>
      </c>
      <c r="G54" s="61">
        <v>151396</v>
      </c>
      <c r="H54" s="61">
        <v>160968</v>
      </c>
      <c r="I54" s="61">
        <v>9572</v>
      </c>
      <c r="J54" s="60" t="s">
        <v>38</v>
      </c>
      <c r="K54" s="62">
        <v>0.89300000000000002</v>
      </c>
      <c r="L54" s="63">
        <v>0.97399999999999998</v>
      </c>
    </row>
    <row r="55" spans="1:12">
      <c r="B55" s="64" t="s">
        <v>69</v>
      </c>
      <c r="C55" s="65" t="s">
        <v>31</v>
      </c>
      <c r="D55" s="65" t="s">
        <v>34</v>
      </c>
      <c r="E55" s="65">
        <v>10</v>
      </c>
      <c r="F55" s="65">
        <v>10</v>
      </c>
      <c r="G55" s="66">
        <v>250420</v>
      </c>
      <c r="H55" s="66">
        <v>249264</v>
      </c>
      <c r="I55" s="66">
        <v>-1156</v>
      </c>
      <c r="J55" s="65" t="s">
        <v>35</v>
      </c>
      <c r="K55" s="67">
        <v>0.85499999999999998</v>
      </c>
      <c r="L55" s="68">
        <v>0.85099999999999998</v>
      </c>
    </row>
    <row r="56" spans="1:12" ht="18" thickBot="1">
      <c r="B56" s="69" t="s">
        <v>69</v>
      </c>
      <c r="C56" s="70" t="s">
        <v>31</v>
      </c>
      <c r="D56" s="70" t="s">
        <v>37</v>
      </c>
      <c r="E56" s="70">
        <v>10</v>
      </c>
      <c r="F56" s="70">
        <v>10</v>
      </c>
      <c r="G56" s="71">
        <v>228380</v>
      </c>
      <c r="H56" s="71">
        <v>244156</v>
      </c>
      <c r="I56" s="71">
        <v>15776</v>
      </c>
      <c r="J56" s="70" t="s">
        <v>38</v>
      </c>
      <c r="K56" s="72">
        <v>0.91200000000000003</v>
      </c>
      <c r="L56" s="73">
        <v>0.98</v>
      </c>
    </row>
    <row r="57" spans="1:12" ht="18" thickBot="1"/>
    <row r="58" spans="1:12">
      <c r="A58" t="s">
        <v>182</v>
      </c>
      <c r="B58" s="39" t="s">
        <v>14</v>
      </c>
      <c r="C58" s="40" t="s">
        <v>16</v>
      </c>
      <c r="D58" s="40" t="s">
        <v>19</v>
      </c>
      <c r="E58" s="40" t="s">
        <v>79</v>
      </c>
      <c r="F58" s="40" t="s">
        <v>80</v>
      </c>
      <c r="G58" s="40" t="s">
        <v>20</v>
      </c>
      <c r="H58" s="40" t="s">
        <v>21</v>
      </c>
      <c r="I58" s="40" t="s">
        <v>22</v>
      </c>
      <c r="J58" s="40" t="s">
        <v>23</v>
      </c>
      <c r="K58" s="40" t="s">
        <v>24</v>
      </c>
      <c r="L58" s="41" t="s">
        <v>25</v>
      </c>
    </row>
    <row r="59" spans="1:12">
      <c r="B59" s="42" t="s">
        <v>29</v>
      </c>
      <c r="C59" s="36" t="s">
        <v>31</v>
      </c>
      <c r="D59" s="36" t="s">
        <v>34</v>
      </c>
      <c r="E59" s="36">
        <v>7</v>
      </c>
      <c r="F59" s="36">
        <v>7</v>
      </c>
      <c r="G59" s="37">
        <v>169033</v>
      </c>
      <c r="H59" s="37">
        <v>196592</v>
      </c>
      <c r="I59" s="37">
        <v>27559</v>
      </c>
      <c r="J59" s="36" t="s">
        <v>35</v>
      </c>
      <c r="K59" s="38">
        <v>0.85499999999999998</v>
      </c>
      <c r="L59" s="43">
        <v>0.99399999999999999</v>
      </c>
    </row>
    <row r="60" spans="1:12">
      <c r="B60" s="42" t="s">
        <v>29</v>
      </c>
      <c r="C60" s="36" t="s">
        <v>31</v>
      </c>
      <c r="D60" s="36" t="s">
        <v>37</v>
      </c>
      <c r="E60" s="36">
        <v>7</v>
      </c>
      <c r="F60" s="36">
        <v>7</v>
      </c>
      <c r="G60" s="37">
        <v>150949</v>
      </c>
      <c r="H60" s="37">
        <v>195905</v>
      </c>
      <c r="I60" s="37">
        <v>44956</v>
      </c>
      <c r="J60" s="36" t="s">
        <v>38</v>
      </c>
      <c r="K60" s="38">
        <v>0.89300000000000002</v>
      </c>
      <c r="L60" s="43">
        <v>0.997</v>
      </c>
    </row>
    <row r="61" spans="1:12">
      <c r="B61" s="44" t="s">
        <v>43</v>
      </c>
      <c r="C61" s="45" t="s">
        <v>31</v>
      </c>
      <c r="D61" s="45" t="s">
        <v>34</v>
      </c>
      <c r="E61" s="45">
        <v>9</v>
      </c>
      <c r="F61" s="45">
        <v>8</v>
      </c>
      <c r="G61" s="46">
        <v>178333</v>
      </c>
      <c r="H61" s="46">
        <v>160148</v>
      </c>
      <c r="I61" s="46">
        <v>-18185</v>
      </c>
      <c r="J61" s="45" t="s">
        <v>35</v>
      </c>
      <c r="K61" s="47">
        <v>0.85499999999999998</v>
      </c>
      <c r="L61" s="48">
        <v>0.76800000000000002</v>
      </c>
    </row>
    <row r="62" spans="1:12">
      <c r="B62" s="44" t="s">
        <v>43</v>
      </c>
      <c r="C62" s="45" t="s">
        <v>31</v>
      </c>
      <c r="D62" s="45" t="s">
        <v>37</v>
      </c>
      <c r="E62" s="45">
        <v>9</v>
      </c>
      <c r="F62" s="45">
        <v>8</v>
      </c>
      <c r="G62" s="46">
        <v>159412</v>
      </c>
      <c r="H62" s="46">
        <v>154160</v>
      </c>
      <c r="I62" s="46">
        <v>-5252</v>
      </c>
      <c r="J62" s="45" t="s">
        <v>38</v>
      </c>
      <c r="K62" s="47">
        <v>0.92</v>
      </c>
      <c r="L62" s="48">
        <v>0.96299999999999997</v>
      </c>
    </row>
    <row r="63" spans="1:12">
      <c r="B63" s="49" t="s">
        <v>50</v>
      </c>
      <c r="C63" s="50" t="s">
        <v>31</v>
      </c>
      <c r="D63" s="50" t="s">
        <v>34</v>
      </c>
      <c r="E63" s="50">
        <v>7</v>
      </c>
      <c r="F63" s="50">
        <v>7</v>
      </c>
      <c r="G63" s="51">
        <v>195132</v>
      </c>
      <c r="H63" s="51">
        <v>188064</v>
      </c>
      <c r="I63" s="51">
        <v>-7068</v>
      </c>
      <c r="J63" s="50" t="s">
        <v>35</v>
      </c>
      <c r="K63" s="52">
        <v>0.85499999999999998</v>
      </c>
      <c r="L63" s="53">
        <v>0.82399999999999995</v>
      </c>
    </row>
    <row r="64" spans="1:12">
      <c r="B64" s="49" t="s">
        <v>50</v>
      </c>
      <c r="C64" s="50" t="s">
        <v>31</v>
      </c>
      <c r="D64" s="50" t="s">
        <v>37</v>
      </c>
      <c r="E64" s="50">
        <v>7</v>
      </c>
      <c r="F64" s="50">
        <v>7</v>
      </c>
      <c r="G64" s="51">
        <v>174251</v>
      </c>
      <c r="H64" s="51">
        <v>178832</v>
      </c>
      <c r="I64" s="51">
        <v>4581</v>
      </c>
      <c r="J64" s="50" t="s">
        <v>38</v>
      </c>
      <c r="K64" s="52">
        <v>0.89300000000000002</v>
      </c>
      <c r="L64" s="53">
        <v>0.95099999999999996</v>
      </c>
    </row>
    <row r="65" spans="1:12">
      <c r="B65" s="54" t="s">
        <v>56</v>
      </c>
      <c r="C65" s="55" t="s">
        <v>31</v>
      </c>
      <c r="D65" s="55" t="s">
        <v>34</v>
      </c>
      <c r="E65" s="55">
        <v>10</v>
      </c>
      <c r="F65" s="55">
        <v>8</v>
      </c>
      <c r="G65" s="56">
        <v>176796</v>
      </c>
      <c r="H65" s="56">
        <v>179692</v>
      </c>
      <c r="I65" s="56">
        <v>2896</v>
      </c>
      <c r="J65" s="55" t="s">
        <v>35</v>
      </c>
      <c r="K65" s="57">
        <v>0.85499999999999998</v>
      </c>
      <c r="L65" s="58">
        <v>0.86899999999999999</v>
      </c>
    </row>
    <row r="66" spans="1:12">
      <c r="B66" s="54" t="s">
        <v>56</v>
      </c>
      <c r="C66" s="55" t="s">
        <v>31</v>
      </c>
      <c r="D66" s="55" t="s">
        <v>37</v>
      </c>
      <c r="E66" s="55">
        <v>10</v>
      </c>
      <c r="F66" s="55">
        <v>8</v>
      </c>
      <c r="G66" s="56">
        <v>157882</v>
      </c>
      <c r="H66" s="56">
        <v>177480</v>
      </c>
      <c r="I66" s="56">
        <v>19598</v>
      </c>
      <c r="J66" s="55" t="s">
        <v>38</v>
      </c>
      <c r="K66" s="57">
        <v>0.89300000000000002</v>
      </c>
      <c r="L66" s="58">
        <v>0.98799999999999999</v>
      </c>
    </row>
    <row r="67" spans="1:12">
      <c r="B67" s="59" t="s">
        <v>66</v>
      </c>
      <c r="C67" s="60" t="s">
        <v>31</v>
      </c>
      <c r="D67" s="60" t="s">
        <v>34</v>
      </c>
      <c r="E67" s="60">
        <v>7</v>
      </c>
      <c r="F67" s="60">
        <v>7</v>
      </c>
      <c r="G67" s="61">
        <v>161467</v>
      </c>
      <c r="H67" s="61">
        <v>147608</v>
      </c>
      <c r="I67" s="61">
        <v>-13859</v>
      </c>
      <c r="J67" s="60" t="s">
        <v>35</v>
      </c>
      <c r="K67" s="62">
        <v>0.85499999999999998</v>
      </c>
      <c r="L67" s="63">
        <v>0.78200000000000003</v>
      </c>
    </row>
    <row r="68" spans="1:12">
      <c r="B68" s="59" t="s">
        <v>66</v>
      </c>
      <c r="C68" s="60" t="s">
        <v>31</v>
      </c>
      <c r="D68" s="60" t="s">
        <v>37</v>
      </c>
      <c r="E68" s="60">
        <v>7</v>
      </c>
      <c r="F68" s="60">
        <v>7</v>
      </c>
      <c r="G68" s="61">
        <v>144187</v>
      </c>
      <c r="H68" s="61">
        <v>144292</v>
      </c>
      <c r="I68" s="61">
        <v>105</v>
      </c>
      <c r="J68" s="60" t="s">
        <v>38</v>
      </c>
      <c r="K68" s="62">
        <v>0.89300000000000002</v>
      </c>
      <c r="L68" s="63">
        <v>0.97799999999999998</v>
      </c>
    </row>
    <row r="69" spans="1:12">
      <c r="B69" s="64" t="s">
        <v>69</v>
      </c>
      <c r="C69" s="65" t="s">
        <v>31</v>
      </c>
      <c r="D69" s="65" t="s">
        <v>34</v>
      </c>
      <c r="E69" s="65">
        <v>9</v>
      </c>
      <c r="F69" s="65">
        <v>9</v>
      </c>
      <c r="G69" s="66">
        <v>219117</v>
      </c>
      <c r="H69" s="66">
        <v>217356</v>
      </c>
      <c r="I69" s="66">
        <v>-1761</v>
      </c>
      <c r="J69" s="65" t="s">
        <v>35</v>
      </c>
      <c r="K69" s="67">
        <v>0.85499999999999998</v>
      </c>
      <c r="L69" s="68">
        <v>0.84799999999999998</v>
      </c>
    </row>
    <row r="70" spans="1:12" ht="18" thickBot="1">
      <c r="B70" s="69" t="s">
        <v>69</v>
      </c>
      <c r="C70" s="70" t="s">
        <v>31</v>
      </c>
      <c r="D70" s="70" t="s">
        <v>37</v>
      </c>
      <c r="E70" s="70">
        <v>9</v>
      </c>
      <c r="F70" s="70">
        <v>9</v>
      </c>
      <c r="G70" s="71">
        <v>199832</v>
      </c>
      <c r="H70" s="71">
        <v>213984</v>
      </c>
      <c r="I70" s="71">
        <v>14152</v>
      </c>
      <c r="J70" s="70" t="s">
        <v>38</v>
      </c>
      <c r="K70" s="72">
        <v>0.91200000000000003</v>
      </c>
      <c r="L70" s="73">
        <v>0.98399999999999999</v>
      </c>
    </row>
    <row r="71" spans="1:12" ht="18" thickBot="1"/>
    <row r="72" spans="1:12">
      <c r="A72" t="s">
        <v>183</v>
      </c>
      <c r="B72" s="39" t="s">
        <v>14</v>
      </c>
      <c r="C72" s="40" t="s">
        <v>16</v>
      </c>
      <c r="D72" s="40" t="s">
        <v>19</v>
      </c>
      <c r="E72" s="40" t="s">
        <v>79</v>
      </c>
      <c r="F72" s="40" t="s">
        <v>80</v>
      </c>
      <c r="G72" s="40" t="s">
        <v>20</v>
      </c>
      <c r="H72" s="40" t="s">
        <v>21</v>
      </c>
      <c r="I72" s="40" t="s">
        <v>22</v>
      </c>
      <c r="J72" s="40" t="s">
        <v>23</v>
      </c>
      <c r="K72" s="40" t="s">
        <v>24</v>
      </c>
      <c r="L72" s="41" t="s">
        <v>25</v>
      </c>
    </row>
    <row r="73" spans="1:12">
      <c r="B73" s="42" t="s">
        <v>29</v>
      </c>
      <c r="C73" s="36" t="s">
        <v>31</v>
      </c>
      <c r="D73" s="36" t="s">
        <v>34</v>
      </c>
      <c r="E73" s="36">
        <v>8</v>
      </c>
      <c r="F73" s="36">
        <v>8</v>
      </c>
      <c r="G73" s="37">
        <v>200336</v>
      </c>
      <c r="H73" s="37">
        <v>223280</v>
      </c>
      <c r="I73" s="37">
        <v>22944</v>
      </c>
      <c r="J73" s="36" t="s">
        <v>35</v>
      </c>
      <c r="K73" s="38">
        <v>0.85499999999999998</v>
      </c>
      <c r="L73" s="43">
        <v>0.95299999999999996</v>
      </c>
    </row>
    <row r="74" spans="1:12">
      <c r="B74" s="42" t="s">
        <v>29</v>
      </c>
      <c r="C74" s="36" t="s">
        <v>31</v>
      </c>
      <c r="D74" s="36" t="s">
        <v>37</v>
      </c>
      <c r="E74" s="36">
        <v>8</v>
      </c>
      <c r="F74" s="36">
        <v>8</v>
      </c>
      <c r="G74" s="37">
        <v>178904</v>
      </c>
      <c r="H74" s="37">
        <v>221225</v>
      </c>
      <c r="I74" s="37">
        <v>42321</v>
      </c>
      <c r="J74" s="36" t="s">
        <v>38</v>
      </c>
      <c r="K74" s="38">
        <v>0.89300000000000002</v>
      </c>
      <c r="L74" s="43">
        <v>0.99099999999999999</v>
      </c>
    </row>
    <row r="75" spans="1:12">
      <c r="B75" s="44" t="s">
        <v>43</v>
      </c>
      <c r="C75" s="45" t="s">
        <v>31</v>
      </c>
      <c r="D75" s="45" t="s">
        <v>34</v>
      </c>
      <c r="E75" s="45">
        <v>9</v>
      </c>
      <c r="F75" s="45">
        <v>9</v>
      </c>
      <c r="G75" s="46">
        <v>200319</v>
      </c>
      <c r="H75" s="46">
        <v>172644</v>
      </c>
      <c r="I75" s="46">
        <v>-27675</v>
      </c>
      <c r="J75" s="45" t="s">
        <v>35</v>
      </c>
      <c r="K75" s="47">
        <v>0.85499999999999998</v>
      </c>
      <c r="L75" s="48">
        <v>0.73699999999999999</v>
      </c>
    </row>
    <row r="76" spans="1:12">
      <c r="B76" s="44" t="s">
        <v>43</v>
      </c>
      <c r="C76" s="45" t="s">
        <v>31</v>
      </c>
      <c r="D76" s="45" t="s">
        <v>37</v>
      </c>
      <c r="E76" s="45">
        <v>9</v>
      </c>
      <c r="F76" s="45">
        <v>9</v>
      </c>
      <c r="G76" s="46">
        <v>178888</v>
      </c>
      <c r="H76" s="46">
        <v>165328</v>
      </c>
      <c r="I76" s="46">
        <v>-13560</v>
      </c>
      <c r="J76" s="45" t="s">
        <v>38</v>
      </c>
      <c r="K76" s="47">
        <v>0.89300000000000002</v>
      </c>
      <c r="L76" s="48">
        <v>0.95799999999999996</v>
      </c>
    </row>
    <row r="77" spans="1:12">
      <c r="B77" s="49" t="s">
        <v>50</v>
      </c>
      <c r="C77" s="50" t="s">
        <v>31</v>
      </c>
      <c r="D77" s="50" t="s">
        <v>34</v>
      </c>
      <c r="E77" s="50">
        <v>7</v>
      </c>
      <c r="F77" s="50">
        <v>7</v>
      </c>
      <c r="G77" s="51">
        <v>154480</v>
      </c>
      <c r="H77" s="51">
        <v>156448</v>
      </c>
      <c r="I77" s="51">
        <v>1968</v>
      </c>
      <c r="J77" s="50" t="s">
        <v>35</v>
      </c>
      <c r="K77" s="52">
        <v>0.85499999999999998</v>
      </c>
      <c r="L77" s="53">
        <v>0.86599999999999999</v>
      </c>
    </row>
    <row r="78" spans="1:12">
      <c r="B78" s="49" t="s">
        <v>50</v>
      </c>
      <c r="C78" s="50" t="s">
        <v>31</v>
      </c>
      <c r="D78" s="50" t="s">
        <v>37</v>
      </c>
      <c r="E78" s="50">
        <v>7</v>
      </c>
      <c r="F78" s="50">
        <v>7</v>
      </c>
      <c r="G78" s="51">
        <v>137950</v>
      </c>
      <c r="H78" s="51">
        <v>148436</v>
      </c>
      <c r="I78" s="51">
        <v>10486</v>
      </c>
      <c r="J78" s="50" t="s">
        <v>38</v>
      </c>
      <c r="K78" s="52">
        <v>0.89300000000000002</v>
      </c>
      <c r="L78" s="53">
        <v>0.94899999999999995</v>
      </c>
    </row>
    <row r="79" spans="1:12">
      <c r="B79" s="54" t="s">
        <v>56</v>
      </c>
      <c r="C79" s="55" t="s">
        <v>31</v>
      </c>
      <c r="D79" s="55" t="s">
        <v>34</v>
      </c>
      <c r="E79" s="55">
        <v>10</v>
      </c>
      <c r="F79" s="55">
        <v>9</v>
      </c>
      <c r="G79" s="56">
        <v>200970</v>
      </c>
      <c r="H79" s="56">
        <v>205192</v>
      </c>
      <c r="I79" s="56">
        <v>4222</v>
      </c>
      <c r="J79" s="55" t="s">
        <v>35</v>
      </c>
      <c r="K79" s="57">
        <v>0.85499999999999998</v>
      </c>
      <c r="L79" s="58">
        <v>0.873</v>
      </c>
    </row>
    <row r="80" spans="1:12">
      <c r="B80" s="54" t="s">
        <v>56</v>
      </c>
      <c r="C80" s="55" t="s">
        <v>31</v>
      </c>
      <c r="D80" s="55" t="s">
        <v>37</v>
      </c>
      <c r="E80" s="55">
        <v>10</v>
      </c>
      <c r="F80" s="55">
        <v>9</v>
      </c>
      <c r="G80" s="56">
        <v>179812</v>
      </c>
      <c r="H80" s="56">
        <v>199992</v>
      </c>
      <c r="I80" s="56">
        <v>20180</v>
      </c>
      <c r="J80" s="55" t="s">
        <v>38</v>
      </c>
      <c r="K80" s="57">
        <v>0.89300000000000002</v>
      </c>
      <c r="L80" s="58">
        <v>0.97499999999999998</v>
      </c>
    </row>
    <row r="81" spans="2:12">
      <c r="B81" s="59" t="s">
        <v>66</v>
      </c>
      <c r="C81" s="60" t="s">
        <v>31</v>
      </c>
      <c r="D81" s="60" t="s">
        <v>34</v>
      </c>
      <c r="E81" s="60">
        <v>8</v>
      </c>
      <c r="F81" s="60">
        <v>8</v>
      </c>
      <c r="G81" s="61">
        <v>187705</v>
      </c>
      <c r="H81" s="61">
        <v>169356</v>
      </c>
      <c r="I81" s="61">
        <v>-18349</v>
      </c>
      <c r="J81" s="60" t="s">
        <v>35</v>
      </c>
      <c r="K81" s="62">
        <v>0.85499999999999998</v>
      </c>
      <c r="L81" s="63">
        <v>0.77100000000000002</v>
      </c>
    </row>
    <row r="82" spans="2:12">
      <c r="B82" s="59" t="s">
        <v>66</v>
      </c>
      <c r="C82" s="60" t="s">
        <v>31</v>
      </c>
      <c r="D82" s="60" t="s">
        <v>37</v>
      </c>
      <c r="E82" s="60">
        <v>8</v>
      </c>
      <c r="F82" s="60">
        <v>8</v>
      </c>
      <c r="G82" s="61">
        <v>167617</v>
      </c>
      <c r="H82" s="61">
        <v>164388</v>
      </c>
      <c r="I82" s="61">
        <v>-3229</v>
      </c>
      <c r="J82" s="60" t="s">
        <v>38</v>
      </c>
      <c r="K82" s="62">
        <v>0.89300000000000002</v>
      </c>
      <c r="L82" s="63">
        <v>0.97099999999999997</v>
      </c>
    </row>
    <row r="83" spans="2:12">
      <c r="B83" s="64" t="s">
        <v>69</v>
      </c>
      <c r="C83" s="65" t="s">
        <v>31</v>
      </c>
      <c r="D83" s="65" t="s">
        <v>34</v>
      </c>
      <c r="E83" s="65">
        <v>9</v>
      </c>
      <c r="F83" s="65">
        <v>9</v>
      </c>
      <c r="G83" s="66">
        <v>219117</v>
      </c>
      <c r="H83" s="66">
        <v>216360</v>
      </c>
      <c r="I83" s="66">
        <v>-2757</v>
      </c>
      <c r="J83" s="65" t="s">
        <v>35</v>
      </c>
      <c r="K83" s="67">
        <v>0.85499999999999998</v>
      </c>
      <c r="L83" s="68">
        <v>0.84399999999999997</v>
      </c>
    </row>
    <row r="84" spans="2:12" ht="18" thickBot="1">
      <c r="B84" s="69" t="s">
        <v>69</v>
      </c>
      <c r="C84" s="70" t="s">
        <v>31</v>
      </c>
      <c r="D84" s="70" t="s">
        <v>37</v>
      </c>
      <c r="E84" s="70">
        <v>9</v>
      </c>
      <c r="F84" s="70">
        <v>9</v>
      </c>
      <c r="G84" s="71">
        <v>199832</v>
      </c>
      <c r="H84" s="71">
        <v>209460</v>
      </c>
      <c r="I84" s="71">
        <v>9628</v>
      </c>
      <c r="J84" s="70" t="s">
        <v>38</v>
      </c>
      <c r="K84" s="72">
        <v>0.91200000000000003</v>
      </c>
      <c r="L84" s="73">
        <v>0.96799999999999997</v>
      </c>
    </row>
    <row r="86" spans="2:12">
      <c r="B86"/>
      <c r="C86"/>
      <c r="D86"/>
      <c r="E86"/>
      <c r="F86"/>
      <c r="G86"/>
      <c r="H86"/>
      <c r="I86"/>
      <c r="J86"/>
      <c r="K86"/>
      <c r="L86"/>
    </row>
    <row r="87" spans="2:12">
      <c r="B87"/>
      <c r="C87"/>
      <c r="D87"/>
      <c r="E87"/>
      <c r="F87"/>
      <c r="G87"/>
      <c r="H87"/>
      <c r="I87"/>
      <c r="J87"/>
      <c r="K87"/>
      <c r="L87"/>
    </row>
    <row r="88" spans="2:12">
      <c r="B88"/>
      <c r="C88"/>
      <c r="D88"/>
      <c r="E88"/>
      <c r="F88"/>
      <c r="G88"/>
      <c r="H88"/>
      <c r="I88"/>
      <c r="J88"/>
      <c r="K88"/>
      <c r="L88"/>
    </row>
    <row r="89" spans="2:12">
      <c r="B89"/>
      <c r="C89"/>
      <c r="D89"/>
      <c r="E89"/>
      <c r="F89"/>
      <c r="G89"/>
      <c r="H89"/>
      <c r="I89"/>
      <c r="J89"/>
      <c r="K89"/>
      <c r="L89"/>
    </row>
    <row r="90" spans="2:12">
      <c r="B90"/>
      <c r="C90"/>
      <c r="D90"/>
      <c r="E90"/>
      <c r="F90"/>
      <c r="G90"/>
      <c r="H90"/>
      <c r="I90"/>
      <c r="J90"/>
      <c r="K90"/>
      <c r="L90"/>
    </row>
    <row r="91" spans="2:12">
      <c r="B91"/>
      <c r="C91"/>
      <c r="D91"/>
      <c r="E91"/>
      <c r="F91"/>
      <c r="G91"/>
      <c r="H91"/>
      <c r="I91"/>
      <c r="J91"/>
      <c r="K91"/>
      <c r="L91"/>
    </row>
    <row r="92" spans="2:12">
      <c r="B92"/>
      <c r="C92"/>
      <c r="D92"/>
      <c r="E92"/>
      <c r="F92"/>
      <c r="G92"/>
      <c r="H92"/>
      <c r="I92"/>
      <c r="J92"/>
      <c r="K92"/>
      <c r="L92"/>
    </row>
    <row r="93" spans="2:12">
      <c r="B93"/>
      <c r="C93"/>
      <c r="D93"/>
      <c r="E93"/>
      <c r="F93"/>
      <c r="G93"/>
      <c r="H93"/>
      <c r="I93"/>
      <c r="J93"/>
      <c r="K93"/>
      <c r="L93"/>
    </row>
    <row r="94" spans="2:12">
      <c r="B94"/>
      <c r="C94"/>
      <c r="D94"/>
      <c r="E94"/>
      <c r="F94"/>
      <c r="G94"/>
      <c r="H94"/>
      <c r="I94"/>
      <c r="J94"/>
      <c r="K94"/>
      <c r="L94"/>
    </row>
    <row r="95" spans="2:12">
      <c r="B95"/>
      <c r="C95"/>
      <c r="D95"/>
      <c r="E95"/>
      <c r="F95"/>
      <c r="G95"/>
      <c r="H95"/>
      <c r="I95"/>
      <c r="J95"/>
      <c r="K95"/>
      <c r="L95"/>
    </row>
    <row r="96" spans="2:12">
      <c r="B96"/>
      <c r="C96"/>
      <c r="D96"/>
      <c r="E96"/>
      <c r="F96"/>
      <c r="G96"/>
      <c r="H96"/>
      <c r="I96"/>
      <c r="J96"/>
      <c r="K96"/>
      <c r="L96"/>
    </row>
    <row r="97" customFormat="1"/>
    <row r="98" customFormat="1"/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6990-D0DC-4BE1-AE0B-023B6646AB8F}">
  <dimension ref="A1:R110"/>
  <sheetViews>
    <sheetView workbookViewId="0">
      <selection activeCell="A2" sqref="A2:R110"/>
    </sheetView>
  </sheetViews>
  <sheetFormatPr defaultColWidth="8.796875" defaultRowHeight="17.399999999999999"/>
  <cols>
    <col min="1" max="1" width="16" bestFit="1" customWidth="1"/>
    <col min="9" max="9" width="10.296875" bestFit="1" customWidth="1"/>
    <col min="11" max="11" width="16.19921875" bestFit="1" customWidth="1"/>
  </cols>
  <sheetData>
    <row r="1" spans="1:18" ht="18" thickBot="1">
      <c r="A1" t="s">
        <v>14</v>
      </c>
      <c r="B1" t="s">
        <v>16</v>
      </c>
      <c r="C1" t="s">
        <v>19</v>
      </c>
      <c r="D1" t="s">
        <v>79</v>
      </c>
      <c r="E1" t="s">
        <v>80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8" ht="18" thickBot="1">
      <c r="A2" s="1" t="s">
        <v>29</v>
      </c>
      <c r="B2" s="1" t="s">
        <v>30</v>
      </c>
      <c r="C2" s="1" t="s">
        <v>31</v>
      </c>
      <c r="D2" s="2" t="s">
        <v>32</v>
      </c>
      <c r="E2" s="2" t="s">
        <v>33</v>
      </c>
      <c r="F2" s="2" t="s">
        <v>34</v>
      </c>
      <c r="G2" s="3">
        <v>8347</v>
      </c>
      <c r="H2" s="3">
        <v>9848</v>
      </c>
      <c r="I2" s="3">
        <v>1501</v>
      </c>
      <c r="J2" s="4" t="s">
        <v>35</v>
      </c>
      <c r="K2" s="5">
        <v>0.85499999999999998</v>
      </c>
      <c r="L2" s="5">
        <v>1.0089999999999999</v>
      </c>
      <c r="M2" s="451" t="s">
        <v>87</v>
      </c>
      <c r="N2" s="447">
        <v>6.9444444444444441E-3</v>
      </c>
      <c r="O2" s="451" t="s">
        <v>36</v>
      </c>
      <c r="P2" s="16"/>
      <c r="Q2" s="16"/>
      <c r="R2" s="16"/>
    </row>
    <row r="3" spans="1:18" ht="18" thickBot="1">
      <c r="A3" s="7" t="s">
        <v>29</v>
      </c>
      <c r="B3" s="7" t="s">
        <v>30</v>
      </c>
      <c r="C3" s="7" t="s">
        <v>31</v>
      </c>
      <c r="D3" s="8" t="s">
        <v>32</v>
      </c>
      <c r="E3" s="8" t="s">
        <v>33</v>
      </c>
      <c r="F3" s="8" t="s">
        <v>37</v>
      </c>
      <c r="G3" s="9">
        <v>7454</v>
      </c>
      <c r="H3" s="9">
        <v>9820</v>
      </c>
      <c r="I3" s="9">
        <v>2366</v>
      </c>
      <c r="J3" s="10" t="s">
        <v>38</v>
      </c>
      <c r="K3" s="11">
        <v>0.89300000000000002</v>
      </c>
      <c r="L3" s="11">
        <v>0.997</v>
      </c>
      <c r="M3" s="452"/>
      <c r="N3" s="448"/>
      <c r="O3" s="452"/>
      <c r="P3" s="7"/>
      <c r="Q3" s="10"/>
      <c r="R3" s="7"/>
    </row>
    <row r="4" spans="1:18" ht="18" thickBot="1">
      <c r="A4" s="1" t="s">
        <v>29</v>
      </c>
      <c r="B4" s="1" t="s">
        <v>30</v>
      </c>
      <c r="C4" s="1" t="s">
        <v>31</v>
      </c>
      <c r="D4" s="2" t="s">
        <v>39</v>
      </c>
      <c r="E4" s="2" t="s">
        <v>100</v>
      </c>
      <c r="F4" s="2" t="s">
        <v>34</v>
      </c>
      <c r="G4" s="3">
        <v>8347</v>
      </c>
      <c r="H4" s="3">
        <v>9876</v>
      </c>
      <c r="I4" s="3">
        <v>1529</v>
      </c>
      <c r="J4" s="4" t="s">
        <v>35</v>
      </c>
      <c r="K4" s="5">
        <v>0.85499999999999998</v>
      </c>
      <c r="L4" s="5">
        <v>1.012</v>
      </c>
      <c r="M4" s="451"/>
      <c r="N4" s="447">
        <v>4.1666666666666666E-3</v>
      </c>
      <c r="O4" s="451" t="s">
        <v>36</v>
      </c>
      <c r="P4" s="16"/>
      <c r="Q4" s="16"/>
      <c r="R4" s="16"/>
    </row>
    <row r="5" spans="1:18" ht="18" thickBot="1">
      <c r="A5" s="7" t="s">
        <v>29</v>
      </c>
      <c r="B5" s="7" t="s">
        <v>30</v>
      </c>
      <c r="C5" s="7" t="s">
        <v>31</v>
      </c>
      <c r="D5" s="8" t="s">
        <v>39</v>
      </c>
      <c r="E5" s="8" t="s">
        <v>100</v>
      </c>
      <c r="F5" s="8" t="s">
        <v>37</v>
      </c>
      <c r="G5" s="9">
        <v>7454</v>
      </c>
      <c r="H5" s="9">
        <v>9860</v>
      </c>
      <c r="I5" s="9">
        <v>2406</v>
      </c>
      <c r="J5" s="10" t="s">
        <v>38</v>
      </c>
      <c r="K5" s="11">
        <v>0.89300000000000002</v>
      </c>
      <c r="L5" s="11">
        <v>0.998</v>
      </c>
      <c r="M5" s="452"/>
      <c r="N5" s="448"/>
      <c r="O5" s="452"/>
      <c r="P5" s="7"/>
      <c r="Q5" s="10"/>
      <c r="R5" s="7"/>
    </row>
    <row r="6" spans="1:18" ht="18" thickBot="1">
      <c r="A6" s="1" t="s">
        <v>29</v>
      </c>
      <c r="B6" s="1" t="s">
        <v>30</v>
      </c>
      <c r="C6" s="1" t="s">
        <v>31</v>
      </c>
      <c r="D6" s="2" t="s">
        <v>40</v>
      </c>
      <c r="E6" s="2" t="s">
        <v>101</v>
      </c>
      <c r="F6" s="2" t="s">
        <v>34</v>
      </c>
      <c r="G6" s="3">
        <v>8347</v>
      </c>
      <c r="H6" s="3">
        <v>9824</v>
      </c>
      <c r="I6" s="3">
        <v>1477</v>
      </c>
      <c r="J6" s="4" t="s">
        <v>35</v>
      </c>
      <c r="K6" s="5">
        <v>0.85499999999999998</v>
      </c>
      <c r="L6" s="5">
        <v>1.006</v>
      </c>
      <c r="M6" s="451"/>
      <c r="N6" s="447">
        <v>7.6388888888888886E-3</v>
      </c>
      <c r="O6" s="451" t="s">
        <v>36</v>
      </c>
      <c r="P6" s="16"/>
      <c r="Q6" s="16"/>
      <c r="R6" s="16"/>
    </row>
    <row r="7" spans="1:18" ht="18" thickBot="1">
      <c r="A7" s="7" t="s">
        <v>29</v>
      </c>
      <c r="B7" s="7" t="s">
        <v>30</v>
      </c>
      <c r="C7" s="7" t="s">
        <v>31</v>
      </c>
      <c r="D7" s="8" t="s">
        <v>40</v>
      </c>
      <c r="E7" s="8" t="s">
        <v>101</v>
      </c>
      <c r="F7" s="8" t="s">
        <v>37</v>
      </c>
      <c r="G7" s="9">
        <v>7454</v>
      </c>
      <c r="H7" s="9">
        <v>9824</v>
      </c>
      <c r="I7" s="9">
        <v>2370</v>
      </c>
      <c r="J7" s="10" t="s">
        <v>38</v>
      </c>
      <c r="K7" s="11">
        <v>0.89300000000000002</v>
      </c>
      <c r="L7" s="11">
        <v>1</v>
      </c>
      <c r="M7" s="452"/>
      <c r="N7" s="448"/>
      <c r="O7" s="452"/>
      <c r="P7" s="7"/>
      <c r="Q7" s="10"/>
      <c r="R7" s="7"/>
    </row>
    <row r="8" spans="1:18" ht="18" thickBot="1">
      <c r="A8" s="1" t="s">
        <v>29</v>
      </c>
      <c r="B8" s="1" t="s">
        <v>30</v>
      </c>
      <c r="C8" s="1" t="s">
        <v>31</v>
      </c>
      <c r="D8" s="2" t="s">
        <v>41</v>
      </c>
      <c r="E8" s="2" t="s">
        <v>102</v>
      </c>
      <c r="F8" s="2" t="s">
        <v>34</v>
      </c>
      <c r="G8" s="3">
        <v>8347</v>
      </c>
      <c r="H8" s="3">
        <v>9320</v>
      </c>
      <c r="I8" s="4">
        <v>973</v>
      </c>
      <c r="J8" s="4" t="s">
        <v>35</v>
      </c>
      <c r="K8" s="5">
        <v>0.85499999999999998</v>
      </c>
      <c r="L8" s="5">
        <v>0.95499999999999996</v>
      </c>
      <c r="M8" s="451"/>
      <c r="N8" s="447">
        <v>6.2500000000000003E-3</v>
      </c>
      <c r="O8" s="451" t="s">
        <v>36</v>
      </c>
      <c r="P8" s="16"/>
      <c r="Q8" s="16"/>
      <c r="R8" s="16"/>
    </row>
    <row r="9" spans="1:18" ht="18" thickBot="1">
      <c r="A9" s="7" t="s">
        <v>29</v>
      </c>
      <c r="B9" s="7" t="s">
        <v>30</v>
      </c>
      <c r="C9" s="7" t="s">
        <v>31</v>
      </c>
      <c r="D9" s="8" t="s">
        <v>41</v>
      </c>
      <c r="E9" s="8" t="s">
        <v>102</v>
      </c>
      <c r="F9" s="8" t="s">
        <v>37</v>
      </c>
      <c r="G9" s="9">
        <v>7454</v>
      </c>
      <c r="H9" s="9">
        <v>9312</v>
      </c>
      <c r="I9" s="9">
        <v>1858</v>
      </c>
      <c r="J9" s="10" t="s">
        <v>38</v>
      </c>
      <c r="K9" s="11">
        <v>0.89300000000000002</v>
      </c>
      <c r="L9" s="11">
        <v>0.999</v>
      </c>
      <c r="M9" s="452"/>
      <c r="N9" s="448"/>
      <c r="O9" s="452"/>
      <c r="P9" s="7"/>
      <c r="Q9" s="10"/>
      <c r="R9" s="7"/>
    </row>
    <row r="10" spans="1:18" ht="18" thickBot="1">
      <c r="A10" s="1" t="s">
        <v>29</v>
      </c>
      <c r="B10" s="1" t="s">
        <v>30</v>
      </c>
      <c r="C10" s="1" t="s">
        <v>31</v>
      </c>
      <c r="D10" s="2" t="s">
        <v>42</v>
      </c>
      <c r="E10" s="2" t="s">
        <v>103</v>
      </c>
      <c r="F10" s="2" t="s">
        <v>34</v>
      </c>
      <c r="G10" s="3">
        <v>8347</v>
      </c>
      <c r="H10" s="3">
        <v>9644</v>
      </c>
      <c r="I10" s="3">
        <v>1297</v>
      </c>
      <c r="J10" s="4" t="s">
        <v>35</v>
      </c>
      <c r="K10" s="5">
        <v>0.85499999999999998</v>
      </c>
      <c r="L10" s="5">
        <v>0.98799999999999999</v>
      </c>
      <c r="M10" s="6" t="s">
        <v>151</v>
      </c>
      <c r="N10" s="447">
        <v>2.013888888888889E-2</v>
      </c>
      <c r="O10" s="451" t="s">
        <v>36</v>
      </c>
      <c r="P10" s="16"/>
      <c r="Q10" s="16"/>
      <c r="R10" s="16"/>
    </row>
    <row r="11" spans="1:18" ht="18" thickBot="1">
      <c r="A11" s="7" t="s">
        <v>29</v>
      </c>
      <c r="B11" s="7" t="s">
        <v>30</v>
      </c>
      <c r="C11" s="7" t="s">
        <v>31</v>
      </c>
      <c r="D11" s="8" t="s">
        <v>42</v>
      </c>
      <c r="E11" s="8" t="s">
        <v>103</v>
      </c>
      <c r="F11" s="8" t="s">
        <v>37</v>
      </c>
      <c r="G11" s="9">
        <v>7454</v>
      </c>
      <c r="H11" s="9">
        <v>9608</v>
      </c>
      <c r="I11" s="9">
        <v>2154</v>
      </c>
      <c r="J11" s="10" t="s">
        <v>38</v>
      </c>
      <c r="K11" s="11">
        <v>0.89300000000000002</v>
      </c>
      <c r="L11" s="11">
        <v>0.996</v>
      </c>
      <c r="M11" s="13" t="s">
        <v>134</v>
      </c>
      <c r="N11" s="448"/>
      <c r="O11" s="452"/>
      <c r="P11" s="7"/>
      <c r="Q11" s="10"/>
      <c r="R11" s="7"/>
    </row>
    <row r="12" spans="1:18" ht="18" thickBot="1">
      <c r="A12" s="1" t="s">
        <v>29</v>
      </c>
      <c r="B12" s="1" t="s">
        <v>30</v>
      </c>
      <c r="C12" s="1" t="s">
        <v>31</v>
      </c>
      <c r="D12" s="2" t="s">
        <v>47</v>
      </c>
      <c r="E12" s="2" t="s">
        <v>98</v>
      </c>
      <c r="F12" s="2" t="s">
        <v>34</v>
      </c>
      <c r="G12" s="3">
        <v>8347</v>
      </c>
      <c r="H12" s="3">
        <v>9440</v>
      </c>
      <c r="I12" s="3">
        <v>1093</v>
      </c>
      <c r="J12" s="4" t="s">
        <v>35</v>
      </c>
      <c r="K12" s="5">
        <v>0.85499999999999998</v>
      </c>
      <c r="L12" s="5">
        <v>0.96699999999999997</v>
      </c>
      <c r="M12" s="451" t="s">
        <v>166</v>
      </c>
      <c r="N12" s="447">
        <v>1.3194444444444444E-2</v>
      </c>
      <c r="O12" s="451" t="s">
        <v>36</v>
      </c>
      <c r="P12" s="16"/>
      <c r="Q12" s="16"/>
      <c r="R12" s="16"/>
    </row>
    <row r="13" spans="1:18" ht="18" thickBot="1">
      <c r="A13" s="7" t="s">
        <v>29</v>
      </c>
      <c r="B13" s="7" t="s">
        <v>30</v>
      </c>
      <c r="C13" s="7" t="s">
        <v>31</v>
      </c>
      <c r="D13" s="8" t="s">
        <v>47</v>
      </c>
      <c r="E13" s="8" t="s">
        <v>98</v>
      </c>
      <c r="F13" s="8" t="s">
        <v>37</v>
      </c>
      <c r="G13" s="9">
        <v>7454</v>
      </c>
      <c r="H13" s="9">
        <v>9440</v>
      </c>
      <c r="I13" s="9">
        <v>1986</v>
      </c>
      <c r="J13" s="10" t="s">
        <v>38</v>
      </c>
      <c r="K13" s="11">
        <v>0.89300000000000002</v>
      </c>
      <c r="L13" s="11">
        <v>1</v>
      </c>
      <c r="M13" s="452"/>
      <c r="N13" s="448"/>
      <c r="O13" s="452"/>
      <c r="P13" s="7"/>
      <c r="Q13" s="10"/>
      <c r="R13" s="7"/>
    </row>
    <row r="14" spans="1:18" ht="18" thickBot="1">
      <c r="A14" s="1" t="s">
        <v>29</v>
      </c>
      <c r="B14" s="1" t="s">
        <v>30</v>
      </c>
      <c r="C14" s="1" t="s">
        <v>31</v>
      </c>
      <c r="D14" s="2" t="s">
        <v>48</v>
      </c>
      <c r="E14" s="2" t="s">
        <v>104</v>
      </c>
      <c r="F14" s="2" t="s">
        <v>34</v>
      </c>
      <c r="G14" s="3">
        <v>8347</v>
      </c>
      <c r="H14" s="3">
        <v>9496</v>
      </c>
      <c r="I14" s="3">
        <v>1149</v>
      </c>
      <c r="J14" s="4" t="s">
        <v>35</v>
      </c>
      <c r="K14" s="5">
        <v>0.85499999999999998</v>
      </c>
      <c r="L14" s="5">
        <v>0.97299999999999998</v>
      </c>
      <c r="M14" s="451" t="s">
        <v>135</v>
      </c>
      <c r="N14" s="447">
        <v>1.5972222222222221E-2</v>
      </c>
      <c r="O14" s="451" t="s">
        <v>36</v>
      </c>
      <c r="P14" s="16"/>
      <c r="Q14" s="16"/>
      <c r="R14" s="16"/>
    </row>
    <row r="15" spans="1:18" ht="18" thickBot="1">
      <c r="A15" s="7" t="s">
        <v>29</v>
      </c>
      <c r="B15" s="7" t="s">
        <v>30</v>
      </c>
      <c r="C15" s="7" t="s">
        <v>31</v>
      </c>
      <c r="D15" s="8" t="s">
        <v>48</v>
      </c>
      <c r="E15" s="8" t="s">
        <v>104</v>
      </c>
      <c r="F15" s="8" t="s">
        <v>37</v>
      </c>
      <c r="G15" s="9">
        <v>7454</v>
      </c>
      <c r="H15" s="9">
        <v>9464</v>
      </c>
      <c r="I15" s="9">
        <v>2010</v>
      </c>
      <c r="J15" s="10" t="s">
        <v>38</v>
      </c>
      <c r="K15" s="11">
        <v>0.89300000000000002</v>
      </c>
      <c r="L15" s="11">
        <v>0.997</v>
      </c>
      <c r="M15" s="452"/>
      <c r="N15" s="448"/>
      <c r="O15" s="452"/>
      <c r="P15" s="7"/>
      <c r="Q15" s="10"/>
      <c r="R15" s="7"/>
    </row>
    <row r="16" spans="1:18">
      <c r="A16" s="449" t="s">
        <v>43</v>
      </c>
      <c r="B16" s="451" t="s">
        <v>30</v>
      </c>
      <c r="C16" s="451" t="s">
        <v>31</v>
      </c>
      <c r="D16" s="453" t="s">
        <v>32</v>
      </c>
      <c r="E16" s="453" t="s">
        <v>44</v>
      </c>
      <c r="F16" s="453" t="s">
        <v>34</v>
      </c>
      <c r="G16" s="455">
        <v>7817</v>
      </c>
      <c r="H16" s="455">
        <v>6688</v>
      </c>
      <c r="I16" s="455">
        <v>-1129</v>
      </c>
      <c r="J16" s="457" t="s">
        <v>35</v>
      </c>
      <c r="K16" s="459">
        <v>0.85499999999999998</v>
      </c>
      <c r="L16" s="459">
        <v>0.73199999999999998</v>
      </c>
      <c r="M16" s="6" t="s">
        <v>117</v>
      </c>
      <c r="N16" s="447">
        <v>9.7222222222222224E-2</v>
      </c>
      <c r="O16" s="451" t="s">
        <v>36</v>
      </c>
      <c r="P16" s="16"/>
      <c r="Q16" s="16"/>
      <c r="R16" s="16"/>
    </row>
    <row r="17" spans="1:18" ht="18" thickBot="1">
      <c r="A17" s="450"/>
      <c r="B17" s="452"/>
      <c r="C17" s="452"/>
      <c r="D17" s="454"/>
      <c r="E17" s="454"/>
      <c r="F17" s="454"/>
      <c r="G17" s="456"/>
      <c r="H17" s="456"/>
      <c r="I17" s="456"/>
      <c r="J17" s="458"/>
      <c r="K17" s="460"/>
      <c r="L17" s="460"/>
      <c r="M17" s="12" t="s">
        <v>116</v>
      </c>
      <c r="N17" s="461"/>
      <c r="O17" s="462"/>
      <c r="P17" s="16"/>
      <c r="Q17" s="16"/>
      <c r="R17" s="16"/>
    </row>
    <row r="18" spans="1:18" ht="18" thickBot="1">
      <c r="A18" s="7" t="s">
        <v>43</v>
      </c>
      <c r="B18" s="7" t="s">
        <v>30</v>
      </c>
      <c r="C18" s="7" t="s">
        <v>31</v>
      </c>
      <c r="D18" s="8" t="s">
        <v>32</v>
      </c>
      <c r="E18" s="8" t="s">
        <v>44</v>
      </c>
      <c r="F18" s="8" t="s">
        <v>37</v>
      </c>
      <c r="G18" s="9">
        <v>6981</v>
      </c>
      <c r="H18" s="9">
        <v>6364</v>
      </c>
      <c r="I18" s="10">
        <v>-617</v>
      </c>
      <c r="J18" s="10" t="s">
        <v>38</v>
      </c>
      <c r="K18" s="11">
        <v>0.89300000000000002</v>
      </c>
      <c r="L18" s="11">
        <v>0.95199999999999996</v>
      </c>
      <c r="M18" s="13" t="s">
        <v>136</v>
      </c>
      <c r="N18" s="448"/>
      <c r="O18" s="452"/>
      <c r="P18" s="7"/>
      <c r="Q18" s="10"/>
      <c r="R18" s="7"/>
    </row>
    <row r="19" spans="1:18">
      <c r="A19" s="449" t="s">
        <v>43</v>
      </c>
      <c r="B19" s="451" t="s">
        <v>30</v>
      </c>
      <c r="C19" s="451" t="s">
        <v>31</v>
      </c>
      <c r="D19" s="453" t="s">
        <v>40</v>
      </c>
      <c r="E19" s="453" t="s">
        <v>45</v>
      </c>
      <c r="F19" s="453" t="s">
        <v>34</v>
      </c>
      <c r="G19" s="455">
        <v>7817</v>
      </c>
      <c r="H19" s="455">
        <v>7948</v>
      </c>
      <c r="I19" s="457">
        <v>131</v>
      </c>
      <c r="J19" s="457" t="s">
        <v>35</v>
      </c>
      <c r="K19" s="459">
        <v>0.85499999999999998</v>
      </c>
      <c r="L19" s="459">
        <v>0.86899999999999999</v>
      </c>
      <c r="M19" s="6" t="s">
        <v>152</v>
      </c>
      <c r="N19" s="447">
        <v>5.2083333333333336E-2</v>
      </c>
      <c r="O19" s="451" t="s">
        <v>36</v>
      </c>
      <c r="P19" s="16"/>
      <c r="Q19" s="16"/>
      <c r="R19" s="16"/>
    </row>
    <row r="20" spans="1:18" ht="18" thickBot="1">
      <c r="A20" s="450"/>
      <c r="B20" s="452"/>
      <c r="C20" s="452"/>
      <c r="D20" s="454"/>
      <c r="E20" s="454"/>
      <c r="F20" s="454"/>
      <c r="G20" s="456"/>
      <c r="H20" s="456"/>
      <c r="I20" s="458"/>
      <c r="J20" s="458"/>
      <c r="K20" s="460"/>
      <c r="L20" s="460"/>
      <c r="M20" s="12" t="s">
        <v>123</v>
      </c>
      <c r="N20" s="461"/>
      <c r="O20" s="462"/>
      <c r="P20" s="16"/>
      <c r="Q20" s="16"/>
      <c r="R20" s="16"/>
    </row>
    <row r="21" spans="1:18" ht="18" thickBot="1">
      <c r="A21" s="7" t="s">
        <v>43</v>
      </c>
      <c r="B21" s="7" t="s">
        <v>30</v>
      </c>
      <c r="C21" s="7" t="s">
        <v>31</v>
      </c>
      <c r="D21" s="8" t="s">
        <v>40</v>
      </c>
      <c r="E21" s="8" t="s">
        <v>45</v>
      </c>
      <c r="F21" s="8" t="s">
        <v>37</v>
      </c>
      <c r="G21" s="9">
        <v>6981</v>
      </c>
      <c r="H21" s="9">
        <v>7700</v>
      </c>
      <c r="I21" s="10">
        <v>719</v>
      </c>
      <c r="J21" s="10" t="s">
        <v>38</v>
      </c>
      <c r="K21" s="11">
        <v>0.89300000000000002</v>
      </c>
      <c r="L21" s="11">
        <v>0.96899999999999997</v>
      </c>
      <c r="M21" s="13" t="s">
        <v>96</v>
      </c>
      <c r="N21" s="448"/>
      <c r="O21" s="452"/>
      <c r="P21" s="7"/>
      <c r="Q21" s="10"/>
      <c r="R21" s="7"/>
    </row>
    <row r="22" spans="1:18">
      <c r="A22" s="449" t="s">
        <v>43</v>
      </c>
      <c r="B22" s="451" t="s">
        <v>30</v>
      </c>
      <c r="C22" s="451" t="s">
        <v>31</v>
      </c>
      <c r="D22" s="453" t="s">
        <v>42</v>
      </c>
      <c r="E22" s="453" t="s">
        <v>46</v>
      </c>
      <c r="F22" s="453" t="s">
        <v>34</v>
      </c>
      <c r="G22" s="455">
        <v>7817</v>
      </c>
      <c r="H22" s="455">
        <v>4340</v>
      </c>
      <c r="I22" s="455">
        <v>-3477</v>
      </c>
      <c r="J22" s="457" t="s">
        <v>35</v>
      </c>
      <c r="K22" s="459">
        <v>0.85499999999999998</v>
      </c>
      <c r="L22" s="459">
        <v>0.47499999999999998</v>
      </c>
      <c r="M22" s="6" t="s">
        <v>137</v>
      </c>
      <c r="N22" s="447">
        <v>0.19027777777777777</v>
      </c>
      <c r="O22" s="451" t="s">
        <v>36</v>
      </c>
      <c r="P22" s="16"/>
      <c r="Q22" s="16"/>
      <c r="R22" s="16"/>
    </row>
    <row r="23" spans="1:18" ht="18" thickBot="1">
      <c r="A23" s="450"/>
      <c r="B23" s="452"/>
      <c r="C23" s="452"/>
      <c r="D23" s="454"/>
      <c r="E23" s="454"/>
      <c r="F23" s="454"/>
      <c r="G23" s="456"/>
      <c r="H23" s="456"/>
      <c r="I23" s="456"/>
      <c r="J23" s="458"/>
      <c r="K23" s="460"/>
      <c r="L23" s="460"/>
      <c r="M23" s="12" t="s">
        <v>138</v>
      </c>
      <c r="N23" s="461"/>
      <c r="O23" s="462"/>
      <c r="P23" s="16"/>
      <c r="Q23" s="16"/>
      <c r="R23" s="16"/>
    </row>
    <row r="24" spans="1:18" ht="18" thickBot="1">
      <c r="A24" s="7" t="s">
        <v>43</v>
      </c>
      <c r="B24" s="7" t="s">
        <v>30</v>
      </c>
      <c r="C24" s="7" t="s">
        <v>31</v>
      </c>
      <c r="D24" s="8" t="s">
        <v>42</v>
      </c>
      <c r="E24" s="8" t="s">
        <v>46</v>
      </c>
      <c r="F24" s="8" t="s">
        <v>37</v>
      </c>
      <c r="G24" s="9">
        <v>6981</v>
      </c>
      <c r="H24" s="9">
        <v>3984</v>
      </c>
      <c r="I24" s="9">
        <v>-2997</v>
      </c>
      <c r="J24" s="10" t="s">
        <v>38</v>
      </c>
      <c r="K24" s="11">
        <v>0.89300000000000002</v>
      </c>
      <c r="L24" s="11">
        <v>0.91800000000000004</v>
      </c>
      <c r="M24" s="13" t="s">
        <v>124</v>
      </c>
      <c r="N24" s="448"/>
      <c r="O24" s="452"/>
      <c r="P24" s="7"/>
      <c r="Q24" s="10"/>
      <c r="R24" s="7"/>
    </row>
    <row r="25" spans="1:18">
      <c r="A25" s="449" t="s">
        <v>43</v>
      </c>
      <c r="B25" s="451" t="s">
        <v>30</v>
      </c>
      <c r="C25" s="451" t="s">
        <v>31</v>
      </c>
      <c r="D25" s="453" t="s">
        <v>48</v>
      </c>
      <c r="E25" s="453" t="s">
        <v>49</v>
      </c>
      <c r="F25" s="453" t="s">
        <v>34</v>
      </c>
      <c r="G25" s="455">
        <v>7817</v>
      </c>
      <c r="H25" s="455">
        <v>5392</v>
      </c>
      <c r="I25" s="455">
        <v>-2425</v>
      </c>
      <c r="J25" s="457" t="s">
        <v>35</v>
      </c>
      <c r="K25" s="459">
        <v>0.85499999999999998</v>
      </c>
      <c r="L25" s="459">
        <v>0.59</v>
      </c>
      <c r="M25" s="6" t="s">
        <v>167</v>
      </c>
      <c r="N25" s="447">
        <v>0.13680555555555557</v>
      </c>
      <c r="O25" s="451" t="s">
        <v>36</v>
      </c>
      <c r="P25" s="16"/>
      <c r="Q25" s="16"/>
      <c r="R25" s="16"/>
    </row>
    <row r="26" spans="1:18" ht="18" thickBot="1">
      <c r="A26" s="450"/>
      <c r="B26" s="452"/>
      <c r="C26" s="452"/>
      <c r="D26" s="454"/>
      <c r="E26" s="454"/>
      <c r="F26" s="454"/>
      <c r="G26" s="456"/>
      <c r="H26" s="456"/>
      <c r="I26" s="456"/>
      <c r="J26" s="458"/>
      <c r="K26" s="460"/>
      <c r="L26" s="460"/>
      <c r="M26" s="12" t="s">
        <v>118</v>
      </c>
      <c r="N26" s="461"/>
      <c r="O26" s="462"/>
      <c r="P26" s="16"/>
      <c r="Q26" s="16"/>
      <c r="R26" s="16"/>
    </row>
    <row r="27" spans="1:18" ht="18" thickBot="1">
      <c r="A27" s="7" t="s">
        <v>43</v>
      </c>
      <c r="B27" s="7" t="s">
        <v>30</v>
      </c>
      <c r="C27" s="7" t="s">
        <v>31</v>
      </c>
      <c r="D27" s="8" t="s">
        <v>48</v>
      </c>
      <c r="E27" s="8" t="s">
        <v>49</v>
      </c>
      <c r="F27" s="8" t="s">
        <v>37</v>
      </c>
      <c r="G27" s="9">
        <v>6981</v>
      </c>
      <c r="H27" s="9">
        <v>5188</v>
      </c>
      <c r="I27" s="9">
        <v>-1793</v>
      </c>
      <c r="J27" s="10" t="s">
        <v>38</v>
      </c>
      <c r="K27" s="11">
        <v>0.89300000000000002</v>
      </c>
      <c r="L27" s="11">
        <v>0.96199999999999997</v>
      </c>
      <c r="M27" s="13" t="s">
        <v>112</v>
      </c>
      <c r="N27" s="448"/>
      <c r="O27" s="452"/>
      <c r="P27" s="7"/>
      <c r="Q27" s="10"/>
      <c r="R27" s="7"/>
    </row>
    <row r="28" spans="1:18">
      <c r="A28" s="449" t="s">
        <v>43</v>
      </c>
      <c r="B28" s="451" t="s">
        <v>30</v>
      </c>
      <c r="C28" s="451" t="s">
        <v>31</v>
      </c>
      <c r="D28" s="453" t="s">
        <v>75</v>
      </c>
      <c r="E28" s="453" t="s">
        <v>97</v>
      </c>
      <c r="F28" s="453" t="s">
        <v>34</v>
      </c>
      <c r="G28" s="455">
        <v>7817</v>
      </c>
      <c r="H28" s="455">
        <v>7148</v>
      </c>
      <c r="I28" s="457">
        <v>-669</v>
      </c>
      <c r="J28" s="457" t="s">
        <v>35</v>
      </c>
      <c r="K28" s="459">
        <v>0.85499999999999998</v>
      </c>
      <c r="L28" s="459">
        <v>0.78200000000000003</v>
      </c>
      <c r="M28" s="6" t="s">
        <v>164</v>
      </c>
      <c r="N28" s="447">
        <v>0.10069444444444445</v>
      </c>
      <c r="O28" s="451" t="s">
        <v>36</v>
      </c>
      <c r="P28" s="16"/>
      <c r="Q28" s="16"/>
      <c r="R28" s="16"/>
    </row>
    <row r="29" spans="1:18" ht="18" thickBot="1">
      <c r="A29" s="450"/>
      <c r="B29" s="452"/>
      <c r="C29" s="452"/>
      <c r="D29" s="454"/>
      <c r="E29" s="454"/>
      <c r="F29" s="454"/>
      <c r="G29" s="456"/>
      <c r="H29" s="456"/>
      <c r="I29" s="458"/>
      <c r="J29" s="458"/>
      <c r="K29" s="460"/>
      <c r="L29" s="460"/>
      <c r="M29" s="12" t="s">
        <v>168</v>
      </c>
      <c r="N29" s="461"/>
      <c r="O29" s="462"/>
      <c r="P29" s="16"/>
      <c r="Q29" s="16"/>
      <c r="R29" s="16"/>
    </row>
    <row r="30" spans="1:18" ht="18" thickBot="1">
      <c r="A30" s="7" t="s">
        <v>43</v>
      </c>
      <c r="B30" s="7" t="s">
        <v>30</v>
      </c>
      <c r="C30" s="7" t="s">
        <v>31</v>
      </c>
      <c r="D30" s="8" t="s">
        <v>75</v>
      </c>
      <c r="E30" s="8" t="s">
        <v>97</v>
      </c>
      <c r="F30" s="8" t="s">
        <v>37</v>
      </c>
      <c r="G30" s="9">
        <v>6981</v>
      </c>
      <c r="H30" s="9">
        <v>6356</v>
      </c>
      <c r="I30" s="10">
        <v>-625</v>
      </c>
      <c r="J30" s="10" t="s">
        <v>38</v>
      </c>
      <c r="K30" s="11">
        <v>0.89300000000000002</v>
      </c>
      <c r="L30" s="11">
        <v>0.88900000000000001</v>
      </c>
      <c r="M30" s="13" t="s">
        <v>165</v>
      </c>
      <c r="N30" s="448"/>
      <c r="O30" s="452"/>
      <c r="P30" s="7"/>
      <c r="Q30" s="10"/>
      <c r="R30" s="7"/>
    </row>
    <row r="31" spans="1:18">
      <c r="A31" s="449" t="s">
        <v>43</v>
      </c>
      <c r="B31" s="451" t="s">
        <v>30</v>
      </c>
      <c r="C31" s="451" t="s">
        <v>31</v>
      </c>
      <c r="D31" s="453" t="s">
        <v>81</v>
      </c>
      <c r="E31" s="453" t="s">
        <v>106</v>
      </c>
      <c r="F31" s="453" t="s">
        <v>34</v>
      </c>
      <c r="G31" s="455">
        <v>7817</v>
      </c>
      <c r="H31" s="455">
        <v>6104</v>
      </c>
      <c r="I31" s="455">
        <v>-1713</v>
      </c>
      <c r="J31" s="457" t="s">
        <v>35</v>
      </c>
      <c r="K31" s="459">
        <v>0.85499999999999998</v>
      </c>
      <c r="L31" s="459">
        <v>0.66800000000000004</v>
      </c>
      <c r="M31" s="6" t="s">
        <v>139</v>
      </c>
      <c r="N31" s="447">
        <v>0.11736111111111111</v>
      </c>
      <c r="O31" s="451" t="s">
        <v>36</v>
      </c>
      <c r="P31" s="16"/>
      <c r="Q31" s="16"/>
      <c r="R31" s="16"/>
    </row>
    <row r="32" spans="1:18" ht="18" thickBot="1">
      <c r="A32" s="450"/>
      <c r="B32" s="452"/>
      <c r="C32" s="452"/>
      <c r="D32" s="454"/>
      <c r="E32" s="454"/>
      <c r="F32" s="454"/>
      <c r="G32" s="456"/>
      <c r="H32" s="456"/>
      <c r="I32" s="456"/>
      <c r="J32" s="458"/>
      <c r="K32" s="460"/>
      <c r="L32" s="460"/>
      <c r="M32" s="12" t="s">
        <v>169</v>
      </c>
      <c r="N32" s="461"/>
      <c r="O32" s="462"/>
      <c r="P32" s="16"/>
      <c r="Q32" s="16"/>
      <c r="R32" s="16"/>
    </row>
    <row r="33" spans="1:18" ht="18" thickBot="1">
      <c r="A33" s="7" t="s">
        <v>43</v>
      </c>
      <c r="B33" s="7" t="s">
        <v>30</v>
      </c>
      <c r="C33" s="7" t="s">
        <v>31</v>
      </c>
      <c r="D33" s="8" t="s">
        <v>81</v>
      </c>
      <c r="E33" s="8" t="s">
        <v>106</v>
      </c>
      <c r="F33" s="8" t="s">
        <v>37</v>
      </c>
      <c r="G33" s="9">
        <v>6981</v>
      </c>
      <c r="H33" s="9">
        <v>5780</v>
      </c>
      <c r="I33" s="9">
        <v>-1201</v>
      </c>
      <c r="J33" s="10" t="s">
        <v>38</v>
      </c>
      <c r="K33" s="11">
        <v>0.89300000000000002</v>
      </c>
      <c r="L33" s="11">
        <v>0.94699999999999995</v>
      </c>
      <c r="M33" s="13" t="s">
        <v>119</v>
      </c>
      <c r="N33" s="448"/>
      <c r="O33" s="452"/>
      <c r="P33" s="7"/>
      <c r="Q33" s="10"/>
      <c r="R33" s="7"/>
    </row>
    <row r="34" spans="1:18" ht="18" thickBot="1">
      <c r="A34" s="1" t="s">
        <v>50</v>
      </c>
      <c r="B34" s="1" t="s">
        <v>30</v>
      </c>
      <c r="C34" s="1" t="s">
        <v>31</v>
      </c>
      <c r="D34" s="2" t="s">
        <v>32</v>
      </c>
      <c r="E34" s="2" t="s">
        <v>51</v>
      </c>
      <c r="F34" s="2" t="s">
        <v>34</v>
      </c>
      <c r="G34" s="3">
        <v>9292</v>
      </c>
      <c r="H34" s="3">
        <v>1644</v>
      </c>
      <c r="I34" s="3">
        <v>-7648</v>
      </c>
      <c r="J34" s="4" t="s">
        <v>35</v>
      </c>
      <c r="K34" s="5">
        <v>0.85499999999999998</v>
      </c>
      <c r="L34" s="5">
        <v>0.151</v>
      </c>
      <c r="M34" s="6" t="s">
        <v>153</v>
      </c>
      <c r="N34" s="447">
        <v>8.2638888888888887E-2</v>
      </c>
      <c r="O34" s="451" t="s">
        <v>36</v>
      </c>
      <c r="P34" s="16"/>
      <c r="Q34" s="16"/>
      <c r="R34" s="16"/>
    </row>
    <row r="35" spans="1:18" ht="18" thickBot="1">
      <c r="A35" s="7" t="s">
        <v>50</v>
      </c>
      <c r="B35" s="7" t="s">
        <v>30</v>
      </c>
      <c r="C35" s="7" t="s">
        <v>31</v>
      </c>
      <c r="D35" s="8" t="s">
        <v>32</v>
      </c>
      <c r="E35" s="8" t="s">
        <v>51</v>
      </c>
      <c r="F35" s="8" t="s">
        <v>37</v>
      </c>
      <c r="G35" s="9">
        <v>8298</v>
      </c>
      <c r="H35" s="9">
        <v>1528</v>
      </c>
      <c r="I35" s="9">
        <v>-6770</v>
      </c>
      <c r="J35" s="10" t="s">
        <v>38</v>
      </c>
      <c r="K35" s="11">
        <v>0.89300000000000002</v>
      </c>
      <c r="L35" s="11">
        <v>0.92900000000000005</v>
      </c>
      <c r="M35" s="13" t="s">
        <v>170</v>
      </c>
      <c r="N35" s="448"/>
      <c r="O35" s="452"/>
      <c r="P35" s="7"/>
      <c r="Q35" s="10"/>
      <c r="R35" s="7"/>
    </row>
    <row r="36" spans="1:18" ht="18" thickBot="1">
      <c r="A36" s="1" t="s">
        <v>50</v>
      </c>
      <c r="B36" s="1" t="s">
        <v>30</v>
      </c>
      <c r="C36" s="1" t="s">
        <v>31</v>
      </c>
      <c r="D36" s="2" t="s">
        <v>39</v>
      </c>
      <c r="E36" s="2" t="s">
        <v>76</v>
      </c>
      <c r="F36" s="2" t="s">
        <v>34</v>
      </c>
      <c r="G36" s="3">
        <v>9292</v>
      </c>
      <c r="H36" s="3">
        <v>10020</v>
      </c>
      <c r="I36" s="4">
        <v>728</v>
      </c>
      <c r="J36" s="4" t="s">
        <v>35</v>
      </c>
      <c r="K36" s="5">
        <v>0.85499999999999998</v>
      </c>
      <c r="L36" s="5">
        <v>0.92200000000000004</v>
      </c>
      <c r="M36" s="451" t="s">
        <v>171</v>
      </c>
      <c r="N36" s="447">
        <v>1.8055555555555554E-2</v>
      </c>
      <c r="O36" s="451" t="s">
        <v>36</v>
      </c>
      <c r="P36" s="16"/>
      <c r="Q36" s="16"/>
      <c r="R36" s="16"/>
    </row>
    <row r="37" spans="1:18" ht="18" thickBot="1">
      <c r="A37" s="7" t="s">
        <v>50</v>
      </c>
      <c r="B37" s="7" t="s">
        <v>30</v>
      </c>
      <c r="C37" s="7" t="s">
        <v>31</v>
      </c>
      <c r="D37" s="8" t="s">
        <v>39</v>
      </c>
      <c r="E37" s="8" t="s">
        <v>76</v>
      </c>
      <c r="F37" s="8" t="s">
        <v>37</v>
      </c>
      <c r="G37" s="9">
        <v>8298</v>
      </c>
      <c r="H37" s="9">
        <v>9928</v>
      </c>
      <c r="I37" s="9">
        <v>1630</v>
      </c>
      <c r="J37" s="10" t="s">
        <v>38</v>
      </c>
      <c r="K37" s="11">
        <v>0.89300000000000002</v>
      </c>
      <c r="L37" s="11">
        <v>0.99099999999999999</v>
      </c>
      <c r="M37" s="452"/>
      <c r="N37" s="448"/>
      <c r="O37" s="452"/>
      <c r="P37" s="7"/>
      <c r="Q37" s="10"/>
      <c r="R37" s="7"/>
    </row>
    <row r="38" spans="1:18">
      <c r="A38" s="449" t="s">
        <v>50</v>
      </c>
      <c r="B38" s="451" t="s">
        <v>30</v>
      </c>
      <c r="C38" s="451" t="s">
        <v>31</v>
      </c>
      <c r="D38" s="453" t="s">
        <v>40</v>
      </c>
      <c r="E38" s="453" t="s">
        <v>52</v>
      </c>
      <c r="F38" s="453" t="s">
        <v>34</v>
      </c>
      <c r="G38" s="455">
        <v>9292</v>
      </c>
      <c r="H38" s="455">
        <v>9148</v>
      </c>
      <c r="I38" s="457">
        <v>-144</v>
      </c>
      <c r="J38" s="457" t="s">
        <v>35</v>
      </c>
      <c r="K38" s="459">
        <v>0.85499999999999998</v>
      </c>
      <c r="L38" s="459">
        <v>0.84199999999999997</v>
      </c>
      <c r="M38" s="6" t="s">
        <v>128</v>
      </c>
      <c r="N38" s="447">
        <v>0.10902777777777778</v>
      </c>
      <c r="O38" s="451" t="s">
        <v>36</v>
      </c>
      <c r="P38" s="16"/>
      <c r="Q38" s="16"/>
      <c r="R38" s="16"/>
    </row>
    <row r="39" spans="1:18" ht="18" thickBot="1">
      <c r="A39" s="450"/>
      <c r="B39" s="452"/>
      <c r="C39" s="452"/>
      <c r="D39" s="454"/>
      <c r="E39" s="454"/>
      <c r="F39" s="454"/>
      <c r="G39" s="456"/>
      <c r="H39" s="456"/>
      <c r="I39" s="458"/>
      <c r="J39" s="458"/>
      <c r="K39" s="460"/>
      <c r="L39" s="460"/>
      <c r="M39" s="12" t="s">
        <v>108</v>
      </c>
      <c r="N39" s="461"/>
      <c r="O39" s="462"/>
      <c r="P39" s="16"/>
      <c r="Q39" s="16"/>
      <c r="R39" s="16"/>
    </row>
    <row r="40" spans="1:18" ht="18" thickBot="1">
      <c r="A40" s="7" t="s">
        <v>50</v>
      </c>
      <c r="B40" s="7" t="s">
        <v>30</v>
      </c>
      <c r="C40" s="7" t="s">
        <v>31</v>
      </c>
      <c r="D40" s="8" t="s">
        <v>40</v>
      </c>
      <c r="E40" s="8" t="s">
        <v>52</v>
      </c>
      <c r="F40" s="8" t="s">
        <v>37</v>
      </c>
      <c r="G40" s="9">
        <v>8298</v>
      </c>
      <c r="H40" s="9">
        <v>7040</v>
      </c>
      <c r="I40" s="9">
        <v>-1258</v>
      </c>
      <c r="J40" s="10" t="s">
        <v>38</v>
      </c>
      <c r="K40" s="11">
        <v>0.89300000000000002</v>
      </c>
      <c r="L40" s="11">
        <v>0.77</v>
      </c>
      <c r="M40" s="13" t="s">
        <v>140</v>
      </c>
      <c r="N40" s="448"/>
      <c r="O40" s="452"/>
      <c r="P40" s="7"/>
      <c r="Q40" s="10"/>
      <c r="R40" s="7"/>
    </row>
    <row r="41" spans="1:18" ht="18" thickBot="1">
      <c r="A41" s="1" t="s">
        <v>50</v>
      </c>
      <c r="B41" s="1" t="s">
        <v>30</v>
      </c>
      <c r="C41" s="1" t="s">
        <v>31</v>
      </c>
      <c r="D41" s="2" t="s">
        <v>41</v>
      </c>
      <c r="E41" s="2" t="s">
        <v>53</v>
      </c>
      <c r="F41" s="2" t="s">
        <v>34</v>
      </c>
      <c r="G41" s="3">
        <v>9292</v>
      </c>
      <c r="H41" s="3">
        <v>10608</v>
      </c>
      <c r="I41" s="3">
        <v>1316</v>
      </c>
      <c r="J41" s="4" t="s">
        <v>35</v>
      </c>
      <c r="K41" s="5">
        <v>0.85499999999999998</v>
      </c>
      <c r="L41" s="5">
        <v>0.97599999999999998</v>
      </c>
      <c r="M41" s="451"/>
      <c r="N41" s="447">
        <v>2.2222222222222223E-2</v>
      </c>
      <c r="O41" s="451" t="s">
        <v>36</v>
      </c>
      <c r="P41" s="16"/>
      <c r="Q41" s="16"/>
      <c r="R41" s="16"/>
    </row>
    <row r="42" spans="1:18" ht="18" thickBot="1">
      <c r="A42" s="7" t="s">
        <v>50</v>
      </c>
      <c r="B42" s="7" t="s">
        <v>30</v>
      </c>
      <c r="C42" s="7" t="s">
        <v>31</v>
      </c>
      <c r="D42" s="8" t="s">
        <v>41</v>
      </c>
      <c r="E42" s="8" t="s">
        <v>53</v>
      </c>
      <c r="F42" s="8" t="s">
        <v>37</v>
      </c>
      <c r="G42" s="9">
        <v>8298</v>
      </c>
      <c r="H42" s="9">
        <v>10208</v>
      </c>
      <c r="I42" s="9">
        <v>1910</v>
      </c>
      <c r="J42" s="10" t="s">
        <v>38</v>
      </c>
      <c r="K42" s="11">
        <v>0.89300000000000002</v>
      </c>
      <c r="L42" s="11">
        <v>0.96199999999999997</v>
      </c>
      <c r="M42" s="452"/>
      <c r="N42" s="448"/>
      <c r="O42" s="452"/>
      <c r="P42" s="7"/>
      <c r="Q42" s="10"/>
      <c r="R42" s="7"/>
    </row>
    <row r="43" spans="1:18" ht="18" thickBot="1">
      <c r="A43" s="1" t="s">
        <v>50</v>
      </c>
      <c r="B43" s="1" t="s">
        <v>30</v>
      </c>
      <c r="C43" s="1" t="s">
        <v>31</v>
      </c>
      <c r="D43" s="2" t="s">
        <v>42</v>
      </c>
      <c r="E43" s="2" t="s">
        <v>54</v>
      </c>
      <c r="F43" s="2" t="s">
        <v>34</v>
      </c>
      <c r="G43" s="3">
        <v>9292</v>
      </c>
      <c r="H43" s="3">
        <v>9736</v>
      </c>
      <c r="I43" s="4">
        <v>444</v>
      </c>
      <c r="J43" s="4" t="s">
        <v>35</v>
      </c>
      <c r="K43" s="5">
        <v>0.85499999999999998</v>
      </c>
      <c r="L43" s="5">
        <v>0.89600000000000002</v>
      </c>
      <c r="M43" s="451" t="s">
        <v>141</v>
      </c>
      <c r="N43" s="447">
        <v>2.8472222222222222E-2</v>
      </c>
      <c r="O43" s="451" t="s">
        <v>36</v>
      </c>
      <c r="P43" s="16"/>
      <c r="Q43" s="16"/>
      <c r="R43" s="16"/>
    </row>
    <row r="44" spans="1:18" ht="18" thickBot="1">
      <c r="A44" s="7" t="s">
        <v>50</v>
      </c>
      <c r="B44" s="7" t="s">
        <v>30</v>
      </c>
      <c r="C44" s="7" t="s">
        <v>31</v>
      </c>
      <c r="D44" s="8" t="s">
        <v>42</v>
      </c>
      <c r="E44" s="8" t="s">
        <v>54</v>
      </c>
      <c r="F44" s="8" t="s">
        <v>37</v>
      </c>
      <c r="G44" s="9">
        <v>8298</v>
      </c>
      <c r="H44" s="9">
        <v>9680</v>
      </c>
      <c r="I44" s="9">
        <v>1382</v>
      </c>
      <c r="J44" s="10" t="s">
        <v>38</v>
      </c>
      <c r="K44" s="11">
        <v>0.89300000000000002</v>
      </c>
      <c r="L44" s="11">
        <v>0.99399999999999999</v>
      </c>
      <c r="M44" s="452"/>
      <c r="N44" s="448"/>
      <c r="O44" s="452"/>
      <c r="P44" s="7"/>
      <c r="Q44" s="10"/>
      <c r="R44" s="7"/>
    </row>
    <row r="45" spans="1:18" ht="18" thickBot="1">
      <c r="A45" s="1" t="s">
        <v>50</v>
      </c>
      <c r="B45" s="1" t="s">
        <v>30</v>
      </c>
      <c r="C45" s="1" t="s">
        <v>31</v>
      </c>
      <c r="D45" s="2" t="s">
        <v>47</v>
      </c>
      <c r="E45" s="2" t="s">
        <v>55</v>
      </c>
      <c r="F45" s="2" t="s">
        <v>34</v>
      </c>
      <c r="G45" s="3">
        <v>9292</v>
      </c>
      <c r="H45" s="3">
        <v>10160</v>
      </c>
      <c r="I45" s="4">
        <v>868</v>
      </c>
      <c r="J45" s="4" t="s">
        <v>35</v>
      </c>
      <c r="K45" s="5">
        <v>0.85499999999999998</v>
      </c>
      <c r="L45" s="5">
        <v>0.93500000000000005</v>
      </c>
      <c r="M45" s="451"/>
      <c r="N45" s="447">
        <v>2.9861111111111113E-2</v>
      </c>
      <c r="O45" s="451" t="s">
        <v>36</v>
      </c>
      <c r="P45" s="16"/>
      <c r="Q45" s="16"/>
      <c r="R45" s="16"/>
    </row>
    <row r="46" spans="1:18" ht="18" thickBot="1">
      <c r="A46" s="7" t="s">
        <v>50</v>
      </c>
      <c r="B46" s="7" t="s">
        <v>30</v>
      </c>
      <c r="C46" s="7" t="s">
        <v>31</v>
      </c>
      <c r="D46" s="8" t="s">
        <v>47</v>
      </c>
      <c r="E46" s="8" t="s">
        <v>55</v>
      </c>
      <c r="F46" s="8" t="s">
        <v>37</v>
      </c>
      <c r="G46" s="9">
        <v>8298</v>
      </c>
      <c r="H46" s="9">
        <v>9512</v>
      </c>
      <c r="I46" s="9">
        <v>1214</v>
      </c>
      <c r="J46" s="10" t="s">
        <v>38</v>
      </c>
      <c r="K46" s="11">
        <v>0.89300000000000002</v>
      </c>
      <c r="L46" s="11">
        <v>0.93600000000000005</v>
      </c>
      <c r="M46" s="452"/>
      <c r="N46" s="448"/>
      <c r="O46" s="452"/>
      <c r="P46" s="7"/>
      <c r="Q46" s="10"/>
      <c r="R46" s="7"/>
    </row>
    <row r="47" spans="1:18" ht="18" thickBot="1">
      <c r="A47" s="1" t="s">
        <v>50</v>
      </c>
      <c r="B47" s="1" t="s">
        <v>30</v>
      </c>
      <c r="C47" s="1" t="s">
        <v>31</v>
      </c>
      <c r="D47" s="2" t="s">
        <v>48</v>
      </c>
      <c r="E47" s="2" t="s">
        <v>86</v>
      </c>
      <c r="F47" s="2" t="s">
        <v>34</v>
      </c>
      <c r="G47" s="3">
        <v>9292</v>
      </c>
      <c r="H47" s="3">
        <v>10676</v>
      </c>
      <c r="I47" s="3">
        <v>1384</v>
      </c>
      <c r="J47" s="4" t="s">
        <v>35</v>
      </c>
      <c r="K47" s="5">
        <v>0.85499999999999998</v>
      </c>
      <c r="L47" s="5">
        <v>0.98199999999999998</v>
      </c>
      <c r="M47" s="451"/>
      <c r="N47" s="447">
        <v>1.2500000000000001E-2</v>
      </c>
      <c r="O47" s="451" t="s">
        <v>36</v>
      </c>
      <c r="P47" s="16"/>
      <c r="Q47" s="16"/>
      <c r="R47" s="16"/>
    </row>
    <row r="48" spans="1:18" ht="18" thickBot="1">
      <c r="A48" s="7" t="s">
        <v>50</v>
      </c>
      <c r="B48" s="7" t="s">
        <v>30</v>
      </c>
      <c r="C48" s="7" t="s">
        <v>31</v>
      </c>
      <c r="D48" s="8" t="s">
        <v>48</v>
      </c>
      <c r="E48" s="8" t="s">
        <v>86</v>
      </c>
      <c r="F48" s="8" t="s">
        <v>37</v>
      </c>
      <c r="G48" s="9">
        <v>8298</v>
      </c>
      <c r="H48" s="9">
        <v>10588</v>
      </c>
      <c r="I48" s="9">
        <v>2290</v>
      </c>
      <c r="J48" s="10" t="s">
        <v>38</v>
      </c>
      <c r="K48" s="11">
        <v>0.89300000000000002</v>
      </c>
      <c r="L48" s="11">
        <v>0.99199999999999999</v>
      </c>
      <c r="M48" s="452"/>
      <c r="N48" s="448"/>
      <c r="O48" s="452"/>
      <c r="P48" s="7"/>
      <c r="Q48" s="10"/>
      <c r="R48" s="7"/>
    </row>
    <row r="49" spans="1:18" ht="18" thickBot="1">
      <c r="A49" s="1" t="s">
        <v>56</v>
      </c>
      <c r="B49" s="1" t="s">
        <v>30</v>
      </c>
      <c r="C49" s="1" t="s">
        <v>31</v>
      </c>
      <c r="D49" s="2" t="s">
        <v>32</v>
      </c>
      <c r="E49" s="2" t="s">
        <v>57</v>
      </c>
      <c r="F49" s="2" t="s">
        <v>34</v>
      </c>
      <c r="G49" s="3">
        <v>8419</v>
      </c>
      <c r="H49" s="4">
        <v>0</v>
      </c>
      <c r="I49" s="3">
        <v>-8419</v>
      </c>
      <c r="J49" s="4" t="s">
        <v>35</v>
      </c>
      <c r="K49" s="14">
        <v>0</v>
      </c>
      <c r="L49" s="4"/>
      <c r="M49" s="451"/>
      <c r="N49" s="457"/>
      <c r="O49" s="451" t="s">
        <v>92</v>
      </c>
      <c r="P49" s="16"/>
      <c r="Q49" s="16"/>
      <c r="R49" s="16"/>
    </row>
    <row r="50" spans="1:18" ht="18" thickBot="1">
      <c r="A50" s="7" t="s">
        <v>56</v>
      </c>
      <c r="B50" s="7" t="s">
        <v>30</v>
      </c>
      <c r="C50" s="7" t="s">
        <v>31</v>
      </c>
      <c r="D50" s="8" t="s">
        <v>32</v>
      </c>
      <c r="E50" s="8" t="s">
        <v>57</v>
      </c>
      <c r="F50" s="8" t="s">
        <v>37</v>
      </c>
      <c r="G50" s="9">
        <v>7518</v>
      </c>
      <c r="H50" s="10">
        <v>0</v>
      </c>
      <c r="I50" s="9">
        <v>-7518</v>
      </c>
      <c r="J50" s="10" t="s">
        <v>38</v>
      </c>
      <c r="K50" s="15">
        <v>0</v>
      </c>
      <c r="L50" s="10"/>
      <c r="M50" s="452"/>
      <c r="N50" s="458"/>
      <c r="O50" s="452"/>
      <c r="P50" s="7"/>
      <c r="Q50" s="10"/>
      <c r="R50" s="7"/>
    </row>
    <row r="51" spans="1:18" ht="18" thickBot="1">
      <c r="A51" s="1" t="s">
        <v>56</v>
      </c>
      <c r="B51" s="1" t="s">
        <v>30</v>
      </c>
      <c r="C51" s="1" t="s">
        <v>31</v>
      </c>
      <c r="D51" s="2" t="s">
        <v>39</v>
      </c>
      <c r="E51" s="2" t="s">
        <v>58</v>
      </c>
      <c r="F51" s="2" t="s">
        <v>34</v>
      </c>
      <c r="G51" s="3">
        <v>8419</v>
      </c>
      <c r="H51" s="3">
        <v>8584</v>
      </c>
      <c r="I51" s="4">
        <v>165</v>
      </c>
      <c r="J51" s="4" t="s">
        <v>35</v>
      </c>
      <c r="K51" s="5">
        <v>0.85499999999999998</v>
      </c>
      <c r="L51" s="5">
        <v>0.872</v>
      </c>
      <c r="M51" s="6" t="s">
        <v>154</v>
      </c>
      <c r="N51" s="447">
        <v>2.9861111111111113E-2</v>
      </c>
      <c r="O51" s="451" t="s">
        <v>120</v>
      </c>
      <c r="P51" s="16"/>
      <c r="Q51" s="16"/>
      <c r="R51" s="16"/>
    </row>
    <row r="52" spans="1:18" ht="18" thickBot="1">
      <c r="A52" s="7" t="s">
        <v>56</v>
      </c>
      <c r="B52" s="7" t="s">
        <v>30</v>
      </c>
      <c r="C52" s="7" t="s">
        <v>31</v>
      </c>
      <c r="D52" s="8" t="s">
        <v>39</v>
      </c>
      <c r="E52" s="8" t="s">
        <v>58</v>
      </c>
      <c r="F52" s="8" t="s">
        <v>37</v>
      </c>
      <c r="G52" s="9">
        <v>7518</v>
      </c>
      <c r="H52" s="9">
        <v>8560</v>
      </c>
      <c r="I52" s="9">
        <v>1042</v>
      </c>
      <c r="J52" s="10" t="s">
        <v>38</v>
      </c>
      <c r="K52" s="11">
        <v>0.89300000000000002</v>
      </c>
      <c r="L52" s="11">
        <v>0.997</v>
      </c>
      <c r="M52" s="13" t="s">
        <v>172</v>
      </c>
      <c r="N52" s="448"/>
      <c r="O52" s="452"/>
      <c r="P52" s="7"/>
      <c r="Q52" s="10"/>
      <c r="R52" s="7"/>
    </row>
    <row r="53" spans="1:18" ht="18" thickBot="1">
      <c r="A53" s="1" t="s">
        <v>56</v>
      </c>
      <c r="B53" s="1" t="s">
        <v>30</v>
      </c>
      <c r="C53" s="1" t="s">
        <v>31</v>
      </c>
      <c r="D53" s="2" t="s">
        <v>40</v>
      </c>
      <c r="E53" s="2" t="s">
        <v>59</v>
      </c>
      <c r="F53" s="2" t="s">
        <v>34</v>
      </c>
      <c r="G53" s="3">
        <v>8419</v>
      </c>
      <c r="H53" s="4">
        <v>0</v>
      </c>
      <c r="I53" s="3">
        <v>-8419</v>
      </c>
      <c r="J53" s="4" t="s">
        <v>35</v>
      </c>
      <c r="K53" s="14">
        <v>0</v>
      </c>
      <c r="L53" s="4"/>
      <c r="M53" s="451"/>
      <c r="N53" s="457"/>
      <c r="O53" s="451" t="s">
        <v>92</v>
      </c>
      <c r="P53" s="16"/>
      <c r="Q53" s="16"/>
      <c r="R53" s="16"/>
    </row>
    <row r="54" spans="1:18" ht="18" thickBot="1">
      <c r="A54" s="7" t="s">
        <v>56</v>
      </c>
      <c r="B54" s="7" t="s">
        <v>30</v>
      </c>
      <c r="C54" s="7" t="s">
        <v>31</v>
      </c>
      <c r="D54" s="8" t="s">
        <v>40</v>
      </c>
      <c r="E54" s="8" t="s">
        <v>59</v>
      </c>
      <c r="F54" s="8" t="s">
        <v>37</v>
      </c>
      <c r="G54" s="9">
        <v>7518</v>
      </c>
      <c r="H54" s="10">
        <v>0</v>
      </c>
      <c r="I54" s="9">
        <v>-7518</v>
      </c>
      <c r="J54" s="10" t="s">
        <v>38</v>
      </c>
      <c r="K54" s="15">
        <v>0</v>
      </c>
      <c r="L54" s="10"/>
      <c r="M54" s="452"/>
      <c r="N54" s="458"/>
      <c r="O54" s="452"/>
      <c r="P54" s="7"/>
      <c r="Q54" s="10"/>
      <c r="R54" s="7"/>
    </row>
    <row r="55" spans="1:18" ht="18" thickBot="1">
      <c r="A55" s="1" t="s">
        <v>56</v>
      </c>
      <c r="B55" s="1" t="s">
        <v>30</v>
      </c>
      <c r="C55" s="1" t="s">
        <v>31</v>
      </c>
      <c r="D55" s="2" t="s">
        <v>41</v>
      </c>
      <c r="E55" s="2" t="s">
        <v>60</v>
      </c>
      <c r="F55" s="2" t="s">
        <v>34</v>
      </c>
      <c r="G55" s="3">
        <v>8419</v>
      </c>
      <c r="H55" s="4">
        <v>0</v>
      </c>
      <c r="I55" s="3">
        <v>-8419</v>
      </c>
      <c r="J55" s="4" t="s">
        <v>35</v>
      </c>
      <c r="K55" s="14">
        <v>0</v>
      </c>
      <c r="L55" s="4"/>
      <c r="M55" s="451"/>
      <c r="N55" s="457"/>
      <c r="O55" s="451" t="s">
        <v>92</v>
      </c>
      <c r="P55" s="16"/>
      <c r="Q55" s="16"/>
      <c r="R55" s="16"/>
    </row>
    <row r="56" spans="1:18" ht="18" thickBot="1">
      <c r="A56" s="7" t="s">
        <v>56</v>
      </c>
      <c r="B56" s="7" t="s">
        <v>30</v>
      </c>
      <c r="C56" s="7" t="s">
        <v>31</v>
      </c>
      <c r="D56" s="8" t="s">
        <v>41</v>
      </c>
      <c r="E56" s="8" t="s">
        <v>60</v>
      </c>
      <c r="F56" s="8" t="s">
        <v>37</v>
      </c>
      <c r="G56" s="9">
        <v>7518</v>
      </c>
      <c r="H56" s="10">
        <v>0</v>
      </c>
      <c r="I56" s="9">
        <v>-7518</v>
      </c>
      <c r="J56" s="10" t="s">
        <v>38</v>
      </c>
      <c r="K56" s="15">
        <v>0</v>
      </c>
      <c r="L56" s="10"/>
      <c r="M56" s="452"/>
      <c r="N56" s="458"/>
      <c r="O56" s="452"/>
      <c r="P56" s="7"/>
      <c r="Q56" s="10"/>
      <c r="R56" s="7"/>
    </row>
    <row r="57" spans="1:18" ht="18" thickBot="1">
      <c r="A57" s="1" t="s">
        <v>56</v>
      </c>
      <c r="B57" s="1" t="s">
        <v>30</v>
      </c>
      <c r="C57" s="1" t="s">
        <v>31</v>
      </c>
      <c r="D57" s="2" t="s">
        <v>42</v>
      </c>
      <c r="E57" s="2" t="s">
        <v>61</v>
      </c>
      <c r="F57" s="2" t="s">
        <v>34</v>
      </c>
      <c r="G57" s="3">
        <v>8419</v>
      </c>
      <c r="H57" s="3">
        <v>8320</v>
      </c>
      <c r="I57" s="4">
        <v>-99</v>
      </c>
      <c r="J57" s="4" t="s">
        <v>35</v>
      </c>
      <c r="K57" s="5">
        <v>0.85499999999999998</v>
      </c>
      <c r="L57" s="5">
        <v>0.84499999999999997</v>
      </c>
      <c r="M57" s="6" t="s">
        <v>129</v>
      </c>
      <c r="N57" s="447">
        <v>4.2361111111111113E-2</v>
      </c>
      <c r="O57" s="451" t="s">
        <v>36</v>
      </c>
      <c r="P57" s="16"/>
      <c r="Q57" s="16"/>
      <c r="R57" s="16"/>
    </row>
    <row r="58" spans="1:18" ht="18" thickBot="1">
      <c r="A58" s="7" t="s">
        <v>56</v>
      </c>
      <c r="B58" s="7" t="s">
        <v>30</v>
      </c>
      <c r="C58" s="7" t="s">
        <v>31</v>
      </c>
      <c r="D58" s="8" t="s">
        <v>42</v>
      </c>
      <c r="E58" s="8" t="s">
        <v>61</v>
      </c>
      <c r="F58" s="8" t="s">
        <v>37</v>
      </c>
      <c r="G58" s="9">
        <v>7518</v>
      </c>
      <c r="H58" s="9">
        <v>8108</v>
      </c>
      <c r="I58" s="10">
        <v>590</v>
      </c>
      <c r="J58" s="10" t="s">
        <v>38</v>
      </c>
      <c r="K58" s="11">
        <v>0.89300000000000002</v>
      </c>
      <c r="L58" s="11">
        <v>0.97499999999999998</v>
      </c>
      <c r="M58" s="13" t="s">
        <v>87</v>
      </c>
      <c r="N58" s="448"/>
      <c r="O58" s="452"/>
      <c r="P58" s="7"/>
      <c r="Q58" s="10"/>
      <c r="R58" s="7"/>
    </row>
    <row r="59" spans="1:18" ht="18" thickBot="1">
      <c r="A59" s="1" t="s">
        <v>56</v>
      </c>
      <c r="B59" s="1" t="s">
        <v>30</v>
      </c>
      <c r="C59" s="1" t="s">
        <v>31</v>
      </c>
      <c r="D59" s="2" t="s">
        <v>47</v>
      </c>
      <c r="E59" s="2" t="s">
        <v>62</v>
      </c>
      <c r="F59" s="2" t="s">
        <v>34</v>
      </c>
      <c r="G59" s="3">
        <v>8419</v>
      </c>
      <c r="H59" s="4">
        <v>0</v>
      </c>
      <c r="I59" s="3">
        <v>-8419</v>
      </c>
      <c r="J59" s="4" t="s">
        <v>35</v>
      </c>
      <c r="K59" s="14">
        <v>0</v>
      </c>
      <c r="L59" s="4"/>
      <c r="M59" s="451"/>
      <c r="N59" s="457"/>
      <c r="O59" s="451" t="s">
        <v>36</v>
      </c>
      <c r="P59" s="16"/>
      <c r="Q59" s="16"/>
      <c r="R59" s="16"/>
    </row>
    <row r="60" spans="1:18" ht="18" thickBot="1">
      <c r="A60" s="7" t="s">
        <v>56</v>
      </c>
      <c r="B60" s="7" t="s">
        <v>30</v>
      </c>
      <c r="C60" s="7" t="s">
        <v>31</v>
      </c>
      <c r="D60" s="8" t="s">
        <v>47</v>
      </c>
      <c r="E60" s="8" t="s">
        <v>62</v>
      </c>
      <c r="F60" s="8" t="s">
        <v>37</v>
      </c>
      <c r="G60" s="9">
        <v>7518</v>
      </c>
      <c r="H60" s="10">
        <v>0</v>
      </c>
      <c r="I60" s="9">
        <v>-7518</v>
      </c>
      <c r="J60" s="10" t="s">
        <v>38</v>
      </c>
      <c r="K60" s="15">
        <v>0</v>
      </c>
      <c r="L60" s="10"/>
      <c r="M60" s="452"/>
      <c r="N60" s="458"/>
      <c r="O60" s="452"/>
      <c r="P60" s="7"/>
      <c r="Q60" s="10"/>
      <c r="R60" s="7"/>
    </row>
    <row r="61" spans="1:18">
      <c r="A61" s="449" t="s">
        <v>56</v>
      </c>
      <c r="B61" s="451" t="s">
        <v>30</v>
      </c>
      <c r="C61" s="451" t="s">
        <v>31</v>
      </c>
      <c r="D61" s="453" t="s">
        <v>48</v>
      </c>
      <c r="E61" s="453" t="s">
        <v>63</v>
      </c>
      <c r="F61" s="453" t="s">
        <v>34</v>
      </c>
      <c r="G61" s="455">
        <v>8419</v>
      </c>
      <c r="H61" s="455">
        <v>7648</v>
      </c>
      <c r="I61" s="457">
        <v>-771</v>
      </c>
      <c r="J61" s="457" t="s">
        <v>35</v>
      </c>
      <c r="K61" s="459">
        <v>0.85499999999999998</v>
      </c>
      <c r="L61" s="459">
        <v>0.77700000000000002</v>
      </c>
      <c r="M61" s="6" t="s">
        <v>130</v>
      </c>
      <c r="N61" s="447">
        <v>7.6388888888888895E-2</v>
      </c>
      <c r="O61" s="451" t="s">
        <v>36</v>
      </c>
      <c r="P61" s="16"/>
      <c r="Q61" s="16"/>
      <c r="R61" s="16"/>
    </row>
    <row r="62" spans="1:18" ht="18" thickBot="1">
      <c r="A62" s="450"/>
      <c r="B62" s="452"/>
      <c r="C62" s="452"/>
      <c r="D62" s="454"/>
      <c r="E62" s="454"/>
      <c r="F62" s="454"/>
      <c r="G62" s="456"/>
      <c r="H62" s="456"/>
      <c r="I62" s="458"/>
      <c r="J62" s="458"/>
      <c r="K62" s="460"/>
      <c r="L62" s="460"/>
      <c r="M62" s="12" t="s">
        <v>155</v>
      </c>
      <c r="N62" s="461"/>
      <c r="O62" s="462"/>
      <c r="P62" s="16"/>
      <c r="Q62" s="16"/>
      <c r="R62" s="16"/>
    </row>
    <row r="63" spans="1:18" ht="18" thickBot="1">
      <c r="A63" s="7" t="s">
        <v>56</v>
      </c>
      <c r="B63" s="7" t="s">
        <v>30</v>
      </c>
      <c r="C63" s="7" t="s">
        <v>31</v>
      </c>
      <c r="D63" s="8" t="s">
        <v>48</v>
      </c>
      <c r="E63" s="8" t="s">
        <v>63</v>
      </c>
      <c r="F63" s="8" t="s">
        <v>37</v>
      </c>
      <c r="G63" s="9">
        <v>7518</v>
      </c>
      <c r="H63" s="9">
        <v>6840</v>
      </c>
      <c r="I63" s="10">
        <v>-678</v>
      </c>
      <c r="J63" s="10" t="s">
        <v>38</v>
      </c>
      <c r="K63" s="11">
        <v>0.89300000000000002</v>
      </c>
      <c r="L63" s="11">
        <v>0.89400000000000002</v>
      </c>
      <c r="M63" s="13" t="s">
        <v>156</v>
      </c>
      <c r="N63" s="448"/>
      <c r="O63" s="452"/>
      <c r="P63" s="7"/>
      <c r="Q63" s="10"/>
      <c r="R63" s="7"/>
    </row>
    <row r="64" spans="1:18">
      <c r="A64" s="449" t="s">
        <v>56</v>
      </c>
      <c r="B64" s="451" t="s">
        <v>30</v>
      </c>
      <c r="C64" s="451" t="s">
        <v>31</v>
      </c>
      <c r="D64" s="453" t="s">
        <v>64</v>
      </c>
      <c r="E64" s="453" t="s">
        <v>65</v>
      </c>
      <c r="F64" s="453" t="s">
        <v>34</v>
      </c>
      <c r="G64" s="455">
        <v>8419</v>
      </c>
      <c r="H64" s="455">
        <v>7404</v>
      </c>
      <c r="I64" s="455">
        <v>-1015</v>
      </c>
      <c r="J64" s="457" t="s">
        <v>35</v>
      </c>
      <c r="K64" s="459">
        <v>0.85499999999999998</v>
      </c>
      <c r="L64" s="459">
        <v>0.752</v>
      </c>
      <c r="M64" s="6" t="s">
        <v>121</v>
      </c>
      <c r="N64" s="447">
        <v>7.2916666666666671E-2</v>
      </c>
      <c r="O64" s="451" t="s">
        <v>36</v>
      </c>
      <c r="P64" s="16"/>
      <c r="Q64" s="16"/>
      <c r="R64" s="16"/>
    </row>
    <row r="65" spans="1:18" ht="18" thickBot="1">
      <c r="A65" s="450"/>
      <c r="B65" s="452"/>
      <c r="C65" s="452"/>
      <c r="D65" s="454"/>
      <c r="E65" s="454"/>
      <c r="F65" s="454"/>
      <c r="G65" s="456"/>
      <c r="H65" s="456"/>
      <c r="I65" s="456"/>
      <c r="J65" s="458"/>
      <c r="K65" s="460"/>
      <c r="L65" s="460"/>
      <c r="M65" s="12" t="s">
        <v>114</v>
      </c>
      <c r="N65" s="461"/>
      <c r="O65" s="462"/>
      <c r="P65" s="16"/>
      <c r="Q65" s="16"/>
      <c r="R65" s="16"/>
    </row>
    <row r="66" spans="1:18" ht="18" thickBot="1">
      <c r="A66" s="7" t="s">
        <v>56</v>
      </c>
      <c r="B66" s="7" t="s">
        <v>30</v>
      </c>
      <c r="C66" s="7" t="s">
        <v>31</v>
      </c>
      <c r="D66" s="8" t="s">
        <v>64</v>
      </c>
      <c r="E66" s="8" t="s">
        <v>65</v>
      </c>
      <c r="F66" s="8" t="s">
        <v>37</v>
      </c>
      <c r="G66" s="9">
        <v>7518</v>
      </c>
      <c r="H66" s="9">
        <v>7124</v>
      </c>
      <c r="I66" s="10">
        <v>-394</v>
      </c>
      <c r="J66" s="10" t="s">
        <v>38</v>
      </c>
      <c r="K66" s="11">
        <v>0.89300000000000002</v>
      </c>
      <c r="L66" s="11">
        <v>0.96199999999999997</v>
      </c>
      <c r="M66" s="13" t="s">
        <v>157</v>
      </c>
      <c r="N66" s="448"/>
      <c r="O66" s="452"/>
      <c r="P66" s="7"/>
      <c r="Q66" s="10"/>
      <c r="R66" s="7"/>
    </row>
    <row r="67" spans="1:18" ht="18" thickBot="1">
      <c r="A67" s="1" t="s">
        <v>56</v>
      </c>
      <c r="B67" s="1" t="s">
        <v>30</v>
      </c>
      <c r="C67" s="1" t="s">
        <v>31</v>
      </c>
      <c r="D67" s="2" t="s">
        <v>75</v>
      </c>
      <c r="E67" s="2" t="s">
        <v>77</v>
      </c>
      <c r="F67" s="2" t="s">
        <v>34</v>
      </c>
      <c r="G67" s="3">
        <v>8419</v>
      </c>
      <c r="H67" s="3">
        <v>8484</v>
      </c>
      <c r="I67" s="4">
        <v>65</v>
      </c>
      <c r="J67" s="4" t="s">
        <v>35</v>
      </c>
      <c r="K67" s="5">
        <v>0.85499999999999998</v>
      </c>
      <c r="L67" s="5">
        <v>0.86199999999999999</v>
      </c>
      <c r="M67" s="451"/>
      <c r="N67" s="447">
        <v>3.9583333333333331E-2</v>
      </c>
      <c r="O67" s="451" t="s">
        <v>36</v>
      </c>
      <c r="P67" s="16"/>
      <c r="Q67" s="16"/>
      <c r="R67" s="16"/>
    </row>
    <row r="68" spans="1:18" ht="18" thickBot="1">
      <c r="A68" s="7" t="s">
        <v>56</v>
      </c>
      <c r="B68" s="7" t="s">
        <v>30</v>
      </c>
      <c r="C68" s="7" t="s">
        <v>31</v>
      </c>
      <c r="D68" s="8" t="s">
        <v>75</v>
      </c>
      <c r="E68" s="8" t="s">
        <v>77</v>
      </c>
      <c r="F68" s="8" t="s">
        <v>37</v>
      </c>
      <c r="G68" s="9">
        <v>7518</v>
      </c>
      <c r="H68" s="9">
        <v>8392</v>
      </c>
      <c r="I68" s="10">
        <v>874</v>
      </c>
      <c r="J68" s="10" t="s">
        <v>38</v>
      </c>
      <c r="K68" s="11">
        <v>0.89300000000000002</v>
      </c>
      <c r="L68" s="11">
        <v>0.98899999999999999</v>
      </c>
      <c r="M68" s="452"/>
      <c r="N68" s="448"/>
      <c r="O68" s="452"/>
      <c r="P68" s="7"/>
      <c r="Q68" s="10"/>
      <c r="R68" s="7"/>
    </row>
    <row r="69" spans="1:18" ht="18" thickBot="1">
      <c r="A69" s="1" t="s">
        <v>56</v>
      </c>
      <c r="B69" s="1" t="s">
        <v>30</v>
      </c>
      <c r="C69" s="1" t="s">
        <v>31</v>
      </c>
      <c r="D69" s="2" t="s">
        <v>81</v>
      </c>
      <c r="E69" s="2" t="s">
        <v>85</v>
      </c>
      <c r="F69" s="2" t="s">
        <v>34</v>
      </c>
      <c r="G69" s="3">
        <v>8419</v>
      </c>
      <c r="H69" s="3">
        <v>8724</v>
      </c>
      <c r="I69" s="4">
        <v>305</v>
      </c>
      <c r="J69" s="4" t="s">
        <v>35</v>
      </c>
      <c r="K69" s="5">
        <v>0.85499999999999998</v>
      </c>
      <c r="L69" s="5">
        <v>0.88600000000000001</v>
      </c>
      <c r="M69" s="451"/>
      <c r="N69" s="447">
        <v>2.4305555555555556E-2</v>
      </c>
      <c r="O69" s="451" t="s">
        <v>36</v>
      </c>
      <c r="P69" s="16"/>
      <c r="Q69" s="16"/>
      <c r="R69" s="16"/>
    </row>
    <row r="70" spans="1:18" ht="18" thickBot="1">
      <c r="A70" s="7" t="s">
        <v>56</v>
      </c>
      <c r="B70" s="7" t="s">
        <v>30</v>
      </c>
      <c r="C70" s="7" t="s">
        <v>31</v>
      </c>
      <c r="D70" s="8" t="s">
        <v>81</v>
      </c>
      <c r="E70" s="8" t="s">
        <v>85</v>
      </c>
      <c r="F70" s="8" t="s">
        <v>37</v>
      </c>
      <c r="G70" s="9">
        <v>7518</v>
      </c>
      <c r="H70" s="9">
        <v>8668</v>
      </c>
      <c r="I70" s="9">
        <v>1150</v>
      </c>
      <c r="J70" s="10" t="s">
        <v>38</v>
      </c>
      <c r="K70" s="11">
        <v>0.89300000000000002</v>
      </c>
      <c r="L70" s="11">
        <v>0.99399999999999999</v>
      </c>
      <c r="M70" s="452"/>
      <c r="N70" s="448"/>
      <c r="O70" s="452"/>
      <c r="P70" s="7"/>
      <c r="Q70" s="10"/>
      <c r="R70" s="7"/>
    </row>
    <row r="71" spans="1:18" ht="18" thickBot="1">
      <c r="A71" s="1" t="s">
        <v>66</v>
      </c>
      <c r="B71" s="1" t="s">
        <v>30</v>
      </c>
      <c r="C71" s="1" t="s">
        <v>31</v>
      </c>
      <c r="D71" s="2" t="s">
        <v>32</v>
      </c>
      <c r="E71" s="2" t="s">
        <v>67</v>
      </c>
      <c r="F71" s="2" t="s">
        <v>34</v>
      </c>
      <c r="G71" s="3">
        <v>8074</v>
      </c>
      <c r="H71" s="3">
        <v>8280</v>
      </c>
      <c r="I71" s="4">
        <v>206</v>
      </c>
      <c r="J71" s="4" t="s">
        <v>35</v>
      </c>
      <c r="K71" s="5">
        <v>0.85499999999999998</v>
      </c>
      <c r="L71" s="5">
        <v>0.877</v>
      </c>
      <c r="M71" s="451" t="s">
        <v>91</v>
      </c>
      <c r="N71" s="447">
        <v>4.7222222222222221E-2</v>
      </c>
      <c r="O71" s="6" t="s">
        <v>36</v>
      </c>
      <c r="P71" s="16"/>
      <c r="Q71" s="16"/>
      <c r="R71" s="16"/>
    </row>
    <row r="72" spans="1:18" ht="18" thickBot="1">
      <c r="A72" s="7" t="s">
        <v>66</v>
      </c>
      <c r="B72" s="7" t="s">
        <v>30</v>
      </c>
      <c r="C72" s="7" t="s">
        <v>31</v>
      </c>
      <c r="D72" s="8" t="s">
        <v>32</v>
      </c>
      <c r="E72" s="8" t="s">
        <v>67</v>
      </c>
      <c r="F72" s="8" t="s">
        <v>37</v>
      </c>
      <c r="G72" s="9">
        <v>7210</v>
      </c>
      <c r="H72" s="9">
        <v>8052</v>
      </c>
      <c r="I72" s="10">
        <v>842</v>
      </c>
      <c r="J72" s="10" t="s">
        <v>38</v>
      </c>
      <c r="K72" s="11">
        <v>0.89300000000000002</v>
      </c>
      <c r="L72" s="11">
        <v>0.97199999999999998</v>
      </c>
      <c r="M72" s="452"/>
      <c r="N72" s="448"/>
      <c r="O72" s="13" t="s">
        <v>36</v>
      </c>
      <c r="P72" s="7"/>
      <c r="Q72" s="10"/>
      <c r="R72" s="7"/>
    </row>
    <row r="73" spans="1:18">
      <c r="A73" s="449" t="s">
        <v>66</v>
      </c>
      <c r="B73" s="451" t="s">
        <v>30</v>
      </c>
      <c r="C73" s="451" t="s">
        <v>31</v>
      </c>
      <c r="D73" s="453" t="s">
        <v>39</v>
      </c>
      <c r="E73" s="453" t="s">
        <v>68</v>
      </c>
      <c r="F73" s="453" t="s">
        <v>34</v>
      </c>
      <c r="G73" s="455">
        <v>8074</v>
      </c>
      <c r="H73" s="455">
        <v>7252</v>
      </c>
      <c r="I73" s="457">
        <v>-822</v>
      </c>
      <c r="J73" s="457" t="s">
        <v>35</v>
      </c>
      <c r="K73" s="459">
        <v>0.85499999999999998</v>
      </c>
      <c r="L73" s="459">
        <v>0.76800000000000002</v>
      </c>
      <c r="M73" s="6" t="s">
        <v>142</v>
      </c>
      <c r="N73" s="447">
        <v>9.2361111111111116E-2</v>
      </c>
      <c r="O73" s="451" t="s">
        <v>36</v>
      </c>
      <c r="P73" s="16"/>
      <c r="Q73" s="16"/>
      <c r="R73" s="16"/>
    </row>
    <row r="74" spans="1:18" ht="18" thickBot="1">
      <c r="A74" s="450"/>
      <c r="B74" s="452"/>
      <c r="C74" s="452"/>
      <c r="D74" s="454"/>
      <c r="E74" s="454"/>
      <c r="F74" s="454"/>
      <c r="G74" s="456"/>
      <c r="H74" s="456"/>
      <c r="I74" s="458"/>
      <c r="J74" s="458"/>
      <c r="K74" s="460"/>
      <c r="L74" s="460"/>
      <c r="M74" s="12" t="s">
        <v>129</v>
      </c>
      <c r="N74" s="461"/>
      <c r="O74" s="462"/>
      <c r="P74" s="16"/>
      <c r="Q74" s="16"/>
      <c r="R74" s="16"/>
    </row>
    <row r="75" spans="1:18" ht="18" thickBot="1">
      <c r="A75" s="7" t="s">
        <v>66</v>
      </c>
      <c r="B75" s="7" t="s">
        <v>30</v>
      </c>
      <c r="C75" s="7" t="s">
        <v>31</v>
      </c>
      <c r="D75" s="8" t="s">
        <v>39</v>
      </c>
      <c r="E75" s="8" t="s">
        <v>68</v>
      </c>
      <c r="F75" s="8" t="s">
        <v>37</v>
      </c>
      <c r="G75" s="9">
        <v>7210</v>
      </c>
      <c r="H75" s="9">
        <v>6860</v>
      </c>
      <c r="I75" s="10">
        <v>-350</v>
      </c>
      <c r="J75" s="10" t="s">
        <v>38</v>
      </c>
      <c r="K75" s="11">
        <v>0.89300000000000002</v>
      </c>
      <c r="L75" s="11">
        <v>0.94599999999999995</v>
      </c>
      <c r="M75" s="13" t="s">
        <v>131</v>
      </c>
      <c r="N75" s="448"/>
      <c r="O75" s="452"/>
      <c r="P75" s="7"/>
      <c r="Q75" s="10"/>
      <c r="R75" s="7"/>
    </row>
    <row r="76" spans="1:18" ht="18" thickBot="1">
      <c r="A76" s="1" t="s">
        <v>66</v>
      </c>
      <c r="B76" s="1" t="s">
        <v>30</v>
      </c>
      <c r="C76" s="1" t="s">
        <v>31</v>
      </c>
      <c r="D76" s="2" t="s">
        <v>40</v>
      </c>
      <c r="E76" s="2" t="s">
        <v>107</v>
      </c>
      <c r="F76" s="2" t="s">
        <v>34</v>
      </c>
      <c r="G76" s="3">
        <v>8074</v>
      </c>
      <c r="H76" s="3">
        <v>6856</v>
      </c>
      <c r="I76" s="3">
        <v>-1218</v>
      </c>
      <c r="J76" s="4" t="s">
        <v>35</v>
      </c>
      <c r="K76" s="5">
        <v>0.85499999999999998</v>
      </c>
      <c r="L76" s="5">
        <v>0.72599999999999998</v>
      </c>
      <c r="M76" s="6" t="s">
        <v>143</v>
      </c>
      <c r="N76" s="447">
        <v>7.1527777777777773E-2</v>
      </c>
      <c r="O76" s="451" t="s">
        <v>36</v>
      </c>
      <c r="P76" s="16"/>
      <c r="Q76" s="16"/>
      <c r="R76" s="16"/>
    </row>
    <row r="77" spans="1:18" ht="18" thickBot="1">
      <c r="A77" s="7" t="s">
        <v>66</v>
      </c>
      <c r="B77" s="7" t="s">
        <v>30</v>
      </c>
      <c r="C77" s="7" t="s">
        <v>31</v>
      </c>
      <c r="D77" s="8" t="s">
        <v>40</v>
      </c>
      <c r="E77" s="8" t="s">
        <v>107</v>
      </c>
      <c r="F77" s="8" t="s">
        <v>37</v>
      </c>
      <c r="G77" s="9">
        <v>7210</v>
      </c>
      <c r="H77" s="9">
        <v>6676</v>
      </c>
      <c r="I77" s="10">
        <v>-534</v>
      </c>
      <c r="J77" s="10" t="s">
        <v>38</v>
      </c>
      <c r="K77" s="11">
        <v>0.89300000000000002</v>
      </c>
      <c r="L77" s="11">
        <v>0.97399999999999998</v>
      </c>
      <c r="M77" s="13" t="s">
        <v>158</v>
      </c>
      <c r="N77" s="448"/>
      <c r="O77" s="452"/>
      <c r="P77" s="7"/>
      <c r="Q77" s="10"/>
      <c r="R77" s="7"/>
    </row>
    <row r="78" spans="1:18">
      <c r="A78" s="449" t="s">
        <v>66</v>
      </c>
      <c r="B78" s="451" t="s">
        <v>30</v>
      </c>
      <c r="C78" s="451" t="s">
        <v>31</v>
      </c>
      <c r="D78" s="453" t="s">
        <v>41</v>
      </c>
      <c r="E78" s="453" t="s">
        <v>109</v>
      </c>
      <c r="F78" s="453" t="s">
        <v>34</v>
      </c>
      <c r="G78" s="455">
        <v>8074</v>
      </c>
      <c r="H78" s="455">
        <v>7984</v>
      </c>
      <c r="I78" s="457">
        <v>-90</v>
      </c>
      <c r="J78" s="457" t="s">
        <v>35</v>
      </c>
      <c r="K78" s="459">
        <v>0.85499999999999998</v>
      </c>
      <c r="L78" s="459">
        <v>0.84499999999999997</v>
      </c>
      <c r="M78" s="6" t="s">
        <v>159</v>
      </c>
      <c r="N78" s="447">
        <v>7.7083333333333337E-2</v>
      </c>
      <c r="O78" s="451" t="s">
        <v>36</v>
      </c>
      <c r="P78" s="16"/>
      <c r="Q78" s="16"/>
      <c r="R78" s="16"/>
    </row>
    <row r="79" spans="1:18" ht="18" thickBot="1">
      <c r="A79" s="450"/>
      <c r="B79" s="452"/>
      <c r="C79" s="452"/>
      <c r="D79" s="454"/>
      <c r="E79" s="454"/>
      <c r="F79" s="454"/>
      <c r="G79" s="456"/>
      <c r="H79" s="456"/>
      <c r="I79" s="458"/>
      <c r="J79" s="458"/>
      <c r="K79" s="460"/>
      <c r="L79" s="460"/>
      <c r="M79" s="12" t="s">
        <v>133</v>
      </c>
      <c r="N79" s="461"/>
      <c r="O79" s="462"/>
      <c r="P79" s="16"/>
      <c r="Q79" s="16"/>
      <c r="R79" s="16"/>
    </row>
    <row r="80" spans="1:18" ht="18" thickBot="1">
      <c r="A80" s="7" t="s">
        <v>66</v>
      </c>
      <c r="B80" s="7" t="s">
        <v>30</v>
      </c>
      <c r="C80" s="7" t="s">
        <v>31</v>
      </c>
      <c r="D80" s="8" t="s">
        <v>41</v>
      </c>
      <c r="E80" s="8" t="s">
        <v>109</v>
      </c>
      <c r="F80" s="8" t="s">
        <v>37</v>
      </c>
      <c r="G80" s="9">
        <v>7210</v>
      </c>
      <c r="H80" s="9">
        <v>7288</v>
      </c>
      <c r="I80" s="10">
        <v>78</v>
      </c>
      <c r="J80" s="10" t="s">
        <v>38</v>
      </c>
      <c r="K80" s="11">
        <v>0.89300000000000002</v>
      </c>
      <c r="L80" s="11">
        <v>0.91300000000000003</v>
      </c>
      <c r="M80" s="13" t="s">
        <v>111</v>
      </c>
      <c r="N80" s="448"/>
      <c r="O80" s="452"/>
      <c r="P80" s="7"/>
      <c r="Q80" s="10"/>
      <c r="R80" s="7"/>
    </row>
    <row r="81" spans="1:18">
      <c r="A81" s="449" t="s">
        <v>66</v>
      </c>
      <c r="B81" s="451" t="s">
        <v>30</v>
      </c>
      <c r="C81" s="451" t="s">
        <v>31</v>
      </c>
      <c r="D81" s="453" t="s">
        <v>42</v>
      </c>
      <c r="E81" s="453" t="s">
        <v>110</v>
      </c>
      <c r="F81" s="453" t="s">
        <v>34</v>
      </c>
      <c r="G81" s="455">
        <v>8074</v>
      </c>
      <c r="H81" s="455">
        <v>7864</v>
      </c>
      <c r="I81" s="457">
        <v>-210</v>
      </c>
      <c r="J81" s="457" t="s">
        <v>35</v>
      </c>
      <c r="K81" s="459">
        <v>0.85499999999999998</v>
      </c>
      <c r="L81" s="459">
        <v>0.83299999999999996</v>
      </c>
      <c r="M81" s="6" t="s">
        <v>126</v>
      </c>
      <c r="N81" s="447">
        <v>6.25E-2</v>
      </c>
      <c r="O81" s="451" t="s">
        <v>36</v>
      </c>
      <c r="P81" s="16"/>
      <c r="Q81" s="16"/>
      <c r="R81" s="16"/>
    </row>
    <row r="82" spans="1:18" ht="18" thickBot="1">
      <c r="A82" s="450"/>
      <c r="B82" s="452"/>
      <c r="C82" s="452"/>
      <c r="D82" s="454"/>
      <c r="E82" s="454"/>
      <c r="F82" s="454"/>
      <c r="G82" s="456"/>
      <c r="H82" s="456"/>
      <c r="I82" s="458"/>
      <c r="J82" s="458"/>
      <c r="K82" s="460"/>
      <c r="L82" s="460"/>
      <c r="M82" s="12" t="s">
        <v>115</v>
      </c>
      <c r="N82" s="461"/>
      <c r="O82" s="462"/>
      <c r="P82" s="16"/>
      <c r="Q82" s="16"/>
      <c r="R82" s="16"/>
    </row>
    <row r="83" spans="1:18" ht="18" thickBot="1">
      <c r="A83" s="7" t="s">
        <v>66</v>
      </c>
      <c r="B83" s="7" t="s">
        <v>30</v>
      </c>
      <c r="C83" s="7" t="s">
        <v>31</v>
      </c>
      <c r="D83" s="8" t="s">
        <v>42</v>
      </c>
      <c r="E83" s="8" t="s">
        <v>110</v>
      </c>
      <c r="F83" s="8" t="s">
        <v>37</v>
      </c>
      <c r="G83" s="9">
        <v>7210</v>
      </c>
      <c r="H83" s="9">
        <v>7664</v>
      </c>
      <c r="I83" s="10">
        <v>454</v>
      </c>
      <c r="J83" s="10" t="s">
        <v>38</v>
      </c>
      <c r="K83" s="11">
        <v>0.89300000000000002</v>
      </c>
      <c r="L83" s="11">
        <v>0.97499999999999998</v>
      </c>
      <c r="M83" s="13" t="s">
        <v>144</v>
      </c>
      <c r="N83" s="448"/>
      <c r="O83" s="452"/>
      <c r="P83" s="7"/>
      <c r="Q83" s="10"/>
      <c r="R83" s="7"/>
    </row>
    <row r="84" spans="1:18">
      <c r="A84" s="449" t="s">
        <v>66</v>
      </c>
      <c r="B84" s="451" t="s">
        <v>30</v>
      </c>
      <c r="C84" s="451" t="s">
        <v>31</v>
      </c>
      <c r="D84" s="453" t="s">
        <v>47</v>
      </c>
      <c r="E84" s="453" t="s">
        <v>99</v>
      </c>
      <c r="F84" s="453" t="s">
        <v>34</v>
      </c>
      <c r="G84" s="455">
        <v>8074</v>
      </c>
      <c r="H84" s="455">
        <v>8244</v>
      </c>
      <c r="I84" s="457">
        <v>170</v>
      </c>
      <c r="J84" s="457" t="s">
        <v>35</v>
      </c>
      <c r="K84" s="459">
        <v>0.85499999999999998</v>
      </c>
      <c r="L84" s="459">
        <v>0.873</v>
      </c>
      <c r="M84" s="6" t="s">
        <v>127</v>
      </c>
      <c r="N84" s="447">
        <v>5.9722222222222225E-2</v>
      </c>
      <c r="O84" s="451" t="s">
        <v>36</v>
      </c>
      <c r="P84" s="16"/>
      <c r="Q84" s="16"/>
      <c r="R84" s="16"/>
    </row>
    <row r="85" spans="1:18" ht="18" thickBot="1">
      <c r="A85" s="450"/>
      <c r="B85" s="452"/>
      <c r="C85" s="452"/>
      <c r="D85" s="454"/>
      <c r="E85" s="454"/>
      <c r="F85" s="454"/>
      <c r="G85" s="456"/>
      <c r="H85" s="456"/>
      <c r="I85" s="458"/>
      <c r="J85" s="458"/>
      <c r="K85" s="460"/>
      <c r="L85" s="460"/>
      <c r="M85" s="12" t="s">
        <v>145</v>
      </c>
      <c r="N85" s="461"/>
      <c r="O85" s="462"/>
      <c r="P85" s="16"/>
      <c r="Q85" s="16"/>
      <c r="R85" s="16"/>
    </row>
    <row r="86" spans="1:18" ht="18" thickBot="1">
      <c r="A86" s="7" t="s">
        <v>66</v>
      </c>
      <c r="B86" s="7" t="s">
        <v>30</v>
      </c>
      <c r="C86" s="7" t="s">
        <v>31</v>
      </c>
      <c r="D86" s="8" t="s">
        <v>47</v>
      </c>
      <c r="E86" s="8" t="s">
        <v>99</v>
      </c>
      <c r="F86" s="8" t="s">
        <v>37</v>
      </c>
      <c r="G86" s="9">
        <v>7210</v>
      </c>
      <c r="H86" s="9">
        <v>8036</v>
      </c>
      <c r="I86" s="10">
        <v>826</v>
      </c>
      <c r="J86" s="10" t="s">
        <v>38</v>
      </c>
      <c r="K86" s="11">
        <v>0.89300000000000002</v>
      </c>
      <c r="L86" s="11">
        <v>0.97499999999999998</v>
      </c>
      <c r="M86" s="13" t="s">
        <v>160</v>
      </c>
      <c r="N86" s="448"/>
      <c r="O86" s="452"/>
      <c r="P86" s="7"/>
      <c r="Q86" s="10"/>
      <c r="R86" s="7"/>
    </row>
    <row r="87" spans="1:18">
      <c r="A87" s="449" t="s">
        <v>66</v>
      </c>
      <c r="B87" s="451" t="s">
        <v>30</v>
      </c>
      <c r="C87" s="451" t="s">
        <v>31</v>
      </c>
      <c r="D87" s="453" t="s">
        <v>48</v>
      </c>
      <c r="E87" s="453" t="s">
        <v>93</v>
      </c>
      <c r="F87" s="453" t="s">
        <v>34</v>
      </c>
      <c r="G87" s="455">
        <v>8074</v>
      </c>
      <c r="H87" s="455">
        <v>7392</v>
      </c>
      <c r="I87" s="457">
        <v>-682</v>
      </c>
      <c r="J87" s="457" t="s">
        <v>35</v>
      </c>
      <c r="K87" s="459">
        <v>0.85499999999999998</v>
      </c>
      <c r="L87" s="459">
        <v>0.78300000000000003</v>
      </c>
      <c r="M87" s="6" t="s">
        <v>161</v>
      </c>
      <c r="N87" s="447">
        <v>8.4722222222222227E-2</v>
      </c>
      <c r="O87" s="451" t="s">
        <v>36</v>
      </c>
      <c r="P87" s="16"/>
      <c r="Q87" s="16"/>
      <c r="R87" s="16"/>
    </row>
    <row r="88" spans="1:18" ht="18" thickBot="1">
      <c r="A88" s="450"/>
      <c r="B88" s="452"/>
      <c r="C88" s="452"/>
      <c r="D88" s="454"/>
      <c r="E88" s="454"/>
      <c r="F88" s="454"/>
      <c r="G88" s="456"/>
      <c r="H88" s="456"/>
      <c r="I88" s="458"/>
      <c r="J88" s="458"/>
      <c r="K88" s="460"/>
      <c r="L88" s="460"/>
      <c r="M88" s="12" t="s">
        <v>146</v>
      </c>
      <c r="N88" s="461"/>
      <c r="O88" s="462"/>
      <c r="P88" s="16"/>
      <c r="Q88" s="16"/>
      <c r="R88" s="16"/>
    </row>
    <row r="89" spans="1:18" ht="18" thickBot="1">
      <c r="A89" s="7" t="s">
        <v>66</v>
      </c>
      <c r="B89" s="7" t="s">
        <v>30</v>
      </c>
      <c r="C89" s="7" t="s">
        <v>31</v>
      </c>
      <c r="D89" s="8" t="s">
        <v>48</v>
      </c>
      <c r="E89" s="8" t="s">
        <v>93</v>
      </c>
      <c r="F89" s="8" t="s">
        <v>37</v>
      </c>
      <c r="G89" s="9">
        <v>7210</v>
      </c>
      <c r="H89" s="9">
        <v>7176</v>
      </c>
      <c r="I89" s="10">
        <v>-34</v>
      </c>
      <c r="J89" s="10" t="s">
        <v>38</v>
      </c>
      <c r="K89" s="11">
        <v>0.89300000000000002</v>
      </c>
      <c r="L89" s="11">
        <v>0.97099999999999997</v>
      </c>
      <c r="M89" s="13" t="s">
        <v>114</v>
      </c>
      <c r="N89" s="448"/>
      <c r="O89" s="452"/>
      <c r="P89" s="7"/>
      <c r="Q89" s="10"/>
      <c r="R89" s="7"/>
    </row>
    <row r="90" spans="1:18" ht="18" thickBot="1">
      <c r="A90" s="1" t="s">
        <v>69</v>
      </c>
      <c r="B90" s="1" t="s">
        <v>30</v>
      </c>
      <c r="C90" s="1" t="s">
        <v>31</v>
      </c>
      <c r="D90" s="2" t="s">
        <v>32</v>
      </c>
      <c r="E90" s="2" t="s">
        <v>70</v>
      </c>
      <c r="F90" s="2" t="s">
        <v>34</v>
      </c>
      <c r="G90" s="3">
        <v>8347</v>
      </c>
      <c r="H90" s="3">
        <v>9008</v>
      </c>
      <c r="I90" s="4">
        <v>661</v>
      </c>
      <c r="J90" s="4" t="s">
        <v>35</v>
      </c>
      <c r="K90" s="5">
        <v>0.85499999999999998</v>
      </c>
      <c r="L90" s="5">
        <v>0.92300000000000004</v>
      </c>
      <c r="M90" s="6" t="s">
        <v>91</v>
      </c>
      <c r="N90" s="447">
        <v>2.2222222222222223E-2</v>
      </c>
      <c r="O90" s="451" t="s">
        <v>36</v>
      </c>
      <c r="P90" s="16"/>
      <c r="Q90" s="16"/>
      <c r="R90" s="16"/>
    </row>
    <row r="91" spans="1:18" ht="18" thickBot="1">
      <c r="A91" s="7" t="s">
        <v>69</v>
      </c>
      <c r="B91" s="7" t="s">
        <v>30</v>
      </c>
      <c r="C91" s="7" t="s">
        <v>31</v>
      </c>
      <c r="D91" s="8" t="s">
        <v>32</v>
      </c>
      <c r="E91" s="8" t="s">
        <v>70</v>
      </c>
      <c r="F91" s="8" t="s">
        <v>37</v>
      </c>
      <c r="G91" s="9">
        <v>7613</v>
      </c>
      <c r="H91" s="9">
        <v>8844</v>
      </c>
      <c r="I91" s="9">
        <v>1231</v>
      </c>
      <c r="J91" s="10" t="s">
        <v>38</v>
      </c>
      <c r="K91" s="11">
        <v>0.91200000000000003</v>
      </c>
      <c r="L91" s="11">
        <v>0.98199999999999998</v>
      </c>
      <c r="M91" s="13" t="s">
        <v>122</v>
      </c>
      <c r="N91" s="448"/>
      <c r="O91" s="452"/>
      <c r="P91" s="7"/>
      <c r="Q91" s="10"/>
      <c r="R91" s="7"/>
    </row>
    <row r="92" spans="1:18">
      <c r="A92" s="449" t="s">
        <v>69</v>
      </c>
      <c r="B92" s="451" t="s">
        <v>30</v>
      </c>
      <c r="C92" s="451" t="s">
        <v>31</v>
      </c>
      <c r="D92" s="453" t="s">
        <v>39</v>
      </c>
      <c r="E92" s="453" t="s">
        <v>71</v>
      </c>
      <c r="F92" s="453" t="s">
        <v>34</v>
      </c>
      <c r="G92" s="455">
        <v>8347</v>
      </c>
      <c r="H92" s="455">
        <v>7972</v>
      </c>
      <c r="I92" s="457">
        <v>-375</v>
      </c>
      <c r="J92" s="457" t="s">
        <v>35</v>
      </c>
      <c r="K92" s="459">
        <v>0.85499999999999998</v>
      </c>
      <c r="L92" s="459">
        <v>0.81699999999999995</v>
      </c>
      <c r="M92" s="6" t="s">
        <v>162</v>
      </c>
      <c r="N92" s="447">
        <v>4.8611111111111112E-2</v>
      </c>
      <c r="O92" s="451" t="s">
        <v>36</v>
      </c>
      <c r="P92" s="16"/>
      <c r="Q92" s="16"/>
      <c r="R92" s="16"/>
    </row>
    <row r="93" spans="1:18" ht="18" thickBot="1">
      <c r="A93" s="450"/>
      <c r="B93" s="452"/>
      <c r="C93" s="452"/>
      <c r="D93" s="454"/>
      <c r="E93" s="454"/>
      <c r="F93" s="454"/>
      <c r="G93" s="456"/>
      <c r="H93" s="456"/>
      <c r="I93" s="458"/>
      <c r="J93" s="458"/>
      <c r="K93" s="460"/>
      <c r="L93" s="460"/>
      <c r="M93" s="12" t="s">
        <v>147</v>
      </c>
      <c r="N93" s="461"/>
      <c r="O93" s="462"/>
      <c r="P93" s="16"/>
      <c r="Q93" s="16"/>
      <c r="R93" s="16"/>
    </row>
    <row r="94" spans="1:18" ht="18" thickBot="1">
      <c r="A94" s="7" t="s">
        <v>69</v>
      </c>
      <c r="B94" s="7" t="s">
        <v>30</v>
      </c>
      <c r="C94" s="7" t="s">
        <v>31</v>
      </c>
      <c r="D94" s="8" t="s">
        <v>39</v>
      </c>
      <c r="E94" s="8" t="s">
        <v>71</v>
      </c>
      <c r="F94" s="8" t="s">
        <v>37</v>
      </c>
      <c r="G94" s="9">
        <v>7613</v>
      </c>
      <c r="H94" s="9">
        <v>7848</v>
      </c>
      <c r="I94" s="10">
        <v>235</v>
      </c>
      <c r="J94" s="10" t="s">
        <v>38</v>
      </c>
      <c r="K94" s="11">
        <v>0.91200000000000003</v>
      </c>
      <c r="L94" s="11">
        <v>0.98399999999999999</v>
      </c>
      <c r="M94" s="13" t="s">
        <v>87</v>
      </c>
      <c r="N94" s="448"/>
      <c r="O94" s="452"/>
      <c r="P94" s="7"/>
      <c r="Q94" s="10"/>
      <c r="R94" s="7"/>
    </row>
    <row r="95" spans="1:18" ht="18" thickBot="1">
      <c r="A95" s="1" t="s">
        <v>69</v>
      </c>
      <c r="B95" s="1" t="s">
        <v>30</v>
      </c>
      <c r="C95" s="1" t="s">
        <v>31</v>
      </c>
      <c r="D95" s="2" t="s">
        <v>40</v>
      </c>
      <c r="E95" s="2" t="s">
        <v>72</v>
      </c>
      <c r="F95" s="2" t="s">
        <v>34</v>
      </c>
      <c r="G95" s="3">
        <v>8347</v>
      </c>
      <c r="H95" s="3">
        <v>9052</v>
      </c>
      <c r="I95" s="4">
        <v>705</v>
      </c>
      <c r="J95" s="4" t="s">
        <v>35</v>
      </c>
      <c r="K95" s="5">
        <v>0.85499999999999998</v>
      </c>
      <c r="L95" s="5">
        <v>0.92700000000000005</v>
      </c>
      <c r="M95" s="6" t="s">
        <v>148</v>
      </c>
      <c r="N95" s="447">
        <v>2.9166666666666667E-2</v>
      </c>
      <c r="O95" s="451" t="s">
        <v>36</v>
      </c>
      <c r="P95" s="16"/>
      <c r="Q95" s="16"/>
      <c r="R95" s="16"/>
    </row>
    <row r="96" spans="1:18" ht="18" thickBot="1">
      <c r="A96" s="7" t="s">
        <v>69</v>
      </c>
      <c r="B96" s="7" t="s">
        <v>30</v>
      </c>
      <c r="C96" s="7" t="s">
        <v>31</v>
      </c>
      <c r="D96" s="8" t="s">
        <v>40</v>
      </c>
      <c r="E96" s="8" t="s">
        <v>72</v>
      </c>
      <c r="F96" s="8" t="s">
        <v>37</v>
      </c>
      <c r="G96" s="9">
        <v>7613</v>
      </c>
      <c r="H96" s="9">
        <v>8696</v>
      </c>
      <c r="I96" s="9">
        <v>1083</v>
      </c>
      <c r="J96" s="10" t="s">
        <v>38</v>
      </c>
      <c r="K96" s="11">
        <v>0.91200000000000003</v>
      </c>
      <c r="L96" s="11">
        <v>0.96099999999999997</v>
      </c>
      <c r="M96" s="13" t="s">
        <v>95</v>
      </c>
      <c r="N96" s="448"/>
      <c r="O96" s="452"/>
      <c r="P96" s="7"/>
      <c r="Q96" s="10"/>
      <c r="R96" s="7"/>
    </row>
    <row r="97" spans="1:18" ht="18" thickBot="1">
      <c r="A97" s="1" t="s">
        <v>69</v>
      </c>
      <c r="B97" s="1" t="s">
        <v>30</v>
      </c>
      <c r="C97" s="1" t="s">
        <v>31</v>
      </c>
      <c r="D97" s="2" t="s">
        <v>41</v>
      </c>
      <c r="E97" s="2" t="s">
        <v>73</v>
      </c>
      <c r="F97" s="2" t="s">
        <v>34</v>
      </c>
      <c r="G97" s="3">
        <v>8347</v>
      </c>
      <c r="H97" s="3">
        <v>9160</v>
      </c>
      <c r="I97" s="4">
        <v>813</v>
      </c>
      <c r="J97" s="4" t="s">
        <v>35</v>
      </c>
      <c r="K97" s="5">
        <v>0.85499999999999998</v>
      </c>
      <c r="L97" s="5">
        <v>0.93799999999999994</v>
      </c>
      <c r="M97" s="6" t="s">
        <v>94</v>
      </c>
      <c r="N97" s="447">
        <v>3.6111111111111108E-2</v>
      </c>
      <c r="O97" s="451" t="s">
        <v>36</v>
      </c>
      <c r="P97" s="16"/>
      <c r="Q97" s="16"/>
      <c r="R97" s="16"/>
    </row>
    <row r="98" spans="1:18" ht="18" thickBot="1">
      <c r="A98" s="7" t="s">
        <v>69</v>
      </c>
      <c r="B98" s="7" t="s">
        <v>30</v>
      </c>
      <c r="C98" s="7" t="s">
        <v>31</v>
      </c>
      <c r="D98" s="8" t="s">
        <v>41</v>
      </c>
      <c r="E98" s="8" t="s">
        <v>73</v>
      </c>
      <c r="F98" s="8" t="s">
        <v>37</v>
      </c>
      <c r="G98" s="9">
        <v>7613</v>
      </c>
      <c r="H98" s="9">
        <v>8492</v>
      </c>
      <c r="I98" s="10">
        <v>879</v>
      </c>
      <c r="J98" s="10" t="s">
        <v>38</v>
      </c>
      <c r="K98" s="11">
        <v>0.91200000000000003</v>
      </c>
      <c r="L98" s="11">
        <v>0.92700000000000005</v>
      </c>
      <c r="M98" s="13" t="s">
        <v>87</v>
      </c>
      <c r="N98" s="448"/>
      <c r="O98" s="452"/>
      <c r="P98" s="7"/>
      <c r="Q98" s="10"/>
      <c r="R98" s="7"/>
    </row>
    <row r="99" spans="1:18">
      <c r="A99" s="449" t="s">
        <v>69</v>
      </c>
      <c r="B99" s="451" t="s">
        <v>30</v>
      </c>
      <c r="C99" s="451" t="s">
        <v>31</v>
      </c>
      <c r="D99" s="453" t="s">
        <v>42</v>
      </c>
      <c r="E99" s="453" t="s">
        <v>74</v>
      </c>
      <c r="F99" s="453" t="s">
        <v>34</v>
      </c>
      <c r="G99" s="455">
        <v>8347</v>
      </c>
      <c r="H99" s="455">
        <v>8204</v>
      </c>
      <c r="I99" s="457">
        <v>-143</v>
      </c>
      <c r="J99" s="457" t="s">
        <v>35</v>
      </c>
      <c r="K99" s="459">
        <v>0.85499999999999998</v>
      </c>
      <c r="L99" s="459">
        <v>0.84</v>
      </c>
      <c r="M99" s="6" t="s">
        <v>113</v>
      </c>
      <c r="N99" s="447">
        <v>5.6944444444444443E-2</v>
      </c>
      <c r="O99" s="451" t="s">
        <v>36</v>
      </c>
      <c r="P99" s="16"/>
      <c r="Q99" s="16"/>
      <c r="R99" s="16"/>
    </row>
    <row r="100" spans="1:18" ht="18" thickBot="1">
      <c r="A100" s="450"/>
      <c r="B100" s="452"/>
      <c r="C100" s="452"/>
      <c r="D100" s="454"/>
      <c r="E100" s="454"/>
      <c r="F100" s="454"/>
      <c r="G100" s="456"/>
      <c r="H100" s="456"/>
      <c r="I100" s="458"/>
      <c r="J100" s="458"/>
      <c r="K100" s="460"/>
      <c r="L100" s="460"/>
      <c r="M100" s="12" t="s">
        <v>132</v>
      </c>
      <c r="N100" s="461"/>
      <c r="O100" s="462"/>
      <c r="P100" s="16"/>
      <c r="Q100" s="16"/>
      <c r="R100" s="16"/>
    </row>
    <row r="101" spans="1:18" ht="18" thickBot="1">
      <c r="A101" s="7" t="s">
        <v>69</v>
      </c>
      <c r="B101" s="7" t="s">
        <v>30</v>
      </c>
      <c r="C101" s="7" t="s">
        <v>31</v>
      </c>
      <c r="D101" s="8" t="s">
        <v>42</v>
      </c>
      <c r="E101" s="8" t="s">
        <v>74</v>
      </c>
      <c r="F101" s="8" t="s">
        <v>37</v>
      </c>
      <c r="G101" s="9">
        <v>7613</v>
      </c>
      <c r="H101" s="9">
        <v>8160</v>
      </c>
      <c r="I101" s="10">
        <v>547</v>
      </c>
      <c r="J101" s="10" t="s">
        <v>38</v>
      </c>
      <c r="K101" s="11">
        <v>0.91200000000000003</v>
      </c>
      <c r="L101" s="11">
        <v>0.995</v>
      </c>
      <c r="M101" s="13" t="s">
        <v>163</v>
      </c>
      <c r="N101" s="448"/>
      <c r="O101" s="452"/>
      <c r="P101" s="7"/>
      <c r="Q101" s="10"/>
      <c r="R101" s="7"/>
    </row>
    <row r="102" spans="1:18" ht="18" thickBot="1">
      <c r="A102" s="1" t="s">
        <v>69</v>
      </c>
      <c r="B102" s="1" t="s">
        <v>30</v>
      </c>
      <c r="C102" s="1" t="s">
        <v>31</v>
      </c>
      <c r="D102" s="2" t="s">
        <v>47</v>
      </c>
      <c r="E102" s="2" t="s">
        <v>88</v>
      </c>
      <c r="F102" s="2" t="s">
        <v>34</v>
      </c>
      <c r="G102" s="3">
        <v>8347</v>
      </c>
      <c r="H102" s="3">
        <v>9004</v>
      </c>
      <c r="I102" s="4">
        <v>657</v>
      </c>
      <c r="J102" s="4" t="s">
        <v>35</v>
      </c>
      <c r="K102" s="5">
        <v>0.85499999999999998</v>
      </c>
      <c r="L102" s="5">
        <v>0.92200000000000004</v>
      </c>
      <c r="M102" s="451" t="s">
        <v>87</v>
      </c>
      <c r="N102" s="447">
        <v>1.1111111111111112E-2</v>
      </c>
      <c r="O102" s="451" t="s">
        <v>36</v>
      </c>
      <c r="P102" s="16"/>
      <c r="Q102" s="16"/>
      <c r="R102" s="16"/>
    </row>
    <row r="103" spans="1:18" ht="18" thickBot="1">
      <c r="A103" s="7" t="s">
        <v>69</v>
      </c>
      <c r="B103" s="7" t="s">
        <v>30</v>
      </c>
      <c r="C103" s="7" t="s">
        <v>31</v>
      </c>
      <c r="D103" s="8" t="s">
        <v>47</v>
      </c>
      <c r="E103" s="8" t="s">
        <v>88</v>
      </c>
      <c r="F103" s="8" t="s">
        <v>37</v>
      </c>
      <c r="G103" s="9">
        <v>7613</v>
      </c>
      <c r="H103" s="9">
        <v>8920</v>
      </c>
      <c r="I103" s="9">
        <v>1307</v>
      </c>
      <c r="J103" s="10" t="s">
        <v>38</v>
      </c>
      <c r="K103" s="11">
        <v>0.91200000000000003</v>
      </c>
      <c r="L103" s="11">
        <v>0.99099999999999999</v>
      </c>
      <c r="M103" s="452"/>
      <c r="N103" s="448"/>
      <c r="O103" s="452"/>
      <c r="P103" s="7"/>
      <c r="Q103" s="10"/>
      <c r="R103" s="7"/>
    </row>
    <row r="104" spans="1:18">
      <c r="A104" s="449" t="s">
        <v>69</v>
      </c>
      <c r="B104" s="451" t="s">
        <v>30</v>
      </c>
      <c r="C104" s="451" t="s">
        <v>31</v>
      </c>
      <c r="D104" s="453" t="s">
        <v>48</v>
      </c>
      <c r="E104" s="453" t="s">
        <v>89</v>
      </c>
      <c r="F104" s="453" t="s">
        <v>34</v>
      </c>
      <c r="G104" s="455">
        <v>8347</v>
      </c>
      <c r="H104" s="455">
        <v>7856</v>
      </c>
      <c r="I104" s="457">
        <v>-491</v>
      </c>
      <c r="J104" s="457" t="s">
        <v>35</v>
      </c>
      <c r="K104" s="459">
        <v>0.85499999999999998</v>
      </c>
      <c r="L104" s="459">
        <v>0.80500000000000005</v>
      </c>
      <c r="M104" s="6" t="s">
        <v>173</v>
      </c>
      <c r="N104" s="447">
        <v>6.3888888888888884E-2</v>
      </c>
      <c r="O104" s="451" t="s">
        <v>36</v>
      </c>
      <c r="P104" s="16"/>
      <c r="Q104" s="16"/>
      <c r="R104" s="16"/>
    </row>
    <row r="105" spans="1:18" ht="18" thickBot="1">
      <c r="A105" s="450"/>
      <c r="B105" s="452"/>
      <c r="C105" s="452"/>
      <c r="D105" s="454"/>
      <c r="E105" s="454"/>
      <c r="F105" s="454"/>
      <c r="G105" s="456"/>
      <c r="H105" s="456"/>
      <c r="I105" s="458"/>
      <c r="J105" s="458"/>
      <c r="K105" s="460"/>
      <c r="L105" s="460"/>
      <c r="M105" s="12" t="s">
        <v>149</v>
      </c>
      <c r="N105" s="461"/>
      <c r="O105" s="462"/>
      <c r="P105" s="16"/>
      <c r="Q105" s="16"/>
      <c r="R105" s="16"/>
    </row>
    <row r="106" spans="1:18" ht="18" thickBot="1">
      <c r="A106" s="7" t="s">
        <v>69</v>
      </c>
      <c r="B106" s="7" t="s">
        <v>30</v>
      </c>
      <c r="C106" s="7" t="s">
        <v>31</v>
      </c>
      <c r="D106" s="8" t="s">
        <v>48</v>
      </c>
      <c r="E106" s="8" t="s">
        <v>89</v>
      </c>
      <c r="F106" s="8" t="s">
        <v>37</v>
      </c>
      <c r="G106" s="9">
        <v>7613</v>
      </c>
      <c r="H106" s="9">
        <v>7724</v>
      </c>
      <c r="I106" s="10">
        <v>111</v>
      </c>
      <c r="J106" s="10" t="s">
        <v>38</v>
      </c>
      <c r="K106" s="11">
        <v>0.91200000000000003</v>
      </c>
      <c r="L106" s="11">
        <v>0.98299999999999998</v>
      </c>
      <c r="M106" s="13" t="s">
        <v>87</v>
      </c>
      <c r="N106" s="448"/>
      <c r="O106" s="452"/>
      <c r="P106" s="7"/>
      <c r="Q106" s="10"/>
      <c r="R106" s="7"/>
    </row>
    <row r="107" spans="1:18">
      <c r="A107" s="449" t="s">
        <v>69</v>
      </c>
      <c r="B107" s="451" t="s">
        <v>30</v>
      </c>
      <c r="C107" s="451" t="s">
        <v>31</v>
      </c>
      <c r="D107" s="453" t="s">
        <v>64</v>
      </c>
      <c r="E107" s="453" t="s">
        <v>83</v>
      </c>
      <c r="F107" s="453" t="s">
        <v>34</v>
      </c>
      <c r="G107" s="455">
        <v>8347</v>
      </c>
      <c r="H107" s="455">
        <v>7840</v>
      </c>
      <c r="I107" s="457">
        <v>-507</v>
      </c>
      <c r="J107" s="457" t="s">
        <v>35</v>
      </c>
      <c r="K107" s="459">
        <v>0.85499999999999998</v>
      </c>
      <c r="L107" s="459">
        <v>0.80300000000000005</v>
      </c>
      <c r="M107" s="6" t="s">
        <v>174</v>
      </c>
      <c r="N107" s="447">
        <v>7.2916666666666671E-2</v>
      </c>
      <c r="O107" s="451" t="s">
        <v>36</v>
      </c>
      <c r="P107" s="16"/>
      <c r="Q107" s="16"/>
      <c r="R107" s="16"/>
    </row>
    <row r="108" spans="1:18" ht="18" thickBot="1">
      <c r="A108" s="450"/>
      <c r="B108" s="452"/>
      <c r="C108" s="452"/>
      <c r="D108" s="454"/>
      <c r="E108" s="454"/>
      <c r="F108" s="454"/>
      <c r="G108" s="456"/>
      <c r="H108" s="456"/>
      <c r="I108" s="458"/>
      <c r="J108" s="458"/>
      <c r="K108" s="460"/>
      <c r="L108" s="460"/>
      <c r="M108" s="12" t="s">
        <v>105</v>
      </c>
      <c r="N108" s="461"/>
      <c r="O108" s="462"/>
      <c r="P108" s="16"/>
      <c r="Q108" s="16"/>
      <c r="R108" s="16"/>
    </row>
    <row r="109" spans="1:18" ht="18" thickBot="1">
      <c r="A109" s="7" t="s">
        <v>69</v>
      </c>
      <c r="B109" s="7" t="s">
        <v>30</v>
      </c>
      <c r="C109" s="7" t="s">
        <v>31</v>
      </c>
      <c r="D109" s="8" t="s">
        <v>64</v>
      </c>
      <c r="E109" s="8" t="s">
        <v>83</v>
      </c>
      <c r="F109" s="8" t="s">
        <v>37</v>
      </c>
      <c r="G109" s="9">
        <v>7613</v>
      </c>
      <c r="H109" s="9">
        <v>7388</v>
      </c>
      <c r="I109" s="10">
        <v>-225</v>
      </c>
      <c r="J109" s="10" t="s">
        <v>38</v>
      </c>
      <c r="K109" s="11">
        <v>0.91200000000000003</v>
      </c>
      <c r="L109" s="11">
        <v>0.94199999999999995</v>
      </c>
      <c r="M109" s="13" t="s">
        <v>125</v>
      </c>
      <c r="N109" s="448"/>
      <c r="O109" s="452"/>
      <c r="P109" s="7"/>
      <c r="Q109" s="10"/>
      <c r="R109" s="7"/>
    </row>
    <row r="110" spans="1:18" ht="18" thickBot="1">
      <c r="A110" s="1" t="s">
        <v>69</v>
      </c>
      <c r="B110" s="1" t="s">
        <v>30</v>
      </c>
      <c r="C110" s="1" t="s">
        <v>31</v>
      </c>
      <c r="D110" s="2" t="s">
        <v>75</v>
      </c>
      <c r="E110" s="2" t="s">
        <v>90</v>
      </c>
      <c r="F110" s="2" t="s">
        <v>34</v>
      </c>
      <c r="G110" s="3">
        <v>8347</v>
      </c>
      <c r="H110" s="3">
        <v>8180</v>
      </c>
      <c r="I110" s="4">
        <v>-167</v>
      </c>
      <c r="J110" s="4" t="s">
        <v>35</v>
      </c>
      <c r="K110" s="5">
        <v>0.85499999999999998</v>
      </c>
      <c r="L110" s="5">
        <v>0.83799999999999997</v>
      </c>
      <c r="M110" s="1" t="s">
        <v>150</v>
      </c>
      <c r="N110" s="27">
        <v>4.8611111111111112E-2</v>
      </c>
      <c r="O110" s="1" t="s">
        <v>36</v>
      </c>
      <c r="P110" s="16"/>
      <c r="Q110" s="16"/>
      <c r="R110" s="16"/>
    </row>
  </sheetData>
  <mergeCells count="324">
    <mergeCell ref="M36:M37"/>
    <mergeCell ref="N36:N37"/>
    <mergeCell ref="O36:O37"/>
    <mergeCell ref="N2:N3"/>
    <mergeCell ref="O2:O3"/>
    <mergeCell ref="M4:M5"/>
    <mergeCell ref="N4:N5"/>
    <mergeCell ref="O4:O5"/>
    <mergeCell ref="M6:M7"/>
    <mergeCell ref="N6:N7"/>
    <mergeCell ref="O6:O7"/>
    <mergeCell ref="N8:N9"/>
    <mergeCell ref="O8:O9"/>
    <mergeCell ref="N34:N35"/>
    <mergeCell ref="O34:O35"/>
    <mergeCell ref="M12:M13"/>
    <mergeCell ref="M14:M15"/>
    <mergeCell ref="M2:M3"/>
    <mergeCell ref="N57:N58"/>
    <mergeCell ref="O57:O58"/>
    <mergeCell ref="N59:N60"/>
    <mergeCell ref="O59:O60"/>
    <mergeCell ref="N61:N63"/>
    <mergeCell ref="O61:O63"/>
    <mergeCell ref="N64:N66"/>
    <mergeCell ref="O64:O66"/>
    <mergeCell ref="N67:N68"/>
    <mergeCell ref="O67:O68"/>
    <mergeCell ref="N43:N44"/>
    <mergeCell ref="N51:N52"/>
    <mergeCell ref="O51:O52"/>
    <mergeCell ref="N53:N54"/>
    <mergeCell ref="O53:O54"/>
    <mergeCell ref="N55:N56"/>
    <mergeCell ref="O55:O56"/>
    <mergeCell ref="N10:N11"/>
    <mergeCell ref="O10:O11"/>
    <mergeCell ref="N12:N13"/>
    <mergeCell ref="O12:O13"/>
    <mergeCell ref="N14:N15"/>
    <mergeCell ref="O14:O15"/>
    <mergeCell ref="N16:N18"/>
    <mergeCell ref="O16:O18"/>
    <mergeCell ref="O43:O44"/>
    <mergeCell ref="N45:N46"/>
    <mergeCell ref="O45:O46"/>
    <mergeCell ref="N47:N48"/>
    <mergeCell ref="O47:O48"/>
    <mergeCell ref="N49:N50"/>
    <mergeCell ref="O49:O50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A64:A65"/>
    <mergeCell ref="B64:B65"/>
    <mergeCell ref="C64:C65"/>
    <mergeCell ref="M43:M44"/>
    <mergeCell ref="M53:M54"/>
    <mergeCell ref="M55:M56"/>
    <mergeCell ref="M59:M60"/>
    <mergeCell ref="G61:G62"/>
    <mergeCell ref="H61:H62"/>
    <mergeCell ref="I61:I62"/>
    <mergeCell ref="J61:J62"/>
    <mergeCell ref="K61:K62"/>
    <mergeCell ref="L61:L62"/>
    <mergeCell ref="M45:M46"/>
    <mergeCell ref="M47:M48"/>
    <mergeCell ref="M49:M50"/>
    <mergeCell ref="D64:D65"/>
    <mergeCell ref="E64:E65"/>
    <mergeCell ref="F64:F65"/>
    <mergeCell ref="G64:G65"/>
    <mergeCell ref="H64:H65"/>
    <mergeCell ref="I64:I65"/>
    <mergeCell ref="J64:J65"/>
    <mergeCell ref="K64:K65"/>
    <mergeCell ref="A38:A39"/>
    <mergeCell ref="B38:B39"/>
    <mergeCell ref="C38:C39"/>
    <mergeCell ref="D38:D39"/>
    <mergeCell ref="E38:E39"/>
    <mergeCell ref="F38:F39"/>
    <mergeCell ref="A61:A62"/>
    <mergeCell ref="B61:B62"/>
    <mergeCell ref="C61:C62"/>
    <mergeCell ref="D61:D62"/>
    <mergeCell ref="E61:E62"/>
    <mergeCell ref="F61:F62"/>
    <mergeCell ref="O78:O80"/>
    <mergeCell ref="N76:N77"/>
    <mergeCell ref="O76:O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I87:I88"/>
    <mergeCell ref="J81:J82"/>
    <mergeCell ref="K81:K82"/>
    <mergeCell ref="L81:L82"/>
    <mergeCell ref="N81:N83"/>
    <mergeCell ref="O81:O83"/>
    <mergeCell ref="J84:J85"/>
    <mergeCell ref="K84:K85"/>
    <mergeCell ref="L84:L85"/>
    <mergeCell ref="N84:N86"/>
    <mergeCell ref="O84:O86"/>
    <mergeCell ref="J87:J88"/>
    <mergeCell ref="K87:K88"/>
    <mergeCell ref="L87:L88"/>
    <mergeCell ref="N87:N89"/>
    <mergeCell ref="O87:O89"/>
    <mergeCell ref="A92:A93"/>
    <mergeCell ref="B92:B93"/>
    <mergeCell ref="A87:A88"/>
    <mergeCell ref="B87:B88"/>
    <mergeCell ref="C87:C88"/>
    <mergeCell ref="D87:D88"/>
    <mergeCell ref="E87:E88"/>
    <mergeCell ref="N90:N91"/>
    <mergeCell ref="O90:O91"/>
    <mergeCell ref="C92:C93"/>
    <mergeCell ref="D92:D93"/>
    <mergeCell ref="E92:E93"/>
    <mergeCell ref="F92:F93"/>
    <mergeCell ref="G92:G93"/>
    <mergeCell ref="H92:H93"/>
    <mergeCell ref="I92:I93"/>
    <mergeCell ref="J92:J93"/>
    <mergeCell ref="K92:K93"/>
    <mergeCell ref="L92:L93"/>
    <mergeCell ref="N92:N94"/>
    <mergeCell ref="O92:O94"/>
    <mergeCell ref="F87:F88"/>
    <mergeCell ref="G87:G88"/>
    <mergeCell ref="H87:H88"/>
    <mergeCell ref="A104:A105"/>
    <mergeCell ref="B104:B105"/>
    <mergeCell ref="N95:N96"/>
    <mergeCell ref="O95:O96"/>
    <mergeCell ref="N97:N98"/>
    <mergeCell ref="O97:O98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J99:J100"/>
    <mergeCell ref="K99:K100"/>
    <mergeCell ref="L99:L100"/>
    <mergeCell ref="N99:N101"/>
    <mergeCell ref="O99:O101"/>
    <mergeCell ref="J16:J17"/>
    <mergeCell ref="K16:K17"/>
    <mergeCell ref="L16:L17"/>
    <mergeCell ref="M8:M9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9:J20"/>
    <mergeCell ref="K19:K20"/>
    <mergeCell ref="K28:K29"/>
    <mergeCell ref="L28:L29"/>
    <mergeCell ref="N28:N30"/>
    <mergeCell ref="O28:O30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9:L20"/>
    <mergeCell ref="N19:N21"/>
    <mergeCell ref="O19:O21"/>
    <mergeCell ref="J25:J26"/>
    <mergeCell ref="K25:K26"/>
    <mergeCell ref="L25:L26"/>
    <mergeCell ref="N25:N27"/>
    <mergeCell ref="O25:O27"/>
    <mergeCell ref="J22:J23"/>
    <mergeCell ref="K22:K23"/>
    <mergeCell ref="L22:L23"/>
    <mergeCell ref="N22:N24"/>
    <mergeCell ref="O22:O24"/>
    <mergeCell ref="J31:J32"/>
    <mergeCell ref="K31:K32"/>
    <mergeCell ref="L31:L32"/>
    <mergeCell ref="N31:N33"/>
    <mergeCell ref="O31:O33"/>
    <mergeCell ref="A28:A29"/>
    <mergeCell ref="B28:B29"/>
    <mergeCell ref="C28:C29"/>
    <mergeCell ref="D28:D29"/>
    <mergeCell ref="E28:E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F28:F29"/>
    <mergeCell ref="G28:G29"/>
    <mergeCell ref="H28:H29"/>
    <mergeCell ref="I28:I29"/>
    <mergeCell ref="J28:J29"/>
    <mergeCell ref="G38:G39"/>
    <mergeCell ref="H38:H39"/>
    <mergeCell ref="I38:I39"/>
    <mergeCell ref="J38:J39"/>
    <mergeCell ref="K38:K39"/>
    <mergeCell ref="L38:L39"/>
    <mergeCell ref="N38:N40"/>
    <mergeCell ref="O38:O40"/>
    <mergeCell ref="M41:M42"/>
    <mergeCell ref="N41:N42"/>
    <mergeCell ref="O41:O42"/>
    <mergeCell ref="L64:L65"/>
    <mergeCell ref="J104:J105"/>
    <mergeCell ref="K104:K105"/>
    <mergeCell ref="M67:M68"/>
    <mergeCell ref="M69:M70"/>
    <mergeCell ref="N69:N70"/>
    <mergeCell ref="O69:O70"/>
    <mergeCell ref="M71:M72"/>
    <mergeCell ref="N71:N72"/>
    <mergeCell ref="J73:J74"/>
    <mergeCell ref="K73:K74"/>
    <mergeCell ref="L73:L74"/>
    <mergeCell ref="N73:N75"/>
    <mergeCell ref="O73:O75"/>
    <mergeCell ref="M102:M103"/>
    <mergeCell ref="N102:N103"/>
    <mergeCell ref="L104:L105"/>
    <mergeCell ref="N104:N106"/>
    <mergeCell ref="O104:O106"/>
    <mergeCell ref="O102:O103"/>
    <mergeCell ref="J78:J79"/>
    <mergeCell ref="K78:K79"/>
    <mergeCell ref="L78:L79"/>
    <mergeCell ref="N78:N80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7:J108"/>
    <mergeCell ref="K107:K108"/>
    <mergeCell ref="L107:L108"/>
    <mergeCell ref="N107:N109"/>
    <mergeCell ref="O107:O109"/>
    <mergeCell ref="C104:C105"/>
    <mergeCell ref="D104:D105"/>
    <mergeCell ref="E104:E105"/>
    <mergeCell ref="F104:F105"/>
    <mergeCell ref="G104:G105"/>
    <mergeCell ref="H104:H105"/>
    <mergeCell ref="I104:I105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7903-68A0-44A6-9E34-1092C7D91A7F}">
  <dimension ref="A2:FD36"/>
  <sheetViews>
    <sheetView showGridLines="0" topLeftCell="EB1" workbookViewId="0">
      <selection activeCell="A2" sqref="A2:Y149"/>
    </sheetView>
  </sheetViews>
  <sheetFormatPr defaultColWidth="8.796875" defaultRowHeight="17.399999999999999"/>
  <cols>
    <col min="1" max="1" width="10.19921875" style="34" bestFit="1" customWidth="1"/>
    <col min="2" max="2" width="12.69921875" style="34" customWidth="1"/>
    <col min="3" max="10" width="3.296875" style="34" bestFit="1" customWidth="1"/>
    <col min="11" max="11" width="3.19921875" style="34" customWidth="1"/>
    <col min="12" max="12" width="3.296875" style="34" bestFit="1" customWidth="1"/>
    <col min="14" max="14" width="11.19921875" bestFit="1" customWidth="1"/>
    <col min="15" max="15" width="13.5" bestFit="1" customWidth="1"/>
    <col min="16" max="26" width="3.296875" bestFit="1" customWidth="1"/>
    <col min="27" max="27" width="12.296875" customWidth="1"/>
    <col min="28" max="28" width="13.5" bestFit="1" customWidth="1"/>
    <col min="29" max="38" width="3.296875" bestFit="1" customWidth="1"/>
    <col min="40" max="40" width="11.19921875" customWidth="1"/>
    <col min="41" max="41" width="13.69921875" customWidth="1"/>
    <col min="42" max="51" width="3.296875" bestFit="1" customWidth="1"/>
    <col min="53" max="53" width="11.19921875" bestFit="1" customWidth="1"/>
    <col min="54" max="54" width="13.5" bestFit="1" customWidth="1"/>
    <col min="55" max="64" width="3.296875" bestFit="1" customWidth="1"/>
    <col min="65" max="65" width="4.69921875" customWidth="1"/>
    <col min="66" max="66" width="10.69921875" customWidth="1"/>
    <col min="67" max="67" width="13.5" bestFit="1" customWidth="1"/>
    <col min="68" max="73" width="3.296875" bestFit="1" customWidth="1"/>
    <col min="74" max="74" width="4.296875" bestFit="1" customWidth="1"/>
    <col min="75" max="77" width="3.296875" bestFit="1" customWidth="1"/>
    <col min="78" max="78" width="5.796875" customWidth="1"/>
    <col min="79" max="79" width="11.19921875" bestFit="1" customWidth="1"/>
    <col min="81" max="86" width="3.296875" bestFit="1" customWidth="1"/>
    <col min="87" max="87" width="4.296875" bestFit="1" customWidth="1"/>
    <col min="88" max="91" width="3.296875" bestFit="1" customWidth="1"/>
    <col min="92" max="92" width="5.19921875" customWidth="1"/>
    <col min="93" max="93" width="11" customWidth="1"/>
    <col min="94" max="94" width="13.5" bestFit="1" customWidth="1"/>
    <col min="95" max="105" width="3.296875" bestFit="1" customWidth="1"/>
    <col min="106" max="106" width="3.296875" customWidth="1"/>
    <col min="107" max="107" width="10.69921875" customWidth="1"/>
    <col min="109" max="109" width="4.296875" bestFit="1" customWidth="1"/>
    <col min="110" max="119" width="3.296875" bestFit="1" customWidth="1"/>
    <col min="120" max="120" width="2.796875" customWidth="1"/>
    <col min="121" max="121" width="13.19921875" customWidth="1"/>
    <col min="122" max="122" width="11.796875" customWidth="1"/>
    <col min="123" max="133" width="3.296875" bestFit="1" customWidth="1"/>
    <col min="134" max="134" width="10.796875" customWidth="1"/>
    <col min="135" max="135" width="13.296875" customWidth="1"/>
    <col min="136" max="145" width="3.296875" bestFit="1" customWidth="1"/>
    <col min="146" max="146" width="4.296875" customWidth="1"/>
    <col min="147" max="147" width="15.796875" customWidth="1"/>
    <col min="148" max="148" width="13.5" bestFit="1" customWidth="1"/>
    <col min="149" max="159" width="3.296875" bestFit="1" customWidth="1"/>
  </cols>
  <sheetData>
    <row r="2" spans="1:160" ht="19.2">
      <c r="A2" s="87" t="s">
        <v>197</v>
      </c>
      <c r="B2" s="88" t="s">
        <v>200</v>
      </c>
      <c r="C2" s="470" t="s">
        <v>199</v>
      </c>
      <c r="D2" s="470"/>
      <c r="E2" s="470"/>
      <c r="F2" s="470"/>
      <c r="G2" s="470"/>
      <c r="H2" s="470"/>
      <c r="I2" s="470"/>
      <c r="J2" s="470"/>
      <c r="K2" s="470"/>
      <c r="L2" s="470"/>
      <c r="N2" s="87" t="s">
        <v>197</v>
      </c>
      <c r="O2" s="88" t="s">
        <v>200</v>
      </c>
      <c r="P2" s="470" t="s">
        <v>208</v>
      </c>
      <c r="Q2" s="470"/>
      <c r="R2" s="470"/>
      <c r="S2" s="470"/>
      <c r="T2" s="470"/>
      <c r="U2" s="470"/>
      <c r="V2" s="470"/>
      <c r="W2" s="470"/>
      <c r="X2" s="470"/>
      <c r="Y2" s="470"/>
      <c r="AA2" s="87" t="s">
        <v>197</v>
      </c>
      <c r="AB2" s="88" t="s">
        <v>200</v>
      </c>
      <c r="AC2" s="470" t="s">
        <v>215</v>
      </c>
      <c r="AD2" s="470"/>
      <c r="AE2" s="470"/>
      <c r="AF2" s="470"/>
      <c r="AG2" s="470"/>
      <c r="AH2" s="470"/>
      <c r="AI2" s="470"/>
      <c r="AJ2" s="470"/>
      <c r="AK2" s="470"/>
      <c r="AL2" s="470"/>
      <c r="AN2" s="87" t="s">
        <v>197</v>
      </c>
      <c r="AO2" s="88" t="s">
        <v>200</v>
      </c>
      <c r="AP2" s="469" t="s">
        <v>241</v>
      </c>
      <c r="AQ2" s="469"/>
      <c r="AR2" s="469"/>
      <c r="AS2" s="470" t="s">
        <v>220</v>
      </c>
      <c r="AT2" s="470"/>
      <c r="AU2" s="470"/>
      <c r="AV2" s="470"/>
      <c r="AW2" s="470"/>
      <c r="AX2" s="470"/>
      <c r="AY2" s="470"/>
      <c r="BA2" s="87" t="s">
        <v>197</v>
      </c>
      <c r="BB2" s="88" t="s">
        <v>200</v>
      </c>
      <c r="BC2" s="469" t="s">
        <v>241</v>
      </c>
      <c r="BD2" s="469"/>
      <c r="BE2" s="469"/>
      <c r="BF2" s="470" t="s">
        <v>247</v>
      </c>
      <c r="BG2" s="470"/>
      <c r="BH2" s="470"/>
      <c r="BI2" s="470"/>
      <c r="BJ2" s="470"/>
      <c r="BK2" s="470"/>
      <c r="BL2" s="470"/>
      <c r="BN2" s="87" t="s">
        <v>197</v>
      </c>
      <c r="BO2" s="88" t="s">
        <v>200</v>
      </c>
      <c r="BP2" s="469" t="s">
        <v>241</v>
      </c>
      <c r="BQ2" s="469"/>
      <c r="BR2" s="469"/>
      <c r="BS2" s="470" t="s">
        <v>252</v>
      </c>
      <c r="BT2" s="470"/>
      <c r="BU2" s="470"/>
      <c r="BV2" s="470"/>
      <c r="BW2" s="470"/>
      <c r="BX2" s="470"/>
      <c r="BY2" s="470"/>
      <c r="CA2" s="87" t="s">
        <v>197</v>
      </c>
      <c r="CB2" s="88" t="s">
        <v>200</v>
      </c>
      <c r="CC2" s="469" t="s">
        <v>241</v>
      </c>
      <c r="CD2" s="469"/>
      <c r="CE2" s="469"/>
      <c r="CF2" s="470" t="s">
        <v>265</v>
      </c>
      <c r="CG2" s="470"/>
      <c r="CH2" s="470"/>
      <c r="CI2" s="470"/>
      <c r="CJ2" s="470"/>
      <c r="CK2" s="470"/>
      <c r="CL2" s="470"/>
      <c r="CO2" s="87" t="s">
        <v>197</v>
      </c>
      <c r="CP2" s="88" t="s">
        <v>200</v>
      </c>
      <c r="CQ2" s="469" t="s">
        <v>241</v>
      </c>
      <c r="CR2" s="469"/>
      <c r="CS2" s="469"/>
      <c r="CT2" s="470" t="s">
        <v>278</v>
      </c>
      <c r="CU2" s="470"/>
      <c r="CV2" s="470"/>
      <c r="CW2" s="470"/>
      <c r="CX2" s="470"/>
      <c r="CY2" s="470"/>
      <c r="CZ2" s="470"/>
      <c r="DC2" s="87" t="s">
        <v>197</v>
      </c>
      <c r="DD2" s="88" t="s">
        <v>200</v>
      </c>
      <c r="DE2" s="469" t="s">
        <v>241</v>
      </c>
      <c r="DF2" s="469"/>
      <c r="DG2" s="469"/>
      <c r="DH2" s="470" t="s">
        <v>289</v>
      </c>
      <c r="DI2" s="470"/>
      <c r="DJ2" s="470"/>
      <c r="DK2" s="470"/>
      <c r="DL2" s="470"/>
      <c r="DM2" s="470"/>
      <c r="DN2" s="470"/>
      <c r="DQ2" s="87" t="s">
        <v>197</v>
      </c>
      <c r="DR2" s="88" t="s">
        <v>200</v>
      </c>
      <c r="DS2" s="469" t="s">
        <v>241</v>
      </c>
      <c r="DT2" s="469"/>
      <c r="DU2" s="469"/>
      <c r="DV2" s="470" t="s">
        <v>300</v>
      </c>
      <c r="DW2" s="470"/>
      <c r="DX2" s="470"/>
      <c r="DY2" s="470"/>
      <c r="DZ2" s="470"/>
      <c r="EA2" s="470"/>
      <c r="EB2" s="470"/>
      <c r="ED2" s="87" t="s">
        <v>197</v>
      </c>
      <c r="EE2" s="88" t="s">
        <v>200</v>
      </c>
      <c r="EF2" s="469" t="s">
        <v>241</v>
      </c>
      <c r="EG2" s="469"/>
      <c r="EH2" s="469"/>
      <c r="EI2" s="470" t="s">
        <v>330</v>
      </c>
      <c r="EJ2" s="470"/>
      <c r="EK2" s="470"/>
      <c r="EL2" s="470"/>
      <c r="EM2" s="470"/>
      <c r="EN2" s="470"/>
      <c r="EO2" s="470"/>
      <c r="EQ2" s="87" t="s">
        <v>197</v>
      </c>
      <c r="ER2" s="88" t="s">
        <v>200</v>
      </c>
      <c r="ES2" s="469" t="s">
        <v>241</v>
      </c>
      <c r="ET2" s="469"/>
      <c r="EU2" s="469"/>
      <c r="EV2" s="470" t="s">
        <v>380</v>
      </c>
      <c r="EW2" s="470"/>
      <c r="EX2" s="470"/>
      <c r="EY2" s="470"/>
      <c r="EZ2" s="470"/>
      <c r="FA2" s="470"/>
      <c r="FB2" s="470"/>
    </row>
    <row r="3" spans="1:160" ht="18" thickBot="1">
      <c r="A3" s="86" t="s">
        <v>194</v>
      </c>
      <c r="B3" s="86" t="s">
        <v>195</v>
      </c>
      <c r="C3" s="471" t="s">
        <v>198</v>
      </c>
      <c r="D3" s="471"/>
      <c r="E3" s="471"/>
      <c r="F3" s="471"/>
      <c r="G3" s="471"/>
      <c r="H3" s="471"/>
      <c r="I3" s="471"/>
      <c r="J3" s="471"/>
      <c r="K3" s="471"/>
      <c r="L3" s="471"/>
      <c r="N3" s="86" t="s">
        <v>194</v>
      </c>
      <c r="O3" s="86" t="s">
        <v>195</v>
      </c>
      <c r="P3" s="471" t="s">
        <v>198</v>
      </c>
      <c r="Q3" s="471"/>
      <c r="R3" s="471"/>
      <c r="S3" s="471"/>
      <c r="T3" s="471"/>
      <c r="U3" s="471"/>
      <c r="V3" s="471"/>
      <c r="W3" s="471"/>
      <c r="X3" s="471"/>
      <c r="Y3" s="471"/>
      <c r="AA3" s="86" t="s">
        <v>194</v>
      </c>
      <c r="AB3" s="86" t="s">
        <v>195</v>
      </c>
      <c r="AC3" s="471" t="s">
        <v>198</v>
      </c>
      <c r="AD3" s="471"/>
      <c r="AE3" s="471"/>
      <c r="AF3" s="471"/>
      <c r="AG3" s="471"/>
      <c r="AH3" s="471"/>
      <c r="AI3" s="471"/>
      <c r="AJ3" s="471"/>
      <c r="AK3" s="471"/>
      <c r="AL3" s="471"/>
      <c r="AN3" s="86" t="s">
        <v>194</v>
      </c>
      <c r="AO3" s="86" t="s">
        <v>195</v>
      </c>
      <c r="AP3" s="471" t="s">
        <v>198</v>
      </c>
      <c r="AQ3" s="471"/>
      <c r="AR3" s="471"/>
      <c r="AS3" s="471"/>
      <c r="AT3" s="471"/>
      <c r="AU3" s="471"/>
      <c r="AV3" s="471"/>
      <c r="AW3" s="471"/>
      <c r="AX3" s="471"/>
      <c r="AY3" s="471"/>
      <c r="BA3" s="86" t="s">
        <v>194</v>
      </c>
      <c r="BB3" s="86" t="s">
        <v>195</v>
      </c>
      <c r="BC3" s="471" t="s">
        <v>198</v>
      </c>
      <c r="BD3" s="471"/>
      <c r="BE3" s="471"/>
      <c r="BF3" s="471"/>
      <c r="BG3" s="471"/>
      <c r="BH3" s="471"/>
      <c r="BI3" s="471"/>
      <c r="BJ3" s="471"/>
      <c r="BK3" s="471"/>
      <c r="BL3" s="471"/>
      <c r="BN3" s="86" t="s">
        <v>194</v>
      </c>
      <c r="BO3" s="86" t="s">
        <v>195</v>
      </c>
      <c r="BP3" s="471" t="s">
        <v>198</v>
      </c>
      <c r="BQ3" s="471"/>
      <c r="BR3" s="471"/>
      <c r="BS3" s="471"/>
      <c r="BT3" s="471"/>
      <c r="BU3" s="471"/>
      <c r="BV3" s="471"/>
      <c r="BW3" s="471"/>
      <c r="BX3" s="471"/>
      <c r="BY3" s="471"/>
      <c r="CA3" s="86" t="s">
        <v>194</v>
      </c>
      <c r="CB3" s="86" t="s">
        <v>195</v>
      </c>
      <c r="CC3" s="471" t="s">
        <v>198</v>
      </c>
      <c r="CD3" s="471"/>
      <c r="CE3" s="471"/>
      <c r="CF3" s="471"/>
      <c r="CG3" s="471"/>
      <c r="CH3" s="471"/>
      <c r="CI3" s="471"/>
      <c r="CJ3" s="471"/>
      <c r="CK3" s="471"/>
      <c r="CL3" s="471"/>
      <c r="CO3" s="86" t="s">
        <v>194</v>
      </c>
      <c r="CP3" s="86" t="s">
        <v>195</v>
      </c>
      <c r="CQ3" s="471" t="s">
        <v>198</v>
      </c>
      <c r="CR3" s="471"/>
      <c r="CS3" s="471"/>
      <c r="CT3" s="471"/>
      <c r="CU3" s="471"/>
      <c r="CV3" s="471"/>
      <c r="CW3" s="471"/>
      <c r="CX3" s="471"/>
      <c r="CY3" s="471"/>
      <c r="CZ3" s="471"/>
      <c r="DC3" s="86" t="s">
        <v>194</v>
      </c>
      <c r="DD3" s="86" t="s">
        <v>195</v>
      </c>
      <c r="DE3" s="471" t="s">
        <v>198</v>
      </c>
      <c r="DF3" s="471"/>
      <c r="DG3" s="471"/>
      <c r="DH3" s="471"/>
      <c r="DI3" s="471"/>
      <c r="DJ3" s="471"/>
      <c r="DK3" s="471"/>
      <c r="DL3" s="471"/>
      <c r="DM3" s="471"/>
      <c r="DN3" s="471"/>
      <c r="DQ3" s="86" t="s">
        <v>194</v>
      </c>
      <c r="DR3" s="86" t="s">
        <v>195</v>
      </c>
      <c r="DS3" s="471" t="s">
        <v>198</v>
      </c>
      <c r="DT3" s="471"/>
      <c r="DU3" s="471"/>
      <c r="DV3" s="471"/>
      <c r="DW3" s="471"/>
      <c r="DX3" s="471"/>
      <c r="DY3" s="471"/>
      <c r="DZ3" s="471"/>
      <c r="EA3" s="471"/>
      <c r="EB3" s="471"/>
      <c r="ED3" s="86" t="s">
        <v>194</v>
      </c>
      <c r="EE3" s="86" t="s">
        <v>195</v>
      </c>
      <c r="EF3" s="471" t="s">
        <v>198</v>
      </c>
      <c r="EG3" s="471"/>
      <c r="EH3" s="471"/>
      <c r="EI3" s="471"/>
      <c r="EJ3" s="471"/>
      <c r="EK3" s="471"/>
      <c r="EL3" s="471"/>
      <c r="EM3" s="471"/>
      <c r="EN3" s="471"/>
      <c r="EO3" s="471"/>
      <c r="EQ3" s="86" t="s">
        <v>194</v>
      </c>
      <c r="ER3" s="86" t="s">
        <v>195</v>
      </c>
      <c r="ES3" s="471" t="s">
        <v>198</v>
      </c>
      <c r="ET3" s="471"/>
      <c r="EU3" s="471"/>
      <c r="EV3" s="471"/>
      <c r="EW3" s="471"/>
      <c r="EX3" s="471"/>
      <c r="EY3" s="471"/>
      <c r="EZ3" s="471"/>
      <c r="FA3" s="471"/>
      <c r="FB3" s="471"/>
    </row>
    <row r="4" spans="1:160">
      <c r="A4" s="475" t="s">
        <v>193</v>
      </c>
      <c r="B4" s="485">
        <v>10</v>
      </c>
      <c r="C4" s="79" t="s">
        <v>3</v>
      </c>
      <c r="D4" s="78" t="s">
        <v>5</v>
      </c>
      <c r="E4" s="78" t="s">
        <v>2</v>
      </c>
      <c r="F4" s="78" t="s">
        <v>11</v>
      </c>
      <c r="G4" s="78" t="s">
        <v>0</v>
      </c>
      <c r="H4" s="78" t="s">
        <v>12</v>
      </c>
      <c r="I4" s="78" t="s">
        <v>78</v>
      </c>
      <c r="J4" s="78" t="s">
        <v>13</v>
      </c>
      <c r="K4" s="80" t="s">
        <v>82</v>
      </c>
      <c r="L4" s="81" t="s">
        <v>184</v>
      </c>
      <c r="N4" s="475" t="s">
        <v>193</v>
      </c>
      <c r="O4" s="485">
        <v>10</v>
      </c>
      <c r="P4" s="89" t="s">
        <v>204</v>
      </c>
      <c r="Q4" s="89" t="s">
        <v>5</v>
      </c>
      <c r="R4" s="89" t="s">
        <v>2</v>
      </c>
      <c r="S4" s="80" t="s">
        <v>11</v>
      </c>
      <c r="T4" s="89" t="s">
        <v>0</v>
      </c>
      <c r="U4" s="89" t="s">
        <v>12</v>
      </c>
      <c r="V4" s="89" t="s">
        <v>78</v>
      </c>
      <c r="W4" s="89" t="s">
        <v>13</v>
      </c>
      <c r="X4" s="89" t="s">
        <v>82</v>
      </c>
      <c r="Y4" s="90" t="s">
        <v>205</v>
      </c>
      <c r="AA4" s="475" t="s">
        <v>193</v>
      </c>
      <c r="AB4" s="479">
        <v>10</v>
      </c>
      <c r="AC4" s="89" t="s">
        <v>8</v>
      </c>
      <c r="AD4" s="89" t="s">
        <v>5</v>
      </c>
      <c r="AE4" s="89" t="s">
        <v>2</v>
      </c>
      <c r="AF4" s="89" t="s">
        <v>11</v>
      </c>
      <c r="AG4" s="89" t="s">
        <v>0</v>
      </c>
      <c r="AH4" s="80" t="s">
        <v>12</v>
      </c>
      <c r="AI4" s="89" t="s">
        <v>78</v>
      </c>
      <c r="AJ4" s="89" t="s">
        <v>13</v>
      </c>
      <c r="AK4" s="89" t="s">
        <v>82</v>
      </c>
      <c r="AL4" s="90" t="s">
        <v>184</v>
      </c>
      <c r="AN4" s="475" t="s">
        <v>193</v>
      </c>
      <c r="AO4" s="479">
        <v>10</v>
      </c>
      <c r="AP4" s="89" t="s">
        <v>8</v>
      </c>
      <c r="AQ4" s="89" t="s">
        <v>5</v>
      </c>
      <c r="AR4" s="89" t="s">
        <v>2</v>
      </c>
      <c r="AS4" s="89" t="s">
        <v>243</v>
      </c>
      <c r="AT4" s="89" t="s">
        <v>0</v>
      </c>
      <c r="AU4" s="89" t="s">
        <v>12</v>
      </c>
      <c r="AV4" s="89" t="s">
        <v>78</v>
      </c>
      <c r="AW4" s="89" t="s">
        <v>13</v>
      </c>
      <c r="AX4" s="89" t="s">
        <v>82</v>
      </c>
      <c r="AY4" s="90" t="s">
        <v>184</v>
      </c>
      <c r="AZ4" s="198"/>
      <c r="BA4" s="475" t="s">
        <v>193</v>
      </c>
      <c r="BB4" s="479">
        <v>9</v>
      </c>
      <c r="BC4" s="89" t="s">
        <v>8</v>
      </c>
      <c r="BD4" s="89" t="s">
        <v>5</v>
      </c>
      <c r="BE4" s="125" t="s">
        <v>2</v>
      </c>
      <c r="BF4" s="125" t="s">
        <v>11</v>
      </c>
      <c r="BG4" s="89" t="s">
        <v>0</v>
      </c>
      <c r="BH4" s="89" t="s">
        <v>12</v>
      </c>
      <c r="BI4" s="89" t="s">
        <v>78</v>
      </c>
      <c r="BJ4" s="89" t="s">
        <v>13</v>
      </c>
      <c r="BK4" s="90" t="s">
        <v>184</v>
      </c>
      <c r="BL4" s="75"/>
      <c r="BN4" s="475" t="s">
        <v>193</v>
      </c>
      <c r="BO4" s="479">
        <v>9</v>
      </c>
      <c r="BP4" s="89" t="s">
        <v>8</v>
      </c>
      <c r="BQ4" s="89" t="s">
        <v>5</v>
      </c>
      <c r="BR4" s="125" t="s">
        <v>2</v>
      </c>
      <c r="BS4" s="89" t="s">
        <v>11</v>
      </c>
      <c r="BT4" s="89" t="s">
        <v>12</v>
      </c>
      <c r="BU4" s="89" t="s">
        <v>78</v>
      </c>
      <c r="BV4" s="89" t="s">
        <v>13</v>
      </c>
      <c r="BW4" s="216" t="s">
        <v>251</v>
      </c>
      <c r="BX4" s="90" t="s">
        <v>184</v>
      </c>
      <c r="BY4" s="75"/>
      <c r="BZ4" s="75"/>
      <c r="CA4" s="475" t="s">
        <v>193</v>
      </c>
      <c r="CB4" s="479">
        <v>11</v>
      </c>
      <c r="CC4" s="89" t="s">
        <v>266</v>
      </c>
      <c r="CD4" s="89" t="s">
        <v>8</v>
      </c>
      <c r="CE4" s="89" t="s">
        <v>5</v>
      </c>
      <c r="CF4" s="89" t="s">
        <v>2</v>
      </c>
      <c r="CG4" s="89" t="s">
        <v>11</v>
      </c>
      <c r="CH4" s="89" t="s">
        <v>267</v>
      </c>
      <c r="CI4" s="89" t="s">
        <v>12</v>
      </c>
      <c r="CJ4" s="89" t="s">
        <v>78</v>
      </c>
      <c r="CK4" s="89" t="s">
        <v>13</v>
      </c>
      <c r="CL4" s="199" t="s">
        <v>82</v>
      </c>
      <c r="CM4" s="90" t="s">
        <v>184</v>
      </c>
      <c r="CO4" s="475" t="s">
        <v>193</v>
      </c>
      <c r="CP4" s="479">
        <v>11</v>
      </c>
      <c r="CQ4" s="89" t="s">
        <v>3</v>
      </c>
      <c r="CR4" s="89" t="s">
        <v>8</v>
      </c>
      <c r="CS4" s="125" t="s">
        <v>5</v>
      </c>
      <c r="CT4" s="89" t="s">
        <v>2</v>
      </c>
      <c r="CU4" s="89" t="s">
        <v>11</v>
      </c>
      <c r="CV4" s="89" t="s">
        <v>0</v>
      </c>
      <c r="CW4" s="89" t="s">
        <v>12</v>
      </c>
      <c r="CX4" s="89" t="s">
        <v>78</v>
      </c>
      <c r="CY4" s="80" t="s">
        <v>13</v>
      </c>
      <c r="CZ4" s="199" t="s">
        <v>82</v>
      </c>
      <c r="DA4" s="90" t="s">
        <v>184</v>
      </c>
      <c r="DC4" s="463" t="s">
        <v>193</v>
      </c>
      <c r="DD4" s="472">
        <v>11</v>
      </c>
      <c r="DE4" s="227" t="s">
        <v>3</v>
      </c>
      <c r="DF4" s="227" t="s">
        <v>8</v>
      </c>
      <c r="DG4" s="227" t="s">
        <v>5</v>
      </c>
      <c r="DH4" s="227" t="s">
        <v>2</v>
      </c>
      <c r="DI4" s="227" t="s">
        <v>11</v>
      </c>
      <c r="DJ4" s="227" t="s">
        <v>0</v>
      </c>
      <c r="DK4" s="227" t="s">
        <v>12</v>
      </c>
      <c r="DL4" s="227" t="s">
        <v>78</v>
      </c>
      <c r="DM4" s="227" t="s">
        <v>13</v>
      </c>
      <c r="DN4" s="229" t="s">
        <v>82</v>
      </c>
      <c r="DO4" s="230" t="s">
        <v>184</v>
      </c>
      <c r="DQ4" s="463" t="s">
        <v>193</v>
      </c>
      <c r="DR4" s="472">
        <v>10</v>
      </c>
      <c r="DS4" s="227" t="s">
        <v>3</v>
      </c>
      <c r="DT4" s="227" t="s">
        <v>5</v>
      </c>
      <c r="DU4" s="228" t="s">
        <v>2</v>
      </c>
      <c r="DV4" s="227" t="s">
        <v>11</v>
      </c>
      <c r="DW4" s="227" t="s">
        <v>0</v>
      </c>
      <c r="DX4" s="227" t="s">
        <v>12</v>
      </c>
      <c r="DY4" s="227" t="s">
        <v>78</v>
      </c>
      <c r="DZ4" s="227" t="s">
        <v>13</v>
      </c>
      <c r="EA4" s="229" t="s">
        <v>82</v>
      </c>
      <c r="EB4" s="230" t="s">
        <v>184</v>
      </c>
      <c r="ED4" s="463" t="s">
        <v>193</v>
      </c>
      <c r="EE4" s="472">
        <v>10</v>
      </c>
      <c r="EF4" s="227" t="s">
        <v>3</v>
      </c>
      <c r="EG4" s="227" t="s">
        <v>8</v>
      </c>
      <c r="EH4" s="227" t="s">
        <v>5</v>
      </c>
      <c r="EI4" s="227" t="s">
        <v>11</v>
      </c>
      <c r="EJ4" s="227" t="s">
        <v>0</v>
      </c>
      <c r="EK4" s="227" t="s">
        <v>12</v>
      </c>
      <c r="EL4" s="227" t="s">
        <v>78</v>
      </c>
      <c r="EM4" s="227" t="s">
        <v>13</v>
      </c>
      <c r="EN4" s="229" t="s">
        <v>82</v>
      </c>
      <c r="EO4" s="239" t="s">
        <v>184</v>
      </c>
      <c r="EQ4" s="463" t="s">
        <v>193</v>
      </c>
      <c r="ER4" s="472">
        <v>11</v>
      </c>
      <c r="ES4" s="227" t="s">
        <v>3</v>
      </c>
      <c r="ET4" s="227" t="s">
        <v>8</v>
      </c>
      <c r="EU4" s="227" t="s">
        <v>5</v>
      </c>
      <c r="EV4" s="227" t="s">
        <v>375</v>
      </c>
      <c r="EW4" s="227" t="s">
        <v>11</v>
      </c>
      <c r="EX4" s="227" t="s">
        <v>0</v>
      </c>
      <c r="EY4" s="227" t="s">
        <v>12</v>
      </c>
      <c r="EZ4" s="227" t="s">
        <v>78</v>
      </c>
      <c r="FA4" s="227" t="s">
        <v>13</v>
      </c>
      <c r="FB4" s="229" t="s">
        <v>82</v>
      </c>
      <c r="FC4" s="230" t="s">
        <v>184</v>
      </c>
      <c r="FD4" s="75"/>
    </row>
    <row r="5" spans="1:160" ht="18" thickBot="1">
      <c r="A5" s="476"/>
      <c r="B5" s="486"/>
      <c r="C5" s="85">
        <v>12</v>
      </c>
      <c r="D5" s="82">
        <v>12</v>
      </c>
      <c r="E5" s="82">
        <v>12</v>
      </c>
      <c r="F5" s="82">
        <v>12</v>
      </c>
      <c r="G5" s="82">
        <v>12</v>
      </c>
      <c r="H5" s="82">
        <v>12</v>
      </c>
      <c r="I5" s="82">
        <v>12</v>
      </c>
      <c r="J5" s="82">
        <v>12</v>
      </c>
      <c r="K5" s="84">
        <v>6</v>
      </c>
      <c r="L5" s="83">
        <v>12</v>
      </c>
      <c r="N5" s="476"/>
      <c r="O5" s="486"/>
      <c r="P5" s="91">
        <v>12</v>
      </c>
      <c r="Q5" s="91">
        <v>12</v>
      </c>
      <c r="R5" s="91">
        <v>12</v>
      </c>
      <c r="S5" s="84">
        <v>6</v>
      </c>
      <c r="T5" s="91">
        <v>12</v>
      </c>
      <c r="U5" s="91">
        <v>12</v>
      </c>
      <c r="V5" s="91">
        <v>12</v>
      </c>
      <c r="W5" s="91">
        <v>12</v>
      </c>
      <c r="X5" s="91">
        <v>12</v>
      </c>
      <c r="Y5" s="83">
        <v>12</v>
      </c>
      <c r="AA5" s="476"/>
      <c r="AB5" s="478"/>
      <c r="AC5" s="91">
        <v>12</v>
      </c>
      <c r="AD5" s="91">
        <v>12</v>
      </c>
      <c r="AE5" s="91">
        <v>12</v>
      </c>
      <c r="AF5" s="91">
        <v>12</v>
      </c>
      <c r="AG5" s="91">
        <v>12</v>
      </c>
      <c r="AH5" s="84">
        <v>6</v>
      </c>
      <c r="AI5" s="91">
        <v>12</v>
      </c>
      <c r="AJ5" s="91">
        <v>12</v>
      </c>
      <c r="AK5" s="91">
        <v>12</v>
      </c>
      <c r="AL5" s="92">
        <v>12</v>
      </c>
      <c r="AN5" s="476"/>
      <c r="AO5" s="478"/>
      <c r="AP5" s="91">
        <v>12</v>
      </c>
      <c r="AQ5" s="91">
        <v>12</v>
      </c>
      <c r="AR5" s="91">
        <v>12</v>
      </c>
      <c r="AS5" s="91">
        <v>11</v>
      </c>
      <c r="AT5" s="91">
        <v>12</v>
      </c>
      <c r="AU5" s="91">
        <v>12</v>
      </c>
      <c r="AV5" s="91">
        <v>12</v>
      </c>
      <c r="AW5" s="91">
        <v>12</v>
      </c>
      <c r="AX5" s="91">
        <v>12</v>
      </c>
      <c r="AY5" s="92">
        <v>12</v>
      </c>
      <c r="AZ5" s="198"/>
      <c r="BA5" s="476"/>
      <c r="BB5" s="478"/>
      <c r="BC5" s="91">
        <v>12</v>
      </c>
      <c r="BD5" s="91">
        <v>12</v>
      </c>
      <c r="BE5" s="126">
        <v>12</v>
      </c>
      <c r="BF5" s="126">
        <v>12</v>
      </c>
      <c r="BG5" s="91">
        <v>12</v>
      </c>
      <c r="BH5" s="91">
        <v>12</v>
      </c>
      <c r="BI5" s="91">
        <v>12</v>
      </c>
      <c r="BJ5" s="91">
        <v>12</v>
      </c>
      <c r="BK5" s="92">
        <v>12</v>
      </c>
      <c r="BL5" s="75"/>
      <c r="BN5" s="476"/>
      <c r="BO5" s="478"/>
      <c r="BP5" s="91">
        <v>12</v>
      </c>
      <c r="BQ5" s="91">
        <v>12</v>
      </c>
      <c r="BR5" s="126">
        <v>12</v>
      </c>
      <c r="BS5" s="91">
        <v>12</v>
      </c>
      <c r="BT5" s="91">
        <v>12</v>
      </c>
      <c r="BU5" s="91">
        <v>12</v>
      </c>
      <c r="BV5" s="91">
        <v>6</v>
      </c>
      <c r="BW5" s="217">
        <v>12</v>
      </c>
      <c r="BX5" s="92">
        <v>12</v>
      </c>
      <c r="BY5" s="75"/>
      <c r="BZ5" s="75"/>
      <c r="CA5" s="476"/>
      <c r="CB5" s="478"/>
      <c r="CC5" s="91">
        <v>12</v>
      </c>
      <c r="CD5" s="91">
        <v>12</v>
      </c>
      <c r="CE5" s="91">
        <v>12</v>
      </c>
      <c r="CF5" s="91">
        <v>12</v>
      </c>
      <c r="CG5" s="91">
        <v>12</v>
      </c>
      <c r="CH5" s="91">
        <v>7</v>
      </c>
      <c r="CI5" s="91">
        <v>12</v>
      </c>
      <c r="CJ5" s="91">
        <v>12</v>
      </c>
      <c r="CK5" s="91">
        <v>12</v>
      </c>
      <c r="CL5" s="200">
        <v>12</v>
      </c>
      <c r="CM5" s="92">
        <v>12</v>
      </c>
      <c r="CO5" s="476"/>
      <c r="CP5" s="478"/>
      <c r="CQ5" s="91">
        <v>12</v>
      </c>
      <c r="CR5" s="91">
        <v>12</v>
      </c>
      <c r="CS5" s="126">
        <v>12</v>
      </c>
      <c r="CT5" s="91">
        <v>12</v>
      </c>
      <c r="CU5" s="91">
        <v>12</v>
      </c>
      <c r="CV5" s="91">
        <v>12</v>
      </c>
      <c r="CW5" s="91">
        <v>12</v>
      </c>
      <c r="CX5" s="91">
        <v>12</v>
      </c>
      <c r="CY5" s="84">
        <v>6</v>
      </c>
      <c r="CZ5" s="200">
        <v>12</v>
      </c>
      <c r="DA5" s="92">
        <v>12</v>
      </c>
      <c r="DC5" s="464"/>
      <c r="DD5" s="466"/>
      <c r="DE5" s="231">
        <v>12</v>
      </c>
      <c r="DF5" s="231">
        <v>12</v>
      </c>
      <c r="DG5" s="231">
        <v>12</v>
      </c>
      <c r="DH5" s="231">
        <v>12</v>
      </c>
      <c r="DI5" s="231">
        <v>12</v>
      </c>
      <c r="DJ5" s="231">
        <v>12</v>
      </c>
      <c r="DK5" s="231">
        <v>12</v>
      </c>
      <c r="DL5" s="231">
        <v>12</v>
      </c>
      <c r="DM5" s="231">
        <v>12</v>
      </c>
      <c r="DN5" s="233">
        <v>12</v>
      </c>
      <c r="DO5" s="234">
        <v>12</v>
      </c>
      <c r="DQ5" s="464"/>
      <c r="DR5" s="466"/>
      <c r="DS5" s="231">
        <v>12</v>
      </c>
      <c r="DT5" s="231">
        <v>12</v>
      </c>
      <c r="DU5" s="232">
        <v>6</v>
      </c>
      <c r="DV5" s="231">
        <v>12</v>
      </c>
      <c r="DW5" s="231">
        <v>12</v>
      </c>
      <c r="DX5" s="231">
        <v>12</v>
      </c>
      <c r="DY5" s="231">
        <v>12</v>
      </c>
      <c r="DZ5" s="231">
        <v>12</v>
      </c>
      <c r="EA5" s="231">
        <v>12</v>
      </c>
      <c r="EB5" s="234">
        <v>12</v>
      </c>
      <c r="ED5" s="464"/>
      <c r="EE5" s="466"/>
      <c r="EF5" s="231">
        <v>12</v>
      </c>
      <c r="EG5" s="231">
        <v>12</v>
      </c>
      <c r="EH5" s="231">
        <v>12</v>
      </c>
      <c r="EI5" s="231">
        <v>12</v>
      </c>
      <c r="EJ5" s="231">
        <v>12</v>
      </c>
      <c r="EK5" s="231">
        <v>12</v>
      </c>
      <c r="EL5" s="231">
        <v>12</v>
      </c>
      <c r="EM5" s="231">
        <v>12</v>
      </c>
      <c r="EN5" s="231">
        <v>12</v>
      </c>
      <c r="EO5" s="240">
        <v>6</v>
      </c>
      <c r="EQ5" s="464"/>
      <c r="ER5" s="466"/>
      <c r="ES5" s="231">
        <v>12</v>
      </c>
      <c r="ET5" s="231">
        <v>12</v>
      </c>
      <c r="EU5" s="231">
        <v>12</v>
      </c>
      <c r="EV5" s="231">
        <v>12</v>
      </c>
      <c r="EW5" s="231">
        <v>12</v>
      </c>
      <c r="EX5" s="231">
        <v>12</v>
      </c>
      <c r="EY5" s="231">
        <v>12</v>
      </c>
      <c r="EZ5" s="231">
        <v>12</v>
      </c>
      <c r="FA5" s="231">
        <v>12</v>
      </c>
      <c r="FB5" s="231">
        <v>12</v>
      </c>
      <c r="FC5" s="234">
        <v>12</v>
      </c>
      <c r="FD5" s="75"/>
    </row>
    <row r="6" spans="1:160" s="75" customFormat="1" ht="3.45" customHeight="1" thickBot="1">
      <c r="A6" s="74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N6" s="74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AA6" s="74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N6" s="74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BA6" s="74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N6" s="74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CA6" s="74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O6" s="74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C6" s="235"/>
      <c r="DD6" s="236"/>
      <c r="DE6" s="236"/>
      <c r="DF6" s="236"/>
      <c r="DG6" s="236"/>
      <c r="DH6" s="236"/>
      <c r="DI6" s="236"/>
      <c r="DJ6" s="236"/>
      <c r="DK6" s="236"/>
      <c r="DL6" s="236"/>
      <c r="DM6" s="236"/>
      <c r="DN6" s="236"/>
      <c r="DO6" s="237"/>
      <c r="DQ6" s="235"/>
      <c r="DR6" s="236"/>
      <c r="DS6" s="236"/>
      <c r="DT6" s="236"/>
      <c r="DU6" s="236"/>
      <c r="DV6" s="236"/>
      <c r="DW6" s="236"/>
      <c r="DX6" s="236"/>
      <c r="DY6" s="236"/>
      <c r="DZ6" s="236"/>
      <c r="EA6" s="236"/>
      <c r="EB6" s="236"/>
      <c r="EC6" s="237"/>
      <c r="ED6" s="235"/>
      <c r="EE6" s="236"/>
      <c r="EF6" s="236"/>
      <c r="EG6" s="236"/>
      <c r="EH6" s="236"/>
      <c r="EI6" s="236"/>
      <c r="EJ6" s="236"/>
      <c r="EK6" s="236"/>
      <c r="EL6" s="236"/>
      <c r="EM6" s="236"/>
      <c r="EN6" s="236"/>
      <c r="EO6" s="236"/>
      <c r="EQ6" s="235"/>
      <c r="ER6" s="236"/>
      <c r="ES6" s="236"/>
      <c r="ET6" s="236"/>
      <c r="EU6" s="236"/>
      <c r="EV6" s="236"/>
      <c r="EW6" s="236"/>
      <c r="EX6" s="236"/>
      <c r="EY6" s="236"/>
      <c r="EZ6" s="236"/>
      <c r="FA6" s="236"/>
      <c r="FB6" s="236"/>
    </row>
    <row r="7" spans="1:160">
      <c r="A7" s="475" t="s">
        <v>1</v>
      </c>
      <c r="B7" s="485">
        <v>8</v>
      </c>
      <c r="C7" s="78" t="s">
        <v>8</v>
      </c>
      <c r="D7" s="78" t="s">
        <v>5</v>
      </c>
      <c r="E7" s="78" t="s">
        <v>2</v>
      </c>
      <c r="F7" s="78" t="s">
        <v>11</v>
      </c>
      <c r="G7" s="80" t="s">
        <v>0</v>
      </c>
      <c r="H7" s="78" t="s">
        <v>12</v>
      </c>
      <c r="I7" s="78" t="s">
        <v>78</v>
      </c>
      <c r="J7" s="81" t="s">
        <v>13</v>
      </c>
      <c r="K7" s="490"/>
      <c r="L7" s="490"/>
      <c r="N7" s="475" t="s">
        <v>1</v>
      </c>
      <c r="O7" s="485">
        <v>7</v>
      </c>
      <c r="P7" s="89" t="s">
        <v>8</v>
      </c>
      <c r="Q7" s="89" t="s">
        <v>2</v>
      </c>
      <c r="R7" s="89" t="s">
        <v>11</v>
      </c>
      <c r="S7" s="89" t="s">
        <v>0</v>
      </c>
      <c r="T7" s="89" t="s">
        <v>12</v>
      </c>
      <c r="U7" s="89" t="s">
        <v>78</v>
      </c>
      <c r="V7" s="90" t="s">
        <v>13</v>
      </c>
      <c r="W7" s="480"/>
      <c r="X7" s="480"/>
      <c r="AA7" s="475" t="s">
        <v>1</v>
      </c>
      <c r="AB7" s="479">
        <v>7</v>
      </c>
      <c r="AC7" s="89" t="s">
        <v>8</v>
      </c>
      <c r="AD7" s="89" t="s">
        <v>2</v>
      </c>
      <c r="AE7" s="89" t="s">
        <v>11</v>
      </c>
      <c r="AF7" s="89" t="s">
        <v>0</v>
      </c>
      <c r="AG7" s="89" t="s">
        <v>12</v>
      </c>
      <c r="AH7" s="89" t="s">
        <v>78</v>
      </c>
      <c r="AI7" s="90" t="s">
        <v>13</v>
      </c>
      <c r="AJ7" s="480"/>
      <c r="AK7" s="480"/>
      <c r="AL7" s="75"/>
      <c r="AN7" s="475" t="s">
        <v>1</v>
      </c>
      <c r="AO7" s="479">
        <v>8</v>
      </c>
      <c r="AP7" s="89" t="s">
        <v>240</v>
      </c>
      <c r="AQ7" s="89" t="s">
        <v>8</v>
      </c>
      <c r="AR7" s="89" t="s">
        <v>2</v>
      </c>
      <c r="AS7" s="89" t="s">
        <v>11</v>
      </c>
      <c r="AT7" s="89" t="s">
        <v>0</v>
      </c>
      <c r="AU7" s="89" t="s">
        <v>12</v>
      </c>
      <c r="AV7" s="89" t="s">
        <v>78</v>
      </c>
      <c r="AW7" s="90" t="s">
        <v>13</v>
      </c>
      <c r="AX7" s="480"/>
      <c r="AY7" s="480"/>
      <c r="AZ7" s="75"/>
      <c r="BA7" s="475" t="s">
        <v>1</v>
      </c>
      <c r="BB7" s="479">
        <v>8</v>
      </c>
      <c r="BC7" s="89" t="s">
        <v>3</v>
      </c>
      <c r="BD7" s="89" t="s">
        <v>8</v>
      </c>
      <c r="BE7" s="89" t="s">
        <v>2</v>
      </c>
      <c r="BF7" s="89" t="s">
        <v>11</v>
      </c>
      <c r="BG7" s="89" t="s">
        <v>0</v>
      </c>
      <c r="BH7" s="89" t="s">
        <v>12</v>
      </c>
      <c r="BI7" s="89" t="s">
        <v>78</v>
      </c>
      <c r="BJ7" s="90" t="s">
        <v>13</v>
      </c>
      <c r="BK7" s="480"/>
      <c r="BL7" s="480"/>
      <c r="BM7" s="75"/>
      <c r="BN7" s="475" t="s">
        <v>1</v>
      </c>
      <c r="BO7" s="479">
        <v>8</v>
      </c>
      <c r="BP7" s="89" t="s">
        <v>3</v>
      </c>
      <c r="BQ7" s="89" t="s">
        <v>8</v>
      </c>
      <c r="BR7" s="89" t="s">
        <v>2</v>
      </c>
      <c r="BS7" s="89" t="s">
        <v>11</v>
      </c>
      <c r="BT7" s="89" t="s">
        <v>0</v>
      </c>
      <c r="BU7" s="80" t="s">
        <v>12</v>
      </c>
      <c r="BV7" s="89" t="s">
        <v>78</v>
      </c>
      <c r="BW7" s="90" t="s">
        <v>13</v>
      </c>
      <c r="BX7" s="480"/>
      <c r="BY7" s="480"/>
      <c r="BZ7" s="75"/>
      <c r="CA7" s="475" t="s">
        <v>1</v>
      </c>
      <c r="CB7" s="479">
        <v>8</v>
      </c>
      <c r="CC7" s="223" t="s">
        <v>3</v>
      </c>
      <c r="CD7" s="89" t="s">
        <v>8</v>
      </c>
      <c r="CE7" s="223" t="s">
        <v>2</v>
      </c>
      <c r="CF7" s="89" t="s">
        <v>11</v>
      </c>
      <c r="CG7" s="223" t="s">
        <v>0</v>
      </c>
      <c r="CH7" s="223" t="s">
        <v>12</v>
      </c>
      <c r="CI7" s="89" t="s">
        <v>78</v>
      </c>
      <c r="CJ7" s="90" t="s">
        <v>13</v>
      </c>
      <c r="CK7" s="480"/>
      <c r="CL7" s="480"/>
      <c r="CO7" s="475" t="s">
        <v>1</v>
      </c>
      <c r="CP7" s="479">
        <v>8</v>
      </c>
      <c r="CQ7" s="89" t="s">
        <v>3</v>
      </c>
      <c r="CR7" s="89" t="s">
        <v>8</v>
      </c>
      <c r="CS7" s="80" t="s">
        <v>2</v>
      </c>
      <c r="CT7" s="89" t="s">
        <v>11</v>
      </c>
      <c r="CU7" s="89" t="s">
        <v>0</v>
      </c>
      <c r="CV7" s="89" t="s">
        <v>12</v>
      </c>
      <c r="CW7" s="89" t="s">
        <v>78</v>
      </c>
      <c r="CX7" s="90" t="s">
        <v>13</v>
      </c>
      <c r="CY7" s="480"/>
      <c r="CZ7" s="480"/>
      <c r="DA7" s="75"/>
      <c r="DC7" s="463" t="s">
        <v>1</v>
      </c>
      <c r="DD7" s="472">
        <v>8</v>
      </c>
      <c r="DE7" s="227" t="s">
        <v>3</v>
      </c>
      <c r="DF7" s="227" t="s">
        <v>8</v>
      </c>
      <c r="DG7" s="227" t="s">
        <v>2</v>
      </c>
      <c r="DH7" s="227" t="s">
        <v>11</v>
      </c>
      <c r="DI7" s="227" t="s">
        <v>0</v>
      </c>
      <c r="DJ7" s="227" t="s">
        <v>12</v>
      </c>
      <c r="DK7" s="227" t="s">
        <v>78</v>
      </c>
      <c r="DL7" s="239" t="s">
        <v>13</v>
      </c>
      <c r="DM7" s="473"/>
      <c r="DN7" s="473"/>
      <c r="DO7" s="237"/>
      <c r="DQ7" s="463" t="s">
        <v>1</v>
      </c>
      <c r="DR7" s="472">
        <v>8</v>
      </c>
      <c r="DS7" s="227" t="s">
        <v>3</v>
      </c>
      <c r="DT7" s="227" t="s">
        <v>8</v>
      </c>
      <c r="DU7" s="227" t="s">
        <v>2</v>
      </c>
      <c r="DV7" s="227" t="s">
        <v>11</v>
      </c>
      <c r="DW7" s="227" t="s">
        <v>0</v>
      </c>
      <c r="DX7" s="227" t="s">
        <v>12</v>
      </c>
      <c r="DY7" s="227" t="s">
        <v>78</v>
      </c>
      <c r="DZ7" s="230" t="s">
        <v>13</v>
      </c>
      <c r="EA7" s="473"/>
      <c r="EB7" s="473"/>
      <c r="EC7" s="237"/>
      <c r="ED7" s="463" t="s">
        <v>1</v>
      </c>
      <c r="EE7" s="472">
        <v>8</v>
      </c>
      <c r="EF7" s="227" t="s">
        <v>3</v>
      </c>
      <c r="EG7" s="227" t="s">
        <v>8</v>
      </c>
      <c r="EH7" s="227" t="s">
        <v>2</v>
      </c>
      <c r="EI7" s="227" t="s">
        <v>11</v>
      </c>
      <c r="EJ7" s="227" t="s">
        <v>0</v>
      </c>
      <c r="EK7" s="227" t="s">
        <v>12</v>
      </c>
      <c r="EL7" s="227" t="s">
        <v>78</v>
      </c>
      <c r="EM7" s="230" t="s">
        <v>13</v>
      </c>
      <c r="EN7" s="473"/>
      <c r="EO7" s="473"/>
      <c r="EQ7" s="463" t="s">
        <v>1</v>
      </c>
      <c r="ER7" s="472">
        <v>8</v>
      </c>
      <c r="ES7" s="228" t="s">
        <v>3</v>
      </c>
      <c r="ET7" s="227" t="s">
        <v>8</v>
      </c>
      <c r="EU7" s="227" t="s">
        <v>2</v>
      </c>
      <c r="EV7" s="227" t="s">
        <v>11</v>
      </c>
      <c r="EW7" s="227" t="s">
        <v>0</v>
      </c>
      <c r="EX7" s="227" t="s">
        <v>12</v>
      </c>
      <c r="EY7" s="227" t="s">
        <v>78</v>
      </c>
      <c r="EZ7" s="230" t="s">
        <v>13</v>
      </c>
      <c r="FA7" s="473"/>
      <c r="FB7" s="473"/>
      <c r="FC7" s="75"/>
    </row>
    <row r="8" spans="1:160" ht="18" thickBot="1">
      <c r="A8" s="476"/>
      <c r="B8" s="486"/>
      <c r="C8" s="82">
        <v>12</v>
      </c>
      <c r="D8" s="82">
        <v>12</v>
      </c>
      <c r="E8" s="82">
        <v>12</v>
      </c>
      <c r="F8" s="82">
        <v>12</v>
      </c>
      <c r="G8" s="84">
        <v>6</v>
      </c>
      <c r="H8" s="82">
        <v>12</v>
      </c>
      <c r="I8" s="82">
        <v>12</v>
      </c>
      <c r="J8" s="83">
        <v>12</v>
      </c>
      <c r="K8" s="490"/>
      <c r="L8" s="490"/>
      <c r="N8" s="476"/>
      <c r="O8" s="486"/>
      <c r="P8" s="91">
        <v>12</v>
      </c>
      <c r="Q8" s="91">
        <v>12</v>
      </c>
      <c r="R8" s="91">
        <v>12</v>
      </c>
      <c r="S8" s="91">
        <v>12</v>
      </c>
      <c r="T8" s="91">
        <v>12</v>
      </c>
      <c r="U8" s="91">
        <v>12</v>
      </c>
      <c r="V8" s="92">
        <v>12</v>
      </c>
      <c r="W8" s="480"/>
      <c r="X8" s="480"/>
      <c r="AA8" s="476"/>
      <c r="AB8" s="478"/>
      <c r="AC8" s="91">
        <v>12</v>
      </c>
      <c r="AD8" s="91">
        <v>12</v>
      </c>
      <c r="AE8" s="91">
        <v>12</v>
      </c>
      <c r="AF8" s="91">
        <v>12</v>
      </c>
      <c r="AG8" s="91">
        <v>12</v>
      </c>
      <c r="AH8" s="91">
        <v>12</v>
      </c>
      <c r="AI8" s="92">
        <v>12</v>
      </c>
      <c r="AJ8" s="480"/>
      <c r="AK8" s="480"/>
      <c r="AL8" s="75"/>
      <c r="AN8" s="476"/>
      <c r="AO8" s="478"/>
      <c r="AP8" s="91">
        <v>12</v>
      </c>
      <c r="AQ8" s="91">
        <v>12</v>
      </c>
      <c r="AR8" s="91">
        <v>12</v>
      </c>
      <c r="AS8" s="91">
        <v>12</v>
      </c>
      <c r="AT8" s="91">
        <v>12</v>
      </c>
      <c r="AU8" s="91">
        <v>12</v>
      </c>
      <c r="AV8" s="91">
        <v>12</v>
      </c>
      <c r="AW8" s="92">
        <v>12</v>
      </c>
      <c r="AX8" s="480"/>
      <c r="AY8" s="480"/>
      <c r="AZ8" s="75"/>
      <c r="BA8" s="476"/>
      <c r="BB8" s="478"/>
      <c r="BC8" s="91">
        <v>12</v>
      </c>
      <c r="BD8" s="91">
        <v>12</v>
      </c>
      <c r="BE8" s="91">
        <v>12</v>
      </c>
      <c r="BF8" s="91">
        <v>12</v>
      </c>
      <c r="BG8" s="91">
        <v>12</v>
      </c>
      <c r="BH8" s="91">
        <v>12</v>
      </c>
      <c r="BI8" s="91">
        <v>12</v>
      </c>
      <c r="BJ8" s="92">
        <v>12</v>
      </c>
      <c r="BK8" s="480"/>
      <c r="BL8" s="480"/>
      <c r="BM8" s="75"/>
      <c r="BN8" s="476"/>
      <c r="BO8" s="478"/>
      <c r="BP8" s="91">
        <v>12</v>
      </c>
      <c r="BQ8" s="91">
        <v>12</v>
      </c>
      <c r="BR8" s="91">
        <v>12</v>
      </c>
      <c r="BS8" s="91">
        <v>12</v>
      </c>
      <c r="BT8" s="91">
        <v>12</v>
      </c>
      <c r="BU8" s="84">
        <v>6</v>
      </c>
      <c r="BV8" s="91">
        <v>12</v>
      </c>
      <c r="BW8" s="92">
        <v>12</v>
      </c>
      <c r="BX8" s="480"/>
      <c r="BY8" s="480"/>
      <c r="BZ8" s="75"/>
      <c r="CA8" s="476"/>
      <c r="CB8" s="478"/>
      <c r="CC8" s="224">
        <v>12</v>
      </c>
      <c r="CD8" s="91">
        <v>12</v>
      </c>
      <c r="CE8" s="224">
        <v>12</v>
      </c>
      <c r="CF8" s="91">
        <v>12</v>
      </c>
      <c r="CG8" s="224">
        <v>12</v>
      </c>
      <c r="CH8" s="224">
        <v>12</v>
      </c>
      <c r="CI8" s="91">
        <v>12</v>
      </c>
      <c r="CJ8" s="92">
        <v>12</v>
      </c>
      <c r="CK8" s="480"/>
      <c r="CL8" s="480"/>
      <c r="CO8" s="476"/>
      <c r="CP8" s="478"/>
      <c r="CQ8" s="91">
        <v>12</v>
      </c>
      <c r="CR8" s="91">
        <v>12</v>
      </c>
      <c r="CS8" s="84">
        <v>6</v>
      </c>
      <c r="CT8" s="91">
        <v>12</v>
      </c>
      <c r="CU8" s="91">
        <v>12</v>
      </c>
      <c r="CV8" s="91">
        <v>12</v>
      </c>
      <c r="CW8" s="91">
        <v>12</v>
      </c>
      <c r="CX8" s="92">
        <v>12</v>
      </c>
      <c r="CY8" s="480"/>
      <c r="CZ8" s="480"/>
      <c r="DA8" s="75"/>
      <c r="DC8" s="464"/>
      <c r="DD8" s="466"/>
      <c r="DE8" s="231">
        <v>12</v>
      </c>
      <c r="DF8" s="231">
        <v>12</v>
      </c>
      <c r="DG8" s="231">
        <v>12</v>
      </c>
      <c r="DH8" s="231">
        <v>12</v>
      </c>
      <c r="DI8" s="231">
        <v>12</v>
      </c>
      <c r="DJ8" s="231">
        <v>12</v>
      </c>
      <c r="DK8" s="231">
        <v>12</v>
      </c>
      <c r="DL8" s="240">
        <v>6</v>
      </c>
      <c r="DM8" s="473"/>
      <c r="DN8" s="473"/>
      <c r="DO8" s="237"/>
      <c r="DQ8" s="464"/>
      <c r="DR8" s="466"/>
      <c r="DS8" s="231">
        <v>12</v>
      </c>
      <c r="DT8" s="231">
        <v>12</v>
      </c>
      <c r="DU8" s="231">
        <v>12</v>
      </c>
      <c r="DV8" s="231">
        <v>12</v>
      </c>
      <c r="DW8" s="231">
        <v>12</v>
      </c>
      <c r="DX8" s="231">
        <v>12</v>
      </c>
      <c r="DY8" s="231">
        <v>12</v>
      </c>
      <c r="DZ8" s="234">
        <v>12</v>
      </c>
      <c r="EA8" s="473"/>
      <c r="EB8" s="473"/>
      <c r="EC8" s="237"/>
      <c r="ED8" s="464"/>
      <c r="EE8" s="466"/>
      <c r="EF8" s="231">
        <v>12</v>
      </c>
      <c r="EG8" s="231">
        <v>12</v>
      </c>
      <c r="EH8" s="231">
        <v>12</v>
      </c>
      <c r="EI8" s="231">
        <v>12</v>
      </c>
      <c r="EJ8" s="231">
        <v>12</v>
      </c>
      <c r="EK8" s="231">
        <v>12</v>
      </c>
      <c r="EL8" s="231">
        <v>12</v>
      </c>
      <c r="EM8" s="234">
        <v>12</v>
      </c>
      <c r="EN8" s="473"/>
      <c r="EO8" s="473"/>
      <c r="EQ8" s="464"/>
      <c r="ER8" s="466"/>
      <c r="ES8" s="232">
        <v>6</v>
      </c>
      <c r="ET8" s="231">
        <v>12</v>
      </c>
      <c r="EU8" s="231">
        <v>12</v>
      </c>
      <c r="EV8" s="231">
        <v>12</v>
      </c>
      <c r="EW8" s="231">
        <v>12</v>
      </c>
      <c r="EX8" s="231">
        <v>12</v>
      </c>
      <c r="EY8" s="231">
        <v>12</v>
      </c>
      <c r="EZ8" s="234">
        <v>12</v>
      </c>
      <c r="FA8" s="473"/>
      <c r="FB8" s="473"/>
      <c r="FC8" s="75"/>
    </row>
    <row r="9" spans="1:160" s="75" customFormat="1" ht="3.45" customHeight="1" thickBot="1">
      <c r="A9" s="74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N9" s="74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AA9" s="74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N9" s="74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BA9" s="74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N9" s="74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CA9" s="74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O9" s="74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C9" s="235"/>
      <c r="DD9" s="236"/>
      <c r="DE9" s="236"/>
      <c r="DF9" s="236"/>
      <c r="DG9" s="236"/>
      <c r="DH9" s="236"/>
      <c r="DI9" s="236"/>
      <c r="DJ9" s="236"/>
      <c r="DK9" s="236"/>
      <c r="DL9" s="236"/>
      <c r="DM9" s="236"/>
      <c r="DN9" s="236"/>
      <c r="DO9" s="237"/>
      <c r="DQ9" s="235"/>
      <c r="DR9" s="236"/>
      <c r="DS9" s="236"/>
      <c r="DT9" s="236"/>
      <c r="DU9" s="236"/>
      <c r="DV9" s="236"/>
      <c r="DW9" s="236"/>
      <c r="DX9" s="236"/>
      <c r="DY9" s="236"/>
      <c r="DZ9" s="236"/>
      <c r="EA9" s="236"/>
      <c r="EB9" s="236"/>
      <c r="EC9" s="237"/>
      <c r="ED9" s="235"/>
      <c r="EE9" s="236"/>
      <c r="EF9" s="236"/>
      <c r="EG9" s="236"/>
      <c r="EH9" s="236"/>
      <c r="EI9" s="236"/>
      <c r="EJ9" s="236"/>
      <c r="EK9" s="236"/>
      <c r="EL9" s="236"/>
      <c r="EM9" s="236"/>
      <c r="EN9" s="236"/>
      <c r="EO9" s="236"/>
      <c r="EQ9" s="235"/>
      <c r="ER9" s="236"/>
      <c r="ES9" s="236"/>
      <c r="ET9" s="236"/>
      <c r="EU9" s="236"/>
      <c r="EV9" s="236"/>
      <c r="EW9" s="236"/>
      <c r="EX9" s="236"/>
      <c r="EY9" s="236"/>
      <c r="EZ9" s="236"/>
      <c r="FA9" s="236"/>
      <c r="FB9" s="236"/>
    </row>
    <row r="10" spans="1:160">
      <c r="A10" s="475" t="s">
        <v>4</v>
      </c>
      <c r="B10" s="487" t="s">
        <v>196</v>
      </c>
      <c r="C10" s="78" t="s">
        <v>3</v>
      </c>
      <c r="D10" s="80" t="s">
        <v>8</v>
      </c>
      <c r="E10" s="78" t="s">
        <v>5</v>
      </c>
      <c r="F10" s="78" t="s">
        <v>2</v>
      </c>
      <c r="G10" s="79" t="s">
        <v>11</v>
      </c>
      <c r="H10" s="78" t="s">
        <v>0</v>
      </c>
      <c r="I10" s="78" t="s">
        <v>12</v>
      </c>
      <c r="J10" s="78" t="s">
        <v>78</v>
      </c>
      <c r="K10" s="78" t="s">
        <v>13</v>
      </c>
      <c r="L10" s="81" t="s">
        <v>82</v>
      </c>
      <c r="N10" s="475" t="s">
        <v>4</v>
      </c>
      <c r="O10" s="487" t="s">
        <v>209</v>
      </c>
      <c r="P10" s="89" t="s">
        <v>3</v>
      </c>
      <c r="Q10" s="89" t="s">
        <v>8</v>
      </c>
      <c r="R10" s="89" t="s">
        <v>5</v>
      </c>
      <c r="S10" s="89" t="s">
        <v>2</v>
      </c>
      <c r="T10" s="89" t="s">
        <v>11</v>
      </c>
      <c r="U10" s="89" t="s">
        <v>0</v>
      </c>
      <c r="V10" s="89" t="s">
        <v>12</v>
      </c>
      <c r="W10" s="125" t="s">
        <v>78</v>
      </c>
      <c r="X10" s="89" t="s">
        <v>13</v>
      </c>
      <c r="Y10" s="127" t="s">
        <v>82</v>
      </c>
      <c r="AA10" s="475" t="s">
        <v>4</v>
      </c>
      <c r="AB10" s="477">
        <v>10</v>
      </c>
      <c r="AC10" s="89" t="s">
        <v>3</v>
      </c>
      <c r="AD10" s="89" t="s">
        <v>8</v>
      </c>
      <c r="AE10" s="89" t="s">
        <v>5</v>
      </c>
      <c r="AF10" s="89" t="s">
        <v>2</v>
      </c>
      <c r="AG10" s="89" t="s">
        <v>11</v>
      </c>
      <c r="AH10" s="89" t="s">
        <v>0</v>
      </c>
      <c r="AI10" s="89" t="s">
        <v>12</v>
      </c>
      <c r="AJ10" s="89" t="s">
        <v>78</v>
      </c>
      <c r="AK10" s="89" t="s">
        <v>13</v>
      </c>
      <c r="AL10" s="90" t="s">
        <v>82</v>
      </c>
      <c r="AN10" s="475" t="s">
        <v>4</v>
      </c>
      <c r="AO10" s="477">
        <v>10</v>
      </c>
      <c r="AP10" s="89" t="s">
        <v>3</v>
      </c>
      <c r="AQ10" s="89" t="s">
        <v>8</v>
      </c>
      <c r="AR10" s="125" t="s">
        <v>5</v>
      </c>
      <c r="AS10" s="89" t="s">
        <v>2</v>
      </c>
      <c r="AT10" s="89" t="s">
        <v>11</v>
      </c>
      <c r="AU10" s="125" t="s">
        <v>0</v>
      </c>
      <c r="AV10" s="89" t="s">
        <v>12</v>
      </c>
      <c r="AW10" s="89" t="s">
        <v>78</v>
      </c>
      <c r="AX10" s="89" t="s">
        <v>13</v>
      </c>
      <c r="AY10" s="90" t="s">
        <v>82</v>
      </c>
      <c r="AZ10" s="75"/>
      <c r="BA10" s="475" t="s">
        <v>4</v>
      </c>
      <c r="BB10" s="477">
        <v>10</v>
      </c>
      <c r="BC10" s="89" t="s">
        <v>3</v>
      </c>
      <c r="BD10" s="89" t="s">
        <v>8</v>
      </c>
      <c r="BE10" s="80" t="s">
        <v>5</v>
      </c>
      <c r="BF10" s="89" t="s">
        <v>2</v>
      </c>
      <c r="BG10" s="89" t="s">
        <v>11</v>
      </c>
      <c r="BH10" s="89" t="s">
        <v>0</v>
      </c>
      <c r="BI10" s="89" t="s">
        <v>12</v>
      </c>
      <c r="BJ10" s="89" t="s">
        <v>78</v>
      </c>
      <c r="BK10" s="89" t="s">
        <v>13</v>
      </c>
      <c r="BL10" s="90" t="s">
        <v>82</v>
      </c>
      <c r="BM10" s="75"/>
      <c r="BN10" s="475" t="s">
        <v>4</v>
      </c>
      <c r="BO10" s="477">
        <v>10</v>
      </c>
      <c r="BP10" s="89" t="s">
        <v>3</v>
      </c>
      <c r="BQ10" s="89" t="s">
        <v>8</v>
      </c>
      <c r="BR10" s="89" t="s">
        <v>5</v>
      </c>
      <c r="BS10" s="80" t="s">
        <v>2</v>
      </c>
      <c r="BT10" s="89" t="s">
        <v>11</v>
      </c>
      <c r="BU10" s="89" t="s">
        <v>0</v>
      </c>
      <c r="BV10" s="89" t="s">
        <v>12</v>
      </c>
      <c r="BW10" s="89" t="s">
        <v>78</v>
      </c>
      <c r="BX10" s="89" t="s">
        <v>13</v>
      </c>
      <c r="BY10" s="90" t="s">
        <v>82</v>
      </c>
      <c r="BZ10" s="75"/>
      <c r="CA10" s="475" t="s">
        <v>4</v>
      </c>
      <c r="CB10" s="477">
        <v>10</v>
      </c>
      <c r="CC10" s="89" t="s">
        <v>3</v>
      </c>
      <c r="CD10" s="223" t="s">
        <v>8</v>
      </c>
      <c r="CE10" s="89" t="s">
        <v>5</v>
      </c>
      <c r="CF10" s="223" t="s">
        <v>2</v>
      </c>
      <c r="CG10" s="223" t="s">
        <v>11</v>
      </c>
      <c r="CH10" s="223" t="s">
        <v>0</v>
      </c>
      <c r="CI10" s="223" t="s">
        <v>12</v>
      </c>
      <c r="CJ10" s="89" t="s">
        <v>78</v>
      </c>
      <c r="CK10" s="223" t="s">
        <v>13</v>
      </c>
      <c r="CL10" s="225" t="s">
        <v>82</v>
      </c>
      <c r="CO10" s="475" t="s">
        <v>4</v>
      </c>
      <c r="CP10" s="477">
        <v>10</v>
      </c>
      <c r="CQ10" s="89" t="s">
        <v>3</v>
      </c>
      <c r="CR10" s="89" t="s">
        <v>8</v>
      </c>
      <c r="CS10" s="89" t="s">
        <v>5</v>
      </c>
      <c r="CT10" s="89" t="s">
        <v>2</v>
      </c>
      <c r="CU10" s="89" t="s">
        <v>11</v>
      </c>
      <c r="CV10" s="89" t="s">
        <v>0</v>
      </c>
      <c r="CW10" s="80" t="s">
        <v>12</v>
      </c>
      <c r="CX10" s="89" t="s">
        <v>78</v>
      </c>
      <c r="CY10" s="89" t="s">
        <v>13</v>
      </c>
      <c r="CZ10" s="90" t="s">
        <v>82</v>
      </c>
      <c r="DA10" s="75"/>
      <c r="DC10" s="463" t="s">
        <v>4</v>
      </c>
      <c r="DD10" s="465">
        <v>10</v>
      </c>
      <c r="DE10" s="227" t="s">
        <v>3</v>
      </c>
      <c r="DF10" s="227" t="s">
        <v>8</v>
      </c>
      <c r="DG10" s="227" t="s">
        <v>5</v>
      </c>
      <c r="DH10" s="227" t="s">
        <v>2</v>
      </c>
      <c r="DI10" s="227" t="s">
        <v>11</v>
      </c>
      <c r="DJ10" s="227" t="s">
        <v>0</v>
      </c>
      <c r="DK10" s="227" t="s">
        <v>12</v>
      </c>
      <c r="DL10" s="228" t="s">
        <v>78</v>
      </c>
      <c r="DM10" s="227" t="s">
        <v>13</v>
      </c>
      <c r="DN10" s="230" t="s">
        <v>82</v>
      </c>
      <c r="DO10" s="237"/>
      <c r="DQ10" s="463" t="s">
        <v>4</v>
      </c>
      <c r="DR10" s="465">
        <v>10</v>
      </c>
      <c r="DS10" s="263" t="s">
        <v>3</v>
      </c>
      <c r="DT10" s="227" t="s">
        <v>8</v>
      </c>
      <c r="DU10" s="227" t="s">
        <v>5</v>
      </c>
      <c r="DV10" s="227" t="s">
        <v>2</v>
      </c>
      <c r="DW10" s="227" t="s">
        <v>11</v>
      </c>
      <c r="DX10" s="227" t="s">
        <v>0</v>
      </c>
      <c r="DY10" s="227" t="s">
        <v>12</v>
      </c>
      <c r="DZ10" s="227" t="s">
        <v>78</v>
      </c>
      <c r="EA10" s="227" t="s">
        <v>13</v>
      </c>
      <c r="EB10" s="239" t="s">
        <v>82</v>
      </c>
      <c r="EC10" s="237"/>
      <c r="ED10" s="463" t="s">
        <v>4</v>
      </c>
      <c r="EE10" s="465">
        <v>9</v>
      </c>
      <c r="EF10" s="227" t="s">
        <v>8</v>
      </c>
      <c r="EG10" s="227" t="s">
        <v>5</v>
      </c>
      <c r="EH10" s="227" t="s">
        <v>2</v>
      </c>
      <c r="EI10" s="227" t="s">
        <v>11</v>
      </c>
      <c r="EJ10" s="227" t="s">
        <v>0</v>
      </c>
      <c r="EK10" s="227" t="s">
        <v>12</v>
      </c>
      <c r="EL10" s="227" t="s">
        <v>78</v>
      </c>
      <c r="EM10" s="227" t="s">
        <v>13</v>
      </c>
      <c r="EN10" s="230" t="s">
        <v>82</v>
      </c>
      <c r="EQ10" s="463" t="s">
        <v>4</v>
      </c>
      <c r="ER10" s="465">
        <v>10</v>
      </c>
      <c r="ES10" s="265" t="s">
        <v>376</v>
      </c>
      <c r="ET10" s="227" t="s">
        <v>8</v>
      </c>
      <c r="EU10" s="227" t="s">
        <v>5</v>
      </c>
      <c r="EV10" s="227" t="s">
        <v>2</v>
      </c>
      <c r="EW10" s="227" t="s">
        <v>11</v>
      </c>
      <c r="EX10" s="228" t="s">
        <v>0</v>
      </c>
      <c r="EY10" s="227" t="s">
        <v>12</v>
      </c>
      <c r="EZ10" s="227" t="s">
        <v>78</v>
      </c>
      <c r="FA10" s="227" t="s">
        <v>13</v>
      </c>
      <c r="FB10" s="230" t="s">
        <v>82</v>
      </c>
      <c r="FC10" s="75"/>
      <c r="FD10" s="75"/>
    </row>
    <row r="11" spans="1:160" ht="23.55" customHeight="1" thickBot="1">
      <c r="A11" s="476"/>
      <c r="B11" s="486"/>
      <c r="C11" s="82">
        <v>12</v>
      </c>
      <c r="D11" s="84">
        <v>0</v>
      </c>
      <c r="E11" s="82">
        <v>12</v>
      </c>
      <c r="F11" s="82">
        <v>12</v>
      </c>
      <c r="G11" s="85">
        <v>0</v>
      </c>
      <c r="H11" s="82">
        <v>12</v>
      </c>
      <c r="I11" s="82">
        <v>12</v>
      </c>
      <c r="J11" s="82">
        <v>12</v>
      </c>
      <c r="K11" s="82">
        <v>12</v>
      </c>
      <c r="L11" s="83">
        <v>12</v>
      </c>
      <c r="N11" s="476"/>
      <c r="O11" s="486"/>
      <c r="P11" s="91">
        <v>12</v>
      </c>
      <c r="Q11" s="91">
        <v>12</v>
      </c>
      <c r="R11" s="91">
        <v>12</v>
      </c>
      <c r="S11" s="91">
        <v>12</v>
      </c>
      <c r="T11" s="91">
        <v>12</v>
      </c>
      <c r="U11" s="91">
        <v>12</v>
      </c>
      <c r="V11" s="91">
        <v>12</v>
      </c>
      <c r="W11" s="126">
        <v>0</v>
      </c>
      <c r="X11" s="91">
        <v>12</v>
      </c>
      <c r="Y11" s="128">
        <v>12</v>
      </c>
      <c r="AA11" s="476"/>
      <c r="AB11" s="478"/>
      <c r="AC11" s="91">
        <v>12</v>
      </c>
      <c r="AD11" s="91">
        <v>12</v>
      </c>
      <c r="AE11" s="91">
        <v>12</v>
      </c>
      <c r="AF11" s="91">
        <v>12</v>
      </c>
      <c r="AG11" s="91">
        <v>12</v>
      </c>
      <c r="AH11" s="91">
        <v>12</v>
      </c>
      <c r="AI11" s="91">
        <v>12</v>
      </c>
      <c r="AJ11" s="91">
        <v>12</v>
      </c>
      <c r="AK11" s="91">
        <v>12</v>
      </c>
      <c r="AL11" s="92">
        <v>12</v>
      </c>
      <c r="AN11" s="476"/>
      <c r="AO11" s="478"/>
      <c r="AP11" s="91">
        <v>12</v>
      </c>
      <c r="AQ11" s="91">
        <v>12</v>
      </c>
      <c r="AR11" s="126">
        <v>12</v>
      </c>
      <c r="AS11" s="91">
        <v>12</v>
      </c>
      <c r="AT11" s="91">
        <v>12</v>
      </c>
      <c r="AU11" s="126">
        <v>12</v>
      </c>
      <c r="AV11" s="91">
        <v>12</v>
      </c>
      <c r="AW11" s="91">
        <v>12</v>
      </c>
      <c r="AX11" s="91">
        <v>12</v>
      </c>
      <c r="AY11" s="92">
        <v>12</v>
      </c>
      <c r="AZ11" s="75"/>
      <c r="BA11" s="476"/>
      <c r="BB11" s="478"/>
      <c r="BC11" s="91">
        <v>12</v>
      </c>
      <c r="BD11" s="91">
        <v>12</v>
      </c>
      <c r="BE11" s="84">
        <v>6</v>
      </c>
      <c r="BF11" s="91">
        <v>12</v>
      </c>
      <c r="BG11" s="91">
        <v>12</v>
      </c>
      <c r="BH11" s="91">
        <v>12</v>
      </c>
      <c r="BI11" s="91">
        <v>12</v>
      </c>
      <c r="BJ11" s="91">
        <v>12</v>
      </c>
      <c r="BK11" s="91">
        <v>12</v>
      </c>
      <c r="BL11" s="92">
        <v>12</v>
      </c>
      <c r="BM11" s="75"/>
      <c r="BN11" s="476"/>
      <c r="BO11" s="478"/>
      <c r="BP11" s="91">
        <v>12</v>
      </c>
      <c r="BQ11" s="91">
        <v>12</v>
      </c>
      <c r="BR11" s="91">
        <v>12</v>
      </c>
      <c r="BS11" s="84">
        <v>6</v>
      </c>
      <c r="BT11" s="91">
        <v>12</v>
      </c>
      <c r="BU11" s="91">
        <v>12</v>
      </c>
      <c r="BV11" s="91">
        <v>12</v>
      </c>
      <c r="BW11" s="91">
        <v>12</v>
      </c>
      <c r="BX11" s="91">
        <v>12</v>
      </c>
      <c r="BY11" s="92">
        <v>12</v>
      </c>
      <c r="BZ11" s="75"/>
      <c r="CA11" s="476"/>
      <c r="CB11" s="478"/>
      <c r="CC11" s="91">
        <v>12</v>
      </c>
      <c r="CD11" s="224">
        <v>12</v>
      </c>
      <c r="CE11" s="91">
        <v>12</v>
      </c>
      <c r="CF11" s="224">
        <v>12</v>
      </c>
      <c r="CG11" s="224">
        <v>12</v>
      </c>
      <c r="CH11" s="224">
        <v>12</v>
      </c>
      <c r="CI11" s="224">
        <v>12</v>
      </c>
      <c r="CJ11" s="91">
        <v>12</v>
      </c>
      <c r="CK11" s="224">
        <v>12</v>
      </c>
      <c r="CL11" s="226">
        <v>12</v>
      </c>
      <c r="CO11" s="476"/>
      <c r="CP11" s="478"/>
      <c r="CQ11" s="91">
        <v>12</v>
      </c>
      <c r="CR11" s="91">
        <v>12</v>
      </c>
      <c r="CS11" s="91">
        <v>12</v>
      </c>
      <c r="CT11" s="91">
        <v>12</v>
      </c>
      <c r="CU11" s="91">
        <v>12</v>
      </c>
      <c r="CV11" s="91">
        <v>12</v>
      </c>
      <c r="CW11" s="84">
        <v>6</v>
      </c>
      <c r="CX11" s="91">
        <v>12</v>
      </c>
      <c r="CY11" s="91">
        <v>12</v>
      </c>
      <c r="CZ11" s="92">
        <v>12</v>
      </c>
      <c r="DA11" s="75"/>
      <c r="DC11" s="464"/>
      <c r="DD11" s="466"/>
      <c r="DE11" s="231">
        <v>12</v>
      </c>
      <c r="DF11" s="231">
        <v>12</v>
      </c>
      <c r="DG11" s="231">
        <v>12</v>
      </c>
      <c r="DH11" s="231">
        <v>12</v>
      </c>
      <c r="DI11" s="231">
        <v>12</v>
      </c>
      <c r="DJ11" s="231">
        <v>12</v>
      </c>
      <c r="DK11" s="231">
        <v>12</v>
      </c>
      <c r="DL11" s="232">
        <v>6</v>
      </c>
      <c r="DM11" s="231">
        <v>12</v>
      </c>
      <c r="DN11" s="234">
        <v>12</v>
      </c>
      <c r="DO11" s="237"/>
      <c r="DQ11" s="464"/>
      <c r="DR11" s="466"/>
      <c r="DS11" s="264">
        <v>12</v>
      </c>
      <c r="DT11" s="231">
        <v>12</v>
      </c>
      <c r="DU11" s="231">
        <v>12</v>
      </c>
      <c r="DV11" s="231">
        <v>12</v>
      </c>
      <c r="DW11" s="231">
        <v>12</v>
      </c>
      <c r="DX11" s="231">
        <v>12</v>
      </c>
      <c r="DY11" s="231">
        <v>12</v>
      </c>
      <c r="DZ11" s="231">
        <v>12</v>
      </c>
      <c r="EA11" s="231">
        <v>12</v>
      </c>
      <c r="EB11" s="240">
        <v>6</v>
      </c>
      <c r="EC11" s="237"/>
      <c r="ED11" s="464"/>
      <c r="EE11" s="466"/>
      <c r="EF11" s="231">
        <v>12</v>
      </c>
      <c r="EG11" s="231">
        <v>12</v>
      </c>
      <c r="EH11" s="231">
        <v>12</v>
      </c>
      <c r="EI11" s="231">
        <v>12</v>
      </c>
      <c r="EJ11" s="231">
        <v>12</v>
      </c>
      <c r="EK11" s="231">
        <v>12</v>
      </c>
      <c r="EL11" s="231">
        <v>12</v>
      </c>
      <c r="EM11" s="231">
        <v>12</v>
      </c>
      <c r="EN11" s="234">
        <v>12</v>
      </c>
      <c r="EQ11" s="464"/>
      <c r="ER11" s="466"/>
      <c r="ES11" s="231">
        <v>12</v>
      </c>
      <c r="ET11" s="231">
        <v>12</v>
      </c>
      <c r="EU11" s="231">
        <v>12</v>
      </c>
      <c r="EV11" s="231">
        <v>12</v>
      </c>
      <c r="EW11" s="231">
        <v>12</v>
      </c>
      <c r="EX11" s="232">
        <v>6</v>
      </c>
      <c r="EY11" s="231">
        <v>12</v>
      </c>
      <c r="EZ11" s="231">
        <v>12</v>
      </c>
      <c r="FA11" s="231">
        <v>12</v>
      </c>
      <c r="FB11" s="234">
        <v>12</v>
      </c>
      <c r="FC11" s="75"/>
      <c r="FD11" s="75"/>
    </row>
    <row r="12" spans="1:160" s="75" customFormat="1" ht="3.45" customHeight="1" thickBot="1">
      <c r="A12" s="7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N12" s="74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AA12" s="74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N12" s="74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BA12" s="74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N12" s="74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CA12" s="74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O12" s="74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C12" s="235"/>
      <c r="DD12" s="236"/>
      <c r="DE12" s="236"/>
      <c r="DF12" s="236"/>
      <c r="DG12" s="236"/>
      <c r="DH12" s="236"/>
      <c r="DI12" s="236"/>
      <c r="DJ12" s="236"/>
      <c r="DK12" s="236"/>
      <c r="DL12" s="236"/>
      <c r="DM12" s="236"/>
      <c r="DN12" s="236"/>
      <c r="DO12" s="237"/>
      <c r="DQ12" s="235"/>
      <c r="DR12" s="236"/>
      <c r="DS12" s="236"/>
      <c r="DT12" s="236"/>
      <c r="DU12" s="236"/>
      <c r="DV12" s="236"/>
      <c r="DW12" s="236"/>
      <c r="DX12" s="236"/>
      <c r="DY12" s="236"/>
      <c r="DZ12" s="236"/>
      <c r="EA12" s="236"/>
      <c r="EB12" s="236"/>
      <c r="EC12" s="237"/>
      <c r="ED12" s="235"/>
      <c r="EE12" s="236"/>
      <c r="EF12" s="236"/>
      <c r="EG12" s="236"/>
      <c r="EH12" s="236"/>
      <c r="EI12" s="236"/>
      <c r="EJ12" s="236"/>
      <c r="EK12" s="236"/>
      <c r="EL12" s="236"/>
      <c r="EM12" s="236"/>
      <c r="EN12" s="236"/>
      <c r="EO12" s="236"/>
      <c r="EQ12" s="235"/>
      <c r="ER12" s="236"/>
      <c r="ES12" s="236"/>
      <c r="ET12" s="236"/>
      <c r="EU12" s="236"/>
      <c r="EV12" s="236"/>
      <c r="EW12" s="236"/>
      <c r="EX12" s="236"/>
      <c r="EY12" s="236"/>
      <c r="EZ12" s="236"/>
      <c r="FA12" s="236"/>
      <c r="FB12" s="236"/>
    </row>
    <row r="13" spans="1:160">
      <c r="A13" s="475" t="s">
        <v>6</v>
      </c>
      <c r="B13" s="487">
        <v>8</v>
      </c>
      <c r="C13" s="78" t="s">
        <v>3</v>
      </c>
      <c r="D13" s="78" t="s">
        <v>8</v>
      </c>
      <c r="E13" s="78" t="s">
        <v>5</v>
      </c>
      <c r="F13" s="78" t="s">
        <v>2</v>
      </c>
      <c r="G13" s="78" t="s">
        <v>11</v>
      </c>
      <c r="H13" s="78" t="s">
        <v>12</v>
      </c>
      <c r="I13" s="78" t="s">
        <v>13</v>
      </c>
      <c r="J13" s="81" t="s">
        <v>184</v>
      </c>
      <c r="K13" s="490"/>
      <c r="L13"/>
      <c r="N13" s="481" t="s">
        <v>6</v>
      </c>
      <c r="O13" s="488">
        <v>9</v>
      </c>
      <c r="P13" s="121" t="s">
        <v>3</v>
      </c>
      <c r="Q13" s="121" t="s">
        <v>8</v>
      </c>
      <c r="R13" s="121" t="s">
        <v>5</v>
      </c>
      <c r="S13" s="121" t="s">
        <v>2</v>
      </c>
      <c r="T13" s="121" t="s">
        <v>11</v>
      </c>
      <c r="U13" s="121" t="s">
        <v>12</v>
      </c>
      <c r="V13" s="121" t="s">
        <v>210</v>
      </c>
      <c r="W13" s="129" t="s">
        <v>13</v>
      </c>
      <c r="X13" s="122" t="s">
        <v>184</v>
      </c>
      <c r="Y13" s="75"/>
      <c r="AA13" s="481" t="s">
        <v>6</v>
      </c>
      <c r="AB13" s="483">
        <v>9</v>
      </c>
      <c r="AC13" s="121" t="s">
        <v>3</v>
      </c>
      <c r="AD13" s="121" t="s">
        <v>8</v>
      </c>
      <c r="AE13" s="129" t="s">
        <v>5</v>
      </c>
      <c r="AF13" s="121" t="s">
        <v>2</v>
      </c>
      <c r="AG13" s="121" t="s">
        <v>11</v>
      </c>
      <c r="AH13" s="121" t="s">
        <v>12</v>
      </c>
      <c r="AI13" s="121" t="s">
        <v>78</v>
      </c>
      <c r="AJ13" s="121" t="s">
        <v>13</v>
      </c>
      <c r="AK13" s="122" t="s">
        <v>184</v>
      </c>
      <c r="AL13" s="75"/>
      <c r="AN13" s="475" t="s">
        <v>6</v>
      </c>
      <c r="AO13" s="477">
        <v>9</v>
      </c>
      <c r="AP13" s="89" t="s">
        <v>3</v>
      </c>
      <c r="AQ13" s="125" t="s">
        <v>8</v>
      </c>
      <c r="AR13" s="89" t="s">
        <v>5</v>
      </c>
      <c r="AS13" s="89" t="s">
        <v>2</v>
      </c>
      <c r="AT13" s="89" t="s">
        <v>11</v>
      </c>
      <c r="AU13" s="89" t="s">
        <v>78</v>
      </c>
      <c r="AV13" s="89" t="s">
        <v>13</v>
      </c>
      <c r="AW13" s="89" t="s">
        <v>82</v>
      </c>
      <c r="AX13" s="90" t="s">
        <v>184</v>
      </c>
      <c r="AY13" s="75"/>
      <c r="AZ13" s="75"/>
      <c r="BA13" s="475" t="s">
        <v>6</v>
      </c>
      <c r="BB13" s="477">
        <v>9</v>
      </c>
      <c r="BC13" s="80" t="s">
        <v>3</v>
      </c>
      <c r="BD13" s="89" t="s">
        <v>8</v>
      </c>
      <c r="BE13" s="125" t="s">
        <v>5</v>
      </c>
      <c r="BF13" s="89" t="s">
        <v>2</v>
      </c>
      <c r="BG13" s="89" t="s">
        <v>11</v>
      </c>
      <c r="BH13" s="89" t="s">
        <v>78</v>
      </c>
      <c r="BI13" s="89" t="s">
        <v>13</v>
      </c>
      <c r="BJ13" s="89" t="s">
        <v>82</v>
      </c>
      <c r="BK13" s="90" t="s">
        <v>184</v>
      </c>
      <c r="BL13" s="75"/>
      <c r="BM13" s="75"/>
      <c r="BN13" s="475" t="s">
        <v>6</v>
      </c>
      <c r="BO13" s="477">
        <v>9</v>
      </c>
      <c r="BP13" s="89" t="s">
        <v>3</v>
      </c>
      <c r="BQ13" s="89" t="s">
        <v>8</v>
      </c>
      <c r="BR13" s="89" t="s">
        <v>5</v>
      </c>
      <c r="BS13" s="89" t="s">
        <v>2</v>
      </c>
      <c r="BT13" s="89" t="s">
        <v>11</v>
      </c>
      <c r="BU13" s="89" t="s">
        <v>78</v>
      </c>
      <c r="BV13" s="89" t="s">
        <v>13</v>
      </c>
      <c r="BW13" s="89" t="s">
        <v>82</v>
      </c>
      <c r="BX13" s="90" t="s">
        <v>184</v>
      </c>
      <c r="BY13" s="75"/>
      <c r="BZ13" s="75"/>
      <c r="CA13" s="475" t="s">
        <v>6</v>
      </c>
      <c r="CB13" s="477">
        <v>9</v>
      </c>
      <c r="CC13" s="89" t="s">
        <v>3</v>
      </c>
      <c r="CD13" s="89" t="s">
        <v>8</v>
      </c>
      <c r="CE13" s="89" t="s">
        <v>5</v>
      </c>
      <c r="CF13" s="89" t="s">
        <v>2</v>
      </c>
      <c r="CG13" s="89" t="s">
        <v>11</v>
      </c>
      <c r="CH13" s="89" t="s">
        <v>268</v>
      </c>
      <c r="CI13" s="89" t="s">
        <v>78</v>
      </c>
      <c r="CJ13" s="89" t="s">
        <v>13</v>
      </c>
      <c r="CK13" s="89" t="s">
        <v>82</v>
      </c>
      <c r="CL13" s="90" t="s">
        <v>184</v>
      </c>
      <c r="CM13" s="75"/>
      <c r="CO13" s="475" t="s">
        <v>6</v>
      </c>
      <c r="CP13" s="477">
        <v>9</v>
      </c>
      <c r="CQ13" s="89" t="s">
        <v>3</v>
      </c>
      <c r="CR13" s="89" t="s">
        <v>8</v>
      </c>
      <c r="CS13" s="89" t="s">
        <v>5</v>
      </c>
      <c r="CT13" s="89" t="s">
        <v>11</v>
      </c>
      <c r="CU13" s="89" t="s">
        <v>0</v>
      </c>
      <c r="CV13" s="125" t="s">
        <v>12</v>
      </c>
      <c r="CW13" s="89" t="s">
        <v>13</v>
      </c>
      <c r="CX13" s="125" t="s">
        <v>82</v>
      </c>
      <c r="CY13" s="90" t="s">
        <v>184</v>
      </c>
      <c r="CZ13" s="75"/>
      <c r="DC13" s="463" t="s">
        <v>6</v>
      </c>
      <c r="DD13" s="465">
        <v>9</v>
      </c>
      <c r="DE13" s="227" t="s">
        <v>3</v>
      </c>
      <c r="DF13" s="227" t="s">
        <v>8</v>
      </c>
      <c r="DG13" s="227" t="s">
        <v>5</v>
      </c>
      <c r="DH13" s="227" t="s">
        <v>11</v>
      </c>
      <c r="DI13" s="228" t="s">
        <v>0</v>
      </c>
      <c r="DJ13" s="227" t="s">
        <v>12</v>
      </c>
      <c r="DK13" s="227" t="s">
        <v>78</v>
      </c>
      <c r="DL13" s="227" t="s">
        <v>13</v>
      </c>
      <c r="DM13" s="230" t="s">
        <v>82</v>
      </c>
      <c r="DN13" s="237"/>
      <c r="DO13" s="237"/>
      <c r="DQ13" s="463" t="s">
        <v>6</v>
      </c>
      <c r="DR13" s="465">
        <v>10</v>
      </c>
      <c r="DS13" s="227" t="s">
        <v>3</v>
      </c>
      <c r="DT13" s="227" t="s">
        <v>8</v>
      </c>
      <c r="DU13" s="227" t="s">
        <v>5</v>
      </c>
      <c r="DV13" s="227" t="s">
        <v>11</v>
      </c>
      <c r="DW13" s="227" t="s">
        <v>0</v>
      </c>
      <c r="DX13" s="227" t="s">
        <v>12</v>
      </c>
      <c r="DY13" s="227" t="s">
        <v>78</v>
      </c>
      <c r="DZ13" s="227" t="s">
        <v>13</v>
      </c>
      <c r="EA13" s="261" t="s">
        <v>82</v>
      </c>
      <c r="EB13" s="230" t="s">
        <v>184</v>
      </c>
      <c r="EC13" s="237"/>
      <c r="ED13" s="463" t="s">
        <v>6</v>
      </c>
      <c r="EE13" s="465">
        <v>10</v>
      </c>
      <c r="EF13" s="227" t="s">
        <v>8</v>
      </c>
      <c r="EG13" s="227" t="s">
        <v>5</v>
      </c>
      <c r="EH13" s="227" t="s">
        <v>2</v>
      </c>
      <c r="EI13" s="227" t="s">
        <v>11</v>
      </c>
      <c r="EJ13" s="227" t="s">
        <v>0</v>
      </c>
      <c r="EK13" s="227" t="s">
        <v>12</v>
      </c>
      <c r="EL13" s="227" t="s">
        <v>78</v>
      </c>
      <c r="EM13" s="230" t="s">
        <v>13</v>
      </c>
      <c r="EN13" s="230" t="s">
        <v>82</v>
      </c>
      <c r="EO13" s="230" t="s">
        <v>184</v>
      </c>
      <c r="EQ13" s="463" t="s">
        <v>6</v>
      </c>
      <c r="ER13" s="465">
        <v>10</v>
      </c>
      <c r="ES13" s="227" t="s">
        <v>8</v>
      </c>
      <c r="ET13" s="227" t="s">
        <v>5</v>
      </c>
      <c r="EU13" s="227" t="s">
        <v>2</v>
      </c>
      <c r="EV13" s="227" t="s">
        <v>11</v>
      </c>
      <c r="EW13" s="227" t="s">
        <v>12</v>
      </c>
      <c r="EX13" s="227" t="s">
        <v>78</v>
      </c>
      <c r="EY13" s="230" t="s">
        <v>13</v>
      </c>
      <c r="EZ13" s="230" t="s">
        <v>82</v>
      </c>
      <c r="FA13" s="230" t="s">
        <v>184</v>
      </c>
      <c r="FB13" s="266" t="s">
        <v>377</v>
      </c>
    </row>
    <row r="14" spans="1:160" ht="18" thickBot="1">
      <c r="A14" s="476"/>
      <c r="B14" s="486"/>
      <c r="C14" s="82">
        <v>12</v>
      </c>
      <c r="D14" s="82">
        <v>12</v>
      </c>
      <c r="E14" s="82">
        <v>12</v>
      </c>
      <c r="F14" s="82">
        <v>12</v>
      </c>
      <c r="G14" s="82">
        <v>12</v>
      </c>
      <c r="H14" s="82">
        <v>12</v>
      </c>
      <c r="I14" s="82">
        <v>12</v>
      </c>
      <c r="J14" s="83">
        <v>12</v>
      </c>
      <c r="K14" s="490"/>
      <c r="L14"/>
      <c r="N14" s="482"/>
      <c r="O14" s="489"/>
      <c r="P14" s="123">
        <v>12</v>
      </c>
      <c r="Q14" s="123">
        <v>12</v>
      </c>
      <c r="R14" s="123">
        <v>12</v>
      </c>
      <c r="S14" s="123">
        <v>12</v>
      </c>
      <c r="T14" s="123">
        <v>12</v>
      </c>
      <c r="U14" s="123">
        <v>12</v>
      </c>
      <c r="V14" s="123">
        <v>12</v>
      </c>
      <c r="W14" s="130">
        <v>6</v>
      </c>
      <c r="X14" s="124">
        <v>12</v>
      </c>
      <c r="Y14" s="75"/>
      <c r="AA14" s="482"/>
      <c r="AB14" s="484"/>
      <c r="AC14" s="123">
        <v>12</v>
      </c>
      <c r="AD14" s="123">
        <v>12</v>
      </c>
      <c r="AE14" s="130">
        <v>6</v>
      </c>
      <c r="AF14" s="123">
        <v>12</v>
      </c>
      <c r="AG14" s="123">
        <v>12</v>
      </c>
      <c r="AH14" s="123">
        <v>12</v>
      </c>
      <c r="AI14" s="123">
        <v>12</v>
      </c>
      <c r="AJ14" s="123">
        <v>12</v>
      </c>
      <c r="AK14" s="124">
        <v>12</v>
      </c>
      <c r="AL14" s="75"/>
      <c r="AN14" s="476"/>
      <c r="AO14" s="478"/>
      <c r="AP14" s="91">
        <v>12</v>
      </c>
      <c r="AQ14" s="126">
        <v>12</v>
      </c>
      <c r="AR14" s="91">
        <v>12</v>
      </c>
      <c r="AS14" s="91">
        <v>12</v>
      </c>
      <c r="AT14" s="91">
        <v>12</v>
      </c>
      <c r="AU14" s="91">
        <v>12</v>
      </c>
      <c r="AV14" s="91">
        <v>12</v>
      </c>
      <c r="AW14" s="91">
        <v>12</v>
      </c>
      <c r="AX14" s="92">
        <v>12</v>
      </c>
      <c r="AY14" s="75"/>
      <c r="AZ14" s="75"/>
      <c r="BA14" s="476"/>
      <c r="BB14" s="478"/>
      <c r="BC14" s="84">
        <v>6</v>
      </c>
      <c r="BD14" s="91">
        <v>12</v>
      </c>
      <c r="BE14" s="126">
        <v>12</v>
      </c>
      <c r="BF14" s="91">
        <v>12</v>
      </c>
      <c r="BG14" s="91">
        <v>12</v>
      </c>
      <c r="BH14" s="91">
        <v>12</v>
      </c>
      <c r="BI14" s="91">
        <v>12</v>
      </c>
      <c r="BJ14" s="91">
        <v>12</v>
      </c>
      <c r="BK14" s="92">
        <v>12</v>
      </c>
      <c r="BL14" s="75"/>
      <c r="BM14" s="75"/>
      <c r="BN14" s="476"/>
      <c r="BO14" s="478"/>
      <c r="BP14" s="91">
        <v>6</v>
      </c>
      <c r="BQ14" s="91">
        <v>12</v>
      </c>
      <c r="BR14" s="91">
        <v>12</v>
      </c>
      <c r="BS14" s="91">
        <v>12</v>
      </c>
      <c r="BT14" s="91">
        <v>12</v>
      </c>
      <c r="BU14" s="91">
        <v>12</v>
      </c>
      <c r="BV14" s="91">
        <v>8.5</v>
      </c>
      <c r="BW14" s="91">
        <v>12</v>
      </c>
      <c r="BX14" s="92">
        <v>12</v>
      </c>
      <c r="BY14" s="75"/>
      <c r="BZ14" s="75"/>
      <c r="CA14" s="476"/>
      <c r="CB14" s="478"/>
      <c r="CC14" s="91">
        <v>12</v>
      </c>
      <c r="CD14" s="91">
        <v>12</v>
      </c>
      <c r="CE14" s="91">
        <v>12</v>
      </c>
      <c r="CF14" s="91">
        <v>12</v>
      </c>
      <c r="CG14" s="91">
        <v>12</v>
      </c>
      <c r="CH14" s="91">
        <v>12</v>
      </c>
      <c r="CI14" s="91">
        <v>2.5</v>
      </c>
      <c r="CJ14" s="91">
        <v>12</v>
      </c>
      <c r="CK14" s="91">
        <v>12</v>
      </c>
      <c r="CL14" s="92">
        <v>12</v>
      </c>
      <c r="CM14" s="75"/>
      <c r="CO14" s="476"/>
      <c r="CP14" s="478"/>
      <c r="CQ14" s="91">
        <v>12</v>
      </c>
      <c r="CR14" s="91">
        <v>12</v>
      </c>
      <c r="CS14" s="91">
        <v>12</v>
      </c>
      <c r="CT14" s="91">
        <v>12</v>
      </c>
      <c r="CU14" s="91">
        <v>12</v>
      </c>
      <c r="CV14" s="126">
        <v>12</v>
      </c>
      <c r="CW14" s="91">
        <v>12</v>
      </c>
      <c r="CX14" s="126">
        <v>12</v>
      </c>
      <c r="CY14" s="92">
        <v>12</v>
      </c>
      <c r="CZ14" s="75"/>
      <c r="DC14" s="464"/>
      <c r="DD14" s="466"/>
      <c r="DE14" s="231">
        <v>12</v>
      </c>
      <c r="DF14" s="231">
        <v>12</v>
      </c>
      <c r="DG14" s="231">
        <v>12</v>
      </c>
      <c r="DH14" s="231">
        <v>12</v>
      </c>
      <c r="DI14" s="232">
        <v>6</v>
      </c>
      <c r="DJ14" s="231">
        <v>12</v>
      </c>
      <c r="DK14" s="231">
        <v>12</v>
      </c>
      <c r="DL14" s="231">
        <v>12</v>
      </c>
      <c r="DM14" s="234">
        <v>12</v>
      </c>
      <c r="DN14" s="237"/>
      <c r="DO14" s="237"/>
      <c r="DQ14" s="464"/>
      <c r="DR14" s="466"/>
      <c r="DS14" s="231">
        <v>12</v>
      </c>
      <c r="DT14" s="231">
        <v>12</v>
      </c>
      <c r="DU14" s="231">
        <v>12</v>
      </c>
      <c r="DV14" s="231">
        <v>12</v>
      </c>
      <c r="DW14" s="231">
        <v>12</v>
      </c>
      <c r="DX14" s="231">
        <v>12</v>
      </c>
      <c r="DY14" s="231">
        <v>12</v>
      </c>
      <c r="DZ14" s="231">
        <v>12</v>
      </c>
      <c r="EA14" s="262">
        <v>12</v>
      </c>
      <c r="EB14" s="234">
        <v>12</v>
      </c>
      <c r="EC14" s="237"/>
      <c r="ED14" s="464"/>
      <c r="EE14" s="466"/>
      <c r="EF14" s="231">
        <v>12</v>
      </c>
      <c r="EG14" s="231">
        <v>12</v>
      </c>
      <c r="EH14" s="231">
        <v>12</v>
      </c>
      <c r="EI14" s="231">
        <v>12</v>
      </c>
      <c r="EJ14" s="231">
        <v>12</v>
      </c>
      <c r="EK14" s="231">
        <v>12</v>
      </c>
      <c r="EL14" s="231">
        <v>12</v>
      </c>
      <c r="EM14" s="234">
        <v>12</v>
      </c>
      <c r="EN14" s="234">
        <v>12</v>
      </c>
      <c r="EO14" s="234">
        <v>12</v>
      </c>
      <c r="EQ14" s="464"/>
      <c r="ER14" s="466"/>
      <c r="ES14" s="231">
        <v>12</v>
      </c>
      <c r="ET14" s="231">
        <v>12</v>
      </c>
      <c r="EU14" s="231">
        <v>12</v>
      </c>
      <c r="EV14" s="231">
        <v>12</v>
      </c>
      <c r="EW14" s="231">
        <v>12</v>
      </c>
      <c r="EX14" s="231">
        <v>12</v>
      </c>
      <c r="EY14" s="234">
        <v>12</v>
      </c>
      <c r="EZ14" s="234">
        <v>12</v>
      </c>
      <c r="FA14" s="234">
        <v>12</v>
      </c>
      <c r="FB14" s="267">
        <v>12</v>
      </c>
    </row>
    <row r="15" spans="1:160" s="75" customFormat="1" ht="3.45" customHeight="1" thickBot="1">
      <c r="A15" s="7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N15" s="74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AA15" s="74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N15" s="74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BA15" s="74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N15" s="74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CA15" s="74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O15" s="74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C15" s="235"/>
      <c r="DD15" s="236"/>
      <c r="DE15" s="236"/>
      <c r="DF15" s="236"/>
      <c r="DG15" s="236"/>
      <c r="DH15" s="236"/>
      <c r="DI15" s="236"/>
      <c r="DJ15" s="236"/>
      <c r="DK15" s="236"/>
      <c r="DL15" s="236"/>
      <c r="DM15" s="236"/>
      <c r="DN15" s="236"/>
      <c r="DO15" s="237"/>
      <c r="DQ15" s="235"/>
      <c r="DR15" s="236"/>
      <c r="DS15" s="236"/>
      <c r="DT15" s="236"/>
      <c r="DU15" s="236"/>
      <c r="DV15" s="236"/>
      <c r="DW15" s="236"/>
      <c r="DX15" s="236"/>
      <c r="DY15" s="236"/>
      <c r="DZ15" s="236"/>
      <c r="EA15" s="236"/>
      <c r="EB15" s="236"/>
      <c r="EC15" s="237"/>
      <c r="ED15" s="235"/>
      <c r="EE15" s="236"/>
      <c r="EF15" s="236"/>
      <c r="EG15" s="236"/>
      <c r="EH15" s="236"/>
      <c r="EI15" s="236"/>
      <c r="EJ15" s="236"/>
      <c r="EK15" s="236"/>
      <c r="EL15" s="236"/>
      <c r="EM15" s="236"/>
      <c r="EN15" s="236"/>
      <c r="EO15" s="236"/>
      <c r="EQ15" s="235"/>
      <c r="ER15" s="236"/>
      <c r="ES15" s="236"/>
      <c r="ET15" s="236"/>
      <c r="EU15" s="236"/>
      <c r="EV15" s="236"/>
      <c r="EW15" s="236"/>
      <c r="EX15" s="236"/>
      <c r="EY15" s="236"/>
      <c r="EZ15" s="236"/>
      <c r="FA15" s="236"/>
      <c r="FB15" s="236"/>
    </row>
    <row r="16" spans="1:160">
      <c r="A16" s="475" t="s">
        <v>7</v>
      </c>
      <c r="B16" s="487">
        <v>8</v>
      </c>
      <c r="C16" s="78" t="s">
        <v>8</v>
      </c>
      <c r="D16" s="78" t="s">
        <v>5</v>
      </c>
      <c r="E16" s="80" t="s">
        <v>2</v>
      </c>
      <c r="F16" s="78" t="s">
        <v>11</v>
      </c>
      <c r="G16" s="78" t="s">
        <v>12</v>
      </c>
      <c r="H16" s="79" t="s">
        <v>78</v>
      </c>
      <c r="I16" s="78" t="s">
        <v>13</v>
      </c>
      <c r="J16" s="81" t="s">
        <v>82</v>
      </c>
      <c r="K16" s="490"/>
      <c r="L16" s="490"/>
      <c r="N16" s="475" t="s">
        <v>7</v>
      </c>
      <c r="O16" s="487">
        <v>8</v>
      </c>
      <c r="P16" s="89" t="s">
        <v>8</v>
      </c>
      <c r="Q16" s="89" t="s">
        <v>5</v>
      </c>
      <c r="R16" s="89" t="s">
        <v>2</v>
      </c>
      <c r="S16" s="89" t="s">
        <v>11</v>
      </c>
      <c r="T16" s="89" t="s">
        <v>12</v>
      </c>
      <c r="U16" s="89" t="s">
        <v>78</v>
      </c>
      <c r="V16" s="89" t="s">
        <v>13</v>
      </c>
      <c r="W16" s="90" t="s">
        <v>82</v>
      </c>
      <c r="X16" s="480"/>
      <c r="Y16" s="480"/>
      <c r="AA16" s="475" t="s">
        <v>7</v>
      </c>
      <c r="AB16" s="477">
        <v>9</v>
      </c>
      <c r="AC16" s="89" t="s">
        <v>3</v>
      </c>
      <c r="AD16" s="89" t="s">
        <v>8</v>
      </c>
      <c r="AE16" s="89" t="s">
        <v>5</v>
      </c>
      <c r="AF16" s="89" t="s">
        <v>2</v>
      </c>
      <c r="AG16" s="89" t="s">
        <v>11</v>
      </c>
      <c r="AH16" s="89" t="s">
        <v>12</v>
      </c>
      <c r="AI16" s="89" t="s">
        <v>78</v>
      </c>
      <c r="AJ16" s="90" t="s">
        <v>13</v>
      </c>
      <c r="AK16" s="90" t="s">
        <v>82</v>
      </c>
      <c r="AN16" s="475" t="s">
        <v>7</v>
      </c>
      <c r="AO16" s="477">
        <v>9</v>
      </c>
      <c r="AP16" s="89" t="s">
        <v>3</v>
      </c>
      <c r="AQ16" s="89" t="s">
        <v>8</v>
      </c>
      <c r="AR16" s="89" t="s">
        <v>5</v>
      </c>
      <c r="AS16" s="89" t="s">
        <v>2</v>
      </c>
      <c r="AT16" s="89" t="s">
        <v>11</v>
      </c>
      <c r="AU16" s="89" t="s">
        <v>12</v>
      </c>
      <c r="AV16" s="89" t="s">
        <v>78</v>
      </c>
      <c r="AW16" s="89" t="s">
        <v>13</v>
      </c>
      <c r="AX16" s="90" t="s">
        <v>82</v>
      </c>
      <c r="AY16" s="75"/>
      <c r="AZ16" s="75"/>
      <c r="BA16" s="475" t="s">
        <v>7</v>
      </c>
      <c r="BB16" s="477">
        <v>9</v>
      </c>
      <c r="BC16" s="89" t="s">
        <v>3</v>
      </c>
      <c r="BD16" s="89" t="s">
        <v>8</v>
      </c>
      <c r="BE16" s="89" t="s">
        <v>5</v>
      </c>
      <c r="BF16" s="89" t="s">
        <v>2</v>
      </c>
      <c r="BG16" s="89" t="s">
        <v>11</v>
      </c>
      <c r="BH16" s="89" t="s">
        <v>248</v>
      </c>
      <c r="BI16" s="89" t="s">
        <v>12</v>
      </c>
      <c r="BJ16" s="89" t="s">
        <v>78</v>
      </c>
      <c r="BK16" s="89" t="s">
        <v>13</v>
      </c>
      <c r="BL16" s="127" t="s">
        <v>82</v>
      </c>
      <c r="BM16" s="75"/>
      <c r="BN16" s="475" t="s">
        <v>7</v>
      </c>
      <c r="BO16" s="477">
        <v>10</v>
      </c>
      <c r="BP16" s="89" t="s">
        <v>3</v>
      </c>
      <c r="BQ16" s="89" t="s">
        <v>8</v>
      </c>
      <c r="BR16" s="89" t="s">
        <v>5</v>
      </c>
      <c r="BS16" s="89" t="s">
        <v>2</v>
      </c>
      <c r="BT16" s="89" t="s">
        <v>11</v>
      </c>
      <c r="BU16" s="89" t="s">
        <v>0</v>
      </c>
      <c r="BV16" s="89" t="s">
        <v>12</v>
      </c>
      <c r="BW16" s="89" t="s">
        <v>78</v>
      </c>
      <c r="BX16" s="89" t="s">
        <v>13</v>
      </c>
      <c r="BY16" s="90" t="s">
        <v>82</v>
      </c>
      <c r="BZ16" s="75"/>
      <c r="CA16" s="475" t="s">
        <v>7</v>
      </c>
      <c r="CB16" s="477">
        <v>10</v>
      </c>
      <c r="CC16" s="89" t="s">
        <v>3</v>
      </c>
      <c r="CD16" s="89" t="s">
        <v>8</v>
      </c>
      <c r="CE16" s="89" t="s">
        <v>5</v>
      </c>
      <c r="CF16" s="89" t="s">
        <v>2</v>
      </c>
      <c r="CG16" s="89" t="s">
        <v>11</v>
      </c>
      <c r="CH16" s="89" t="s">
        <v>0</v>
      </c>
      <c r="CI16" s="89" t="s">
        <v>12</v>
      </c>
      <c r="CJ16" s="89" t="s">
        <v>78</v>
      </c>
      <c r="CK16" s="89" t="s">
        <v>13</v>
      </c>
      <c r="CL16" s="90" t="s">
        <v>82</v>
      </c>
      <c r="CO16" s="475" t="s">
        <v>7</v>
      </c>
      <c r="CP16" s="477">
        <v>10</v>
      </c>
      <c r="CQ16" s="89" t="s">
        <v>3</v>
      </c>
      <c r="CR16" s="89" t="s">
        <v>8</v>
      </c>
      <c r="CS16" s="89" t="s">
        <v>5</v>
      </c>
      <c r="CT16" s="89" t="s">
        <v>2</v>
      </c>
      <c r="CU16" s="89" t="s">
        <v>11</v>
      </c>
      <c r="CV16" s="80" t="s">
        <v>0</v>
      </c>
      <c r="CW16" s="89" t="s">
        <v>12</v>
      </c>
      <c r="CX16" s="89" t="s">
        <v>78</v>
      </c>
      <c r="CY16" s="89" t="s">
        <v>13</v>
      </c>
      <c r="CZ16" s="90" t="s">
        <v>82</v>
      </c>
      <c r="DC16" s="463" t="s">
        <v>7</v>
      </c>
      <c r="DD16" s="465">
        <v>10</v>
      </c>
      <c r="DE16" s="227" t="s">
        <v>3</v>
      </c>
      <c r="DF16" s="227" t="s">
        <v>8</v>
      </c>
      <c r="DG16" s="227" t="s">
        <v>5</v>
      </c>
      <c r="DH16" s="227" t="s">
        <v>2</v>
      </c>
      <c r="DI16" s="228" t="s">
        <v>11</v>
      </c>
      <c r="DJ16" s="227" t="s">
        <v>0</v>
      </c>
      <c r="DK16" s="227" t="s">
        <v>12</v>
      </c>
      <c r="DL16" s="227" t="s">
        <v>78</v>
      </c>
      <c r="DM16" s="227" t="s">
        <v>13</v>
      </c>
      <c r="DN16" s="230" t="s">
        <v>82</v>
      </c>
      <c r="DO16" s="237"/>
      <c r="DQ16" s="463" t="s">
        <v>7</v>
      </c>
      <c r="DR16" s="465">
        <v>10</v>
      </c>
      <c r="DS16" s="227" t="s">
        <v>3</v>
      </c>
      <c r="DT16" s="227" t="s">
        <v>8</v>
      </c>
      <c r="DU16" s="227" t="s">
        <v>5</v>
      </c>
      <c r="DV16" s="227" t="s">
        <v>2</v>
      </c>
      <c r="DW16" s="227" t="s">
        <v>11</v>
      </c>
      <c r="DX16" s="227" t="s">
        <v>0</v>
      </c>
      <c r="DY16" s="227" t="s">
        <v>12</v>
      </c>
      <c r="DZ16" s="227" t="s">
        <v>78</v>
      </c>
      <c r="EA16" s="227" t="s">
        <v>13</v>
      </c>
      <c r="EB16" s="230" t="s">
        <v>82</v>
      </c>
      <c r="EC16" s="237"/>
      <c r="ED16" s="463" t="s">
        <v>7</v>
      </c>
      <c r="EE16" s="465">
        <v>10</v>
      </c>
      <c r="EF16" s="228" t="s">
        <v>3</v>
      </c>
      <c r="EG16" s="227" t="s">
        <v>8</v>
      </c>
      <c r="EH16" s="227" t="s">
        <v>5</v>
      </c>
      <c r="EI16" s="227" t="s">
        <v>2</v>
      </c>
      <c r="EJ16" s="227" t="s">
        <v>11</v>
      </c>
      <c r="EK16" s="227" t="s">
        <v>0</v>
      </c>
      <c r="EL16" s="227" t="s">
        <v>12</v>
      </c>
      <c r="EM16" s="227" t="s">
        <v>78</v>
      </c>
      <c r="EN16" s="227" t="s">
        <v>13</v>
      </c>
      <c r="EO16" s="230" t="s">
        <v>82</v>
      </c>
      <c r="EQ16" s="463" t="s">
        <v>7</v>
      </c>
      <c r="ER16" s="465">
        <v>10</v>
      </c>
      <c r="ES16" s="227" t="s">
        <v>3</v>
      </c>
      <c r="ET16" s="227" t="s">
        <v>8</v>
      </c>
      <c r="EU16" s="227" t="s">
        <v>5</v>
      </c>
      <c r="EV16" s="227" t="s">
        <v>2</v>
      </c>
      <c r="EW16" s="227" t="s">
        <v>11</v>
      </c>
      <c r="EX16" s="227" t="s">
        <v>0</v>
      </c>
      <c r="EY16" s="228" t="s">
        <v>12</v>
      </c>
      <c r="EZ16" s="227" t="s">
        <v>78</v>
      </c>
      <c r="FA16" s="227" t="s">
        <v>13</v>
      </c>
      <c r="FB16" s="230" t="s">
        <v>82</v>
      </c>
      <c r="FC16" s="75"/>
    </row>
    <row r="17" spans="1:159" ht="18" thickBot="1">
      <c r="A17" s="476"/>
      <c r="B17" s="486"/>
      <c r="C17" s="82">
        <v>12</v>
      </c>
      <c r="D17" s="82">
        <v>12</v>
      </c>
      <c r="E17" s="84">
        <v>6</v>
      </c>
      <c r="F17" s="82">
        <v>12</v>
      </c>
      <c r="G17" s="82">
        <v>12</v>
      </c>
      <c r="H17" s="85">
        <v>12</v>
      </c>
      <c r="I17" s="82">
        <v>12</v>
      </c>
      <c r="J17" s="83">
        <v>12</v>
      </c>
      <c r="K17" s="490"/>
      <c r="L17" s="490"/>
      <c r="N17" s="476"/>
      <c r="O17" s="486"/>
      <c r="P17" s="91">
        <v>12</v>
      </c>
      <c r="Q17" s="91">
        <v>12</v>
      </c>
      <c r="R17" s="91">
        <v>12</v>
      </c>
      <c r="S17" s="91">
        <v>12</v>
      </c>
      <c r="T17" s="91">
        <v>12</v>
      </c>
      <c r="U17" s="91">
        <v>12</v>
      </c>
      <c r="V17" s="91">
        <v>12</v>
      </c>
      <c r="W17" s="92">
        <v>12</v>
      </c>
      <c r="X17" s="480"/>
      <c r="Y17" s="480"/>
      <c r="AA17" s="476"/>
      <c r="AB17" s="478"/>
      <c r="AC17" s="91">
        <v>12</v>
      </c>
      <c r="AD17" s="91">
        <v>12</v>
      </c>
      <c r="AE17" s="91">
        <v>12</v>
      </c>
      <c r="AF17" s="91">
        <v>12</v>
      </c>
      <c r="AG17" s="91">
        <v>12</v>
      </c>
      <c r="AH17" s="91">
        <v>12</v>
      </c>
      <c r="AI17" s="91">
        <v>12</v>
      </c>
      <c r="AJ17" s="92">
        <v>12</v>
      </c>
      <c r="AK17" s="92">
        <v>12</v>
      </c>
      <c r="AN17" s="476"/>
      <c r="AO17" s="478"/>
      <c r="AP17" s="91">
        <v>12</v>
      </c>
      <c r="AQ17" s="91">
        <v>12</v>
      </c>
      <c r="AR17" s="91">
        <v>12</v>
      </c>
      <c r="AS17" s="91">
        <v>12</v>
      </c>
      <c r="AT17" s="91">
        <v>12</v>
      </c>
      <c r="AU17" s="91">
        <v>12</v>
      </c>
      <c r="AV17" s="91">
        <v>12</v>
      </c>
      <c r="AW17" s="91">
        <v>12</v>
      </c>
      <c r="AX17" s="92">
        <v>12</v>
      </c>
      <c r="AY17" s="75"/>
      <c r="AZ17" s="75"/>
      <c r="BA17" s="476"/>
      <c r="BB17" s="478"/>
      <c r="BC17" s="91">
        <v>12</v>
      </c>
      <c r="BD17" s="91">
        <v>12</v>
      </c>
      <c r="BE17" s="91">
        <v>12</v>
      </c>
      <c r="BF17" s="91">
        <v>12</v>
      </c>
      <c r="BG17" s="91">
        <v>12</v>
      </c>
      <c r="BH17" s="91">
        <v>11</v>
      </c>
      <c r="BI17" s="91">
        <v>12</v>
      </c>
      <c r="BJ17" s="91">
        <v>12</v>
      </c>
      <c r="BK17" s="91">
        <v>12</v>
      </c>
      <c r="BL17" s="128">
        <v>6</v>
      </c>
      <c r="BM17" s="75"/>
      <c r="BN17" s="476"/>
      <c r="BO17" s="478"/>
      <c r="BP17" s="91">
        <v>12</v>
      </c>
      <c r="BQ17" s="91">
        <v>12</v>
      </c>
      <c r="BR17" s="91">
        <v>12</v>
      </c>
      <c r="BS17" s="91">
        <v>12</v>
      </c>
      <c r="BT17" s="91">
        <v>12</v>
      </c>
      <c r="BU17" s="91">
        <v>12</v>
      </c>
      <c r="BV17" s="91">
        <v>12</v>
      </c>
      <c r="BW17" s="91">
        <v>12</v>
      </c>
      <c r="BX17" s="91">
        <v>12</v>
      </c>
      <c r="BY17" s="92">
        <v>12</v>
      </c>
      <c r="BZ17" s="75"/>
      <c r="CA17" s="476"/>
      <c r="CB17" s="478"/>
      <c r="CC17" s="91">
        <v>12</v>
      </c>
      <c r="CD17" s="91">
        <v>6</v>
      </c>
      <c r="CE17" s="91">
        <v>12</v>
      </c>
      <c r="CF17" s="91">
        <v>12</v>
      </c>
      <c r="CG17" s="91">
        <v>12</v>
      </c>
      <c r="CH17" s="91">
        <v>12</v>
      </c>
      <c r="CI17" s="91">
        <v>12</v>
      </c>
      <c r="CJ17" s="91">
        <v>12</v>
      </c>
      <c r="CK17" s="91">
        <v>12</v>
      </c>
      <c r="CL17" s="91">
        <v>12</v>
      </c>
      <c r="CO17" s="476"/>
      <c r="CP17" s="478"/>
      <c r="CQ17" s="91">
        <v>12</v>
      </c>
      <c r="CR17" s="91">
        <v>12</v>
      </c>
      <c r="CS17" s="91">
        <v>12</v>
      </c>
      <c r="CT17" s="91">
        <v>12</v>
      </c>
      <c r="CU17" s="91">
        <v>12</v>
      </c>
      <c r="CV17" s="84">
        <v>6</v>
      </c>
      <c r="CW17" s="91">
        <v>12</v>
      </c>
      <c r="CX17" s="91">
        <v>12</v>
      </c>
      <c r="CY17" s="91">
        <v>12</v>
      </c>
      <c r="CZ17" s="91">
        <v>12</v>
      </c>
      <c r="DC17" s="464"/>
      <c r="DD17" s="466"/>
      <c r="DE17" s="231">
        <v>12</v>
      </c>
      <c r="DF17" s="231">
        <v>12</v>
      </c>
      <c r="DG17" s="231">
        <v>12</v>
      </c>
      <c r="DH17" s="231">
        <v>12</v>
      </c>
      <c r="DI17" s="232">
        <v>6</v>
      </c>
      <c r="DJ17" s="231">
        <v>12</v>
      </c>
      <c r="DK17" s="231">
        <v>12</v>
      </c>
      <c r="DL17" s="231">
        <v>12</v>
      </c>
      <c r="DM17" s="231">
        <v>12</v>
      </c>
      <c r="DN17" s="231">
        <v>12</v>
      </c>
      <c r="DO17" s="237"/>
      <c r="DQ17" s="464"/>
      <c r="DR17" s="466"/>
      <c r="DS17" s="231">
        <v>12</v>
      </c>
      <c r="DT17" s="231">
        <v>12</v>
      </c>
      <c r="DU17" s="231">
        <v>12</v>
      </c>
      <c r="DV17" s="231">
        <v>12</v>
      </c>
      <c r="DW17" s="231">
        <v>12</v>
      </c>
      <c r="DX17" s="231">
        <v>12</v>
      </c>
      <c r="DY17" s="231">
        <v>12</v>
      </c>
      <c r="DZ17" s="231">
        <v>12</v>
      </c>
      <c r="EA17" s="231">
        <v>12</v>
      </c>
      <c r="EB17" s="231">
        <v>12</v>
      </c>
      <c r="EC17" s="237"/>
      <c r="ED17" s="464"/>
      <c r="EE17" s="466"/>
      <c r="EF17" s="232">
        <v>6</v>
      </c>
      <c r="EG17" s="231">
        <v>12</v>
      </c>
      <c r="EH17" s="231">
        <v>12</v>
      </c>
      <c r="EI17" s="231">
        <v>12</v>
      </c>
      <c r="EJ17" s="231">
        <v>12</v>
      </c>
      <c r="EK17" s="231">
        <v>12</v>
      </c>
      <c r="EL17" s="231">
        <v>12</v>
      </c>
      <c r="EM17" s="231">
        <v>12</v>
      </c>
      <c r="EN17" s="231">
        <v>12</v>
      </c>
      <c r="EO17" s="231">
        <v>12</v>
      </c>
      <c r="EQ17" s="464"/>
      <c r="ER17" s="466"/>
      <c r="ES17" s="231">
        <v>12</v>
      </c>
      <c r="ET17" s="231">
        <v>12</v>
      </c>
      <c r="EU17" s="231">
        <v>12</v>
      </c>
      <c r="EV17" s="231">
        <v>12</v>
      </c>
      <c r="EW17" s="231">
        <v>12</v>
      </c>
      <c r="EX17" s="231">
        <v>12</v>
      </c>
      <c r="EY17" s="232">
        <v>6</v>
      </c>
      <c r="EZ17" s="231">
        <v>12</v>
      </c>
      <c r="FA17" s="231">
        <v>12</v>
      </c>
      <c r="FB17" s="231">
        <v>12</v>
      </c>
      <c r="FC17" s="75"/>
    </row>
    <row r="18" spans="1:159">
      <c r="P18" s="75"/>
      <c r="Q18" s="75"/>
      <c r="R18" s="75"/>
      <c r="S18" s="75"/>
      <c r="T18" s="75"/>
      <c r="U18" s="75"/>
      <c r="V18" s="75"/>
      <c r="W18" s="75"/>
      <c r="X18" s="75"/>
      <c r="Y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DC18" s="474" t="s">
        <v>287</v>
      </c>
      <c r="DD18" s="474"/>
      <c r="DE18" s="474"/>
      <c r="DF18" s="474"/>
      <c r="DG18" s="474"/>
      <c r="DH18" s="474"/>
      <c r="DI18" s="474"/>
      <c r="DJ18" s="474"/>
      <c r="DK18" s="474"/>
      <c r="DL18" s="474"/>
      <c r="DM18" s="474"/>
      <c r="DN18" s="474"/>
      <c r="DO18" s="237"/>
      <c r="DQ18" s="474" t="s">
        <v>302</v>
      </c>
      <c r="DR18" s="474"/>
      <c r="DS18" s="474"/>
      <c r="DT18" s="474"/>
      <c r="DU18" s="474"/>
      <c r="DV18" s="474"/>
      <c r="DW18" s="474"/>
      <c r="DX18" s="474"/>
      <c r="DY18" s="474"/>
      <c r="DZ18" s="474"/>
      <c r="EA18" s="474"/>
      <c r="EB18" s="474"/>
      <c r="EC18" s="237"/>
      <c r="ED18" s="474" t="s">
        <v>331</v>
      </c>
      <c r="EE18" s="474"/>
      <c r="EF18" s="474"/>
      <c r="EG18" s="474"/>
      <c r="EH18" s="474"/>
      <c r="EI18" s="474"/>
      <c r="EJ18" s="474"/>
      <c r="EK18" s="474"/>
      <c r="EL18" s="474"/>
      <c r="EM18" s="474"/>
      <c r="EN18" s="474"/>
      <c r="EO18" s="474"/>
      <c r="EQ18" s="467" t="s">
        <v>379</v>
      </c>
      <c r="ER18" s="467"/>
      <c r="ES18" s="467"/>
      <c r="ET18" s="467"/>
      <c r="EU18" s="467"/>
      <c r="EV18" s="467"/>
      <c r="EW18" s="467"/>
      <c r="EX18" s="467"/>
      <c r="EY18" s="467"/>
      <c r="EZ18" s="467"/>
      <c r="FA18" s="467"/>
      <c r="FB18" s="467"/>
    </row>
    <row r="19" spans="1:159" ht="19.2">
      <c r="N19" s="87" t="s">
        <v>197</v>
      </c>
      <c r="O19" s="88" t="s">
        <v>200</v>
      </c>
      <c r="P19" s="470" t="s">
        <v>208</v>
      </c>
      <c r="Q19" s="470"/>
      <c r="R19" s="470"/>
      <c r="S19" s="470"/>
      <c r="T19" s="470"/>
      <c r="U19" s="470"/>
      <c r="V19" s="470"/>
      <c r="W19" s="470"/>
      <c r="X19" s="470"/>
      <c r="Y19" s="470"/>
      <c r="AA19" s="87" t="s">
        <v>197</v>
      </c>
      <c r="AB19" s="88" t="s">
        <v>200</v>
      </c>
      <c r="AC19" s="470" t="s">
        <v>215</v>
      </c>
      <c r="AD19" s="470"/>
      <c r="AE19" s="470"/>
      <c r="AF19" s="470"/>
      <c r="AG19" s="470"/>
      <c r="AH19" s="470"/>
      <c r="AI19" s="470"/>
      <c r="AJ19" s="470"/>
      <c r="AK19" s="470"/>
      <c r="AL19" s="470"/>
      <c r="AN19" s="87" t="s">
        <v>197</v>
      </c>
      <c r="AO19" s="88" t="s">
        <v>200</v>
      </c>
      <c r="AP19" s="469" t="s">
        <v>241</v>
      </c>
      <c r="AQ19" s="469"/>
      <c r="AR19" s="469"/>
      <c r="AS19" s="470" t="s">
        <v>220</v>
      </c>
      <c r="AT19" s="470"/>
      <c r="AU19" s="470"/>
      <c r="AV19" s="470"/>
      <c r="AW19" s="470"/>
      <c r="AX19" s="470"/>
      <c r="AY19" s="470"/>
      <c r="BA19" s="87" t="s">
        <v>197</v>
      </c>
      <c r="BB19" s="88" t="s">
        <v>200</v>
      </c>
      <c r="BC19" s="469" t="s">
        <v>241</v>
      </c>
      <c r="BD19" s="469"/>
      <c r="BE19" s="469"/>
      <c r="BF19" s="470" t="s">
        <v>247</v>
      </c>
      <c r="BG19" s="470"/>
      <c r="BH19" s="470"/>
      <c r="BI19" s="470"/>
      <c r="BJ19" s="470"/>
      <c r="BK19" s="470"/>
      <c r="BL19" s="470"/>
      <c r="BN19" s="87" t="s">
        <v>197</v>
      </c>
      <c r="BO19" s="88" t="s">
        <v>200</v>
      </c>
      <c r="BP19" s="469" t="s">
        <v>241</v>
      </c>
      <c r="BQ19" s="469"/>
      <c r="BR19" s="469"/>
      <c r="BS19" s="470" t="s">
        <v>252</v>
      </c>
      <c r="BT19" s="470"/>
      <c r="BU19" s="470"/>
      <c r="BV19" s="470"/>
      <c r="BW19" s="470"/>
      <c r="BX19" s="470"/>
      <c r="BY19" s="470"/>
      <c r="CA19" s="87" t="s">
        <v>197</v>
      </c>
      <c r="CB19" s="88" t="s">
        <v>200</v>
      </c>
      <c r="CC19" s="469" t="s">
        <v>241</v>
      </c>
      <c r="CD19" s="469"/>
      <c r="CE19" s="469"/>
      <c r="CF19" s="470" t="s">
        <v>265</v>
      </c>
      <c r="CG19" s="470"/>
      <c r="CH19" s="470"/>
      <c r="CI19" s="470"/>
      <c r="CJ19" s="470"/>
      <c r="CK19" s="470"/>
      <c r="CL19" s="470"/>
      <c r="DC19" s="468" t="s">
        <v>288</v>
      </c>
      <c r="DD19" s="468"/>
      <c r="DE19" s="468"/>
      <c r="DF19" s="468"/>
      <c r="DG19" s="468"/>
      <c r="DH19" s="468"/>
      <c r="DI19" s="468"/>
      <c r="DJ19" s="468"/>
      <c r="DK19" s="468"/>
      <c r="DL19" s="468"/>
      <c r="DM19" s="468"/>
      <c r="DN19" s="468"/>
      <c r="DO19" s="238"/>
      <c r="DQ19" s="468" t="s">
        <v>303</v>
      </c>
      <c r="DR19" s="468"/>
      <c r="DS19" s="468"/>
      <c r="DT19" s="468"/>
      <c r="DU19" s="468"/>
      <c r="DV19" s="468"/>
      <c r="DW19" s="468"/>
      <c r="DX19" s="468"/>
      <c r="DY19" s="468"/>
      <c r="DZ19" s="468"/>
      <c r="EA19" s="468"/>
      <c r="EB19" s="468"/>
      <c r="EC19" s="238"/>
      <c r="ED19" s="468"/>
      <c r="EE19" s="468"/>
      <c r="EF19" s="468"/>
      <c r="EG19" s="468"/>
      <c r="EH19" s="468"/>
      <c r="EI19" s="468"/>
      <c r="EJ19" s="468"/>
      <c r="EK19" s="468"/>
      <c r="EL19" s="468"/>
      <c r="EM19" s="468"/>
      <c r="EN19" s="468"/>
      <c r="EO19" s="468"/>
      <c r="EQ19" s="468" t="s">
        <v>378</v>
      </c>
      <c r="ER19" s="468"/>
      <c r="ES19" s="468"/>
      <c r="ET19" s="468"/>
      <c r="EU19" s="468"/>
      <c r="EV19" s="468"/>
      <c r="EW19" s="468"/>
      <c r="EX19" s="468"/>
      <c r="EY19" s="468"/>
      <c r="EZ19" s="468"/>
      <c r="FA19" s="468"/>
      <c r="FB19" s="468"/>
    </row>
    <row r="20" spans="1:159" ht="18" thickBot="1">
      <c r="N20" s="86" t="s">
        <v>194</v>
      </c>
      <c r="O20" s="86" t="s">
        <v>195</v>
      </c>
      <c r="P20" s="471" t="s">
        <v>211</v>
      </c>
      <c r="Q20" s="471"/>
      <c r="R20" s="471"/>
      <c r="S20" s="471"/>
      <c r="T20" s="471"/>
      <c r="U20" s="471"/>
      <c r="V20" s="471"/>
      <c r="W20" s="471"/>
      <c r="X20" s="471"/>
      <c r="Y20" s="471"/>
      <c r="AA20" s="86" t="s">
        <v>194</v>
      </c>
      <c r="AB20" s="86" t="s">
        <v>195</v>
      </c>
      <c r="AC20" s="471" t="s">
        <v>211</v>
      </c>
      <c r="AD20" s="471"/>
      <c r="AE20" s="471"/>
      <c r="AF20" s="471"/>
      <c r="AG20" s="471"/>
      <c r="AH20" s="471"/>
      <c r="AI20" s="471"/>
      <c r="AJ20" s="471"/>
      <c r="AK20" s="471"/>
      <c r="AL20" s="471"/>
      <c r="AN20" s="86" t="s">
        <v>194</v>
      </c>
      <c r="AO20" s="86" t="s">
        <v>195</v>
      </c>
      <c r="AP20" s="471" t="s">
        <v>211</v>
      </c>
      <c r="AQ20" s="471"/>
      <c r="AR20" s="471"/>
      <c r="AS20" s="471"/>
      <c r="AT20" s="471"/>
      <c r="AU20" s="471"/>
      <c r="AV20" s="471"/>
      <c r="AW20" s="471"/>
      <c r="AX20" s="471"/>
      <c r="AY20" s="471"/>
      <c r="BA20" s="86" t="s">
        <v>194</v>
      </c>
      <c r="BB20" s="86" t="s">
        <v>195</v>
      </c>
      <c r="BC20" s="471" t="s">
        <v>211</v>
      </c>
      <c r="BD20" s="471"/>
      <c r="BE20" s="471"/>
      <c r="BF20" s="471"/>
      <c r="BG20" s="471"/>
      <c r="BH20" s="471"/>
      <c r="BI20" s="471"/>
      <c r="BJ20" s="471"/>
      <c r="BK20" s="471"/>
      <c r="BL20" s="471"/>
      <c r="BN20" s="86" t="s">
        <v>194</v>
      </c>
      <c r="BO20" s="86" t="s">
        <v>195</v>
      </c>
      <c r="BP20" s="471" t="s">
        <v>211</v>
      </c>
      <c r="BQ20" s="471"/>
      <c r="BR20" s="471"/>
      <c r="BS20" s="471"/>
      <c r="BT20" s="471"/>
      <c r="BU20" s="471"/>
      <c r="BV20" s="471"/>
      <c r="BW20" s="471"/>
      <c r="BX20" s="471"/>
      <c r="BY20" s="471"/>
      <c r="CA20" s="86" t="s">
        <v>194</v>
      </c>
      <c r="CB20" s="86" t="s">
        <v>195</v>
      </c>
      <c r="CC20" s="471" t="s">
        <v>211</v>
      </c>
      <c r="CD20" s="471"/>
      <c r="CE20" s="471"/>
      <c r="CF20" s="471"/>
      <c r="CG20" s="471"/>
      <c r="CH20" s="471"/>
      <c r="CI20" s="471"/>
      <c r="CJ20" s="471"/>
      <c r="CK20" s="471"/>
      <c r="CL20" s="471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75"/>
    </row>
    <row r="21" spans="1:159">
      <c r="N21" s="475" t="s">
        <v>193</v>
      </c>
      <c r="O21" s="485">
        <v>10</v>
      </c>
      <c r="P21" s="89" t="s">
        <v>8</v>
      </c>
      <c r="Q21" s="89" t="s">
        <v>5</v>
      </c>
      <c r="R21" s="89" t="s">
        <v>2</v>
      </c>
      <c r="S21" s="89" t="s">
        <v>11</v>
      </c>
      <c r="T21" s="89" t="s">
        <v>0</v>
      </c>
      <c r="U21" s="89" t="s">
        <v>12</v>
      </c>
      <c r="V21" s="89" t="s">
        <v>78</v>
      </c>
      <c r="W21" s="89" t="s">
        <v>13</v>
      </c>
      <c r="X21" s="89" t="s">
        <v>82</v>
      </c>
      <c r="Y21" s="90" t="s">
        <v>184</v>
      </c>
      <c r="AA21" s="475" t="s">
        <v>193</v>
      </c>
      <c r="AB21" s="479">
        <v>10</v>
      </c>
      <c r="AC21" s="89" t="s">
        <v>8</v>
      </c>
      <c r="AD21" s="89" t="s">
        <v>5</v>
      </c>
      <c r="AE21" s="125" t="s">
        <v>2</v>
      </c>
      <c r="AF21" s="125" t="s">
        <v>11</v>
      </c>
      <c r="AG21" s="89" t="s">
        <v>0</v>
      </c>
      <c r="AH21" s="89" t="s">
        <v>12</v>
      </c>
      <c r="AI21" s="89" t="s">
        <v>78</v>
      </c>
      <c r="AJ21" s="89" t="s">
        <v>13</v>
      </c>
      <c r="AK21" s="89" t="s">
        <v>82</v>
      </c>
      <c r="AL21" s="90" t="s">
        <v>184</v>
      </c>
      <c r="AM21" s="75"/>
      <c r="AN21" s="475" t="s">
        <v>193</v>
      </c>
      <c r="AO21" s="479">
        <v>10</v>
      </c>
      <c r="AP21" s="89" t="s">
        <v>8</v>
      </c>
      <c r="AQ21" s="89" t="s">
        <v>5</v>
      </c>
      <c r="AR21" s="89" t="s">
        <v>2</v>
      </c>
      <c r="AS21" s="89" t="s">
        <v>243</v>
      </c>
      <c r="AT21" s="89" t="s">
        <v>0</v>
      </c>
      <c r="AU21" s="89" t="s">
        <v>12</v>
      </c>
      <c r="AV21" s="89" t="s">
        <v>78</v>
      </c>
      <c r="AW21" s="89" t="s">
        <v>13</v>
      </c>
      <c r="AX21" s="89" t="s">
        <v>82</v>
      </c>
      <c r="AY21" s="90" t="s">
        <v>184</v>
      </c>
      <c r="BA21" s="475" t="s">
        <v>193</v>
      </c>
      <c r="BB21" s="479">
        <v>9</v>
      </c>
      <c r="BC21" s="89" t="s">
        <v>8</v>
      </c>
      <c r="BD21" s="89" t="s">
        <v>5</v>
      </c>
      <c r="BE21" s="89" t="s">
        <v>2</v>
      </c>
      <c r="BF21" s="89" t="s">
        <v>11</v>
      </c>
      <c r="BG21" s="89" t="s">
        <v>0</v>
      </c>
      <c r="BH21" s="89" t="s">
        <v>12</v>
      </c>
      <c r="BI21" s="89" t="s">
        <v>78</v>
      </c>
      <c r="BJ21" s="89" t="s">
        <v>13</v>
      </c>
      <c r="BK21" s="199" t="s">
        <v>249</v>
      </c>
      <c r="BL21" s="90" t="s">
        <v>184</v>
      </c>
      <c r="BM21" s="75"/>
      <c r="BN21" s="475" t="s">
        <v>193</v>
      </c>
      <c r="BO21" s="479">
        <v>9</v>
      </c>
      <c r="BP21" s="89" t="s">
        <v>8</v>
      </c>
      <c r="BQ21" s="89" t="s">
        <v>5</v>
      </c>
      <c r="BR21" s="89" t="s">
        <v>2</v>
      </c>
      <c r="BS21" s="89" t="s">
        <v>11</v>
      </c>
      <c r="BT21" s="89" t="s">
        <v>12</v>
      </c>
      <c r="BU21" s="89" t="s">
        <v>78</v>
      </c>
      <c r="BV21" s="89" t="s">
        <v>13</v>
      </c>
      <c r="BW21" s="199" t="s">
        <v>82</v>
      </c>
      <c r="BX21" s="90" t="s">
        <v>184</v>
      </c>
      <c r="BY21" s="75"/>
      <c r="CA21" s="475" t="s">
        <v>193</v>
      </c>
      <c r="CB21" s="479">
        <v>11</v>
      </c>
      <c r="CC21" s="89" t="s">
        <v>266</v>
      </c>
      <c r="CD21" s="89" t="s">
        <v>8</v>
      </c>
      <c r="CE21" s="89" t="s">
        <v>5</v>
      </c>
      <c r="CF21" s="89" t="s">
        <v>2</v>
      </c>
      <c r="CG21" s="89" t="s">
        <v>11</v>
      </c>
      <c r="CH21" s="89" t="s">
        <v>267</v>
      </c>
      <c r="CI21" s="89" t="s">
        <v>12</v>
      </c>
      <c r="CJ21" s="89" t="s">
        <v>78</v>
      </c>
      <c r="CK21" s="89" t="s">
        <v>13</v>
      </c>
      <c r="CL21" s="199" t="s">
        <v>82</v>
      </c>
      <c r="CM21" s="90" t="s">
        <v>184</v>
      </c>
      <c r="CN21" s="75"/>
    </row>
    <row r="22" spans="1:159" ht="18" thickBot="1">
      <c r="N22" s="476"/>
      <c r="O22" s="486"/>
      <c r="P22" s="91">
        <v>12</v>
      </c>
      <c r="Q22" s="91">
        <v>12</v>
      </c>
      <c r="R22" s="91">
        <v>12</v>
      </c>
      <c r="S22" s="91">
        <v>12</v>
      </c>
      <c r="T22" s="91">
        <v>12</v>
      </c>
      <c r="U22" s="91">
        <v>12</v>
      </c>
      <c r="V22" s="91">
        <v>12</v>
      </c>
      <c r="W22" s="91">
        <v>12</v>
      </c>
      <c r="X22" s="91">
        <v>12</v>
      </c>
      <c r="Y22" s="83">
        <v>12</v>
      </c>
      <c r="AA22" s="476"/>
      <c r="AB22" s="478"/>
      <c r="AC22" s="91">
        <v>12</v>
      </c>
      <c r="AD22" s="91">
        <v>12</v>
      </c>
      <c r="AE22" s="126">
        <v>1</v>
      </c>
      <c r="AF22" s="126">
        <v>1</v>
      </c>
      <c r="AG22" s="91">
        <v>12</v>
      </c>
      <c r="AH22" s="91">
        <v>12</v>
      </c>
      <c r="AI22" s="91">
        <v>12</v>
      </c>
      <c r="AJ22" s="91">
        <v>12</v>
      </c>
      <c r="AK22" s="91">
        <v>12</v>
      </c>
      <c r="AL22" s="92">
        <v>12</v>
      </c>
      <c r="AM22" s="75"/>
      <c r="AN22" s="476"/>
      <c r="AO22" s="478"/>
      <c r="AP22" s="91">
        <v>12</v>
      </c>
      <c r="AQ22" s="91">
        <v>12</v>
      </c>
      <c r="AR22" s="91">
        <v>12</v>
      </c>
      <c r="AS22" s="91">
        <v>11</v>
      </c>
      <c r="AT22" s="91">
        <v>12</v>
      </c>
      <c r="AU22" s="91">
        <v>12</v>
      </c>
      <c r="AV22" s="91">
        <v>12</v>
      </c>
      <c r="AW22" s="91">
        <v>12</v>
      </c>
      <c r="AX22" s="91">
        <v>12</v>
      </c>
      <c r="AY22" s="92">
        <v>12</v>
      </c>
      <c r="BA22" s="476"/>
      <c r="BB22" s="478"/>
      <c r="BC22" s="91">
        <v>12</v>
      </c>
      <c r="BD22" s="91">
        <v>12</v>
      </c>
      <c r="BE22" s="91">
        <v>2</v>
      </c>
      <c r="BF22" s="91">
        <v>12</v>
      </c>
      <c r="BG22" s="91">
        <v>12</v>
      </c>
      <c r="BH22" s="91">
        <v>12</v>
      </c>
      <c r="BI22" s="91">
        <v>12</v>
      </c>
      <c r="BJ22" s="91">
        <v>12</v>
      </c>
      <c r="BK22" s="200">
        <v>12</v>
      </c>
      <c r="BL22" s="92">
        <v>12</v>
      </c>
      <c r="BM22" s="75"/>
      <c r="BN22" s="476"/>
      <c r="BO22" s="478"/>
      <c r="BP22" s="91">
        <v>12</v>
      </c>
      <c r="BQ22" s="91">
        <v>12</v>
      </c>
      <c r="BR22" s="91">
        <v>12</v>
      </c>
      <c r="BS22" s="91">
        <v>12</v>
      </c>
      <c r="BT22" s="91">
        <v>12</v>
      </c>
      <c r="BU22" s="91">
        <v>12</v>
      </c>
      <c r="BV22" s="91">
        <v>6</v>
      </c>
      <c r="BW22" s="200">
        <v>12</v>
      </c>
      <c r="BX22" s="92">
        <v>12</v>
      </c>
      <c r="BY22" s="75"/>
      <c r="CA22" s="476"/>
      <c r="CB22" s="478"/>
      <c r="CC22" s="91">
        <v>12</v>
      </c>
      <c r="CD22" s="91">
        <v>12</v>
      </c>
      <c r="CE22" s="91">
        <v>12</v>
      </c>
      <c r="CF22" s="91">
        <v>12</v>
      </c>
      <c r="CG22" s="91">
        <v>12</v>
      </c>
      <c r="CH22" s="91">
        <v>12</v>
      </c>
      <c r="CI22" s="91">
        <v>12</v>
      </c>
      <c r="CJ22" s="91">
        <v>12</v>
      </c>
      <c r="CK22" s="91">
        <v>12</v>
      </c>
      <c r="CL22" s="200">
        <v>12</v>
      </c>
      <c r="CM22" s="92">
        <v>12</v>
      </c>
      <c r="CN22" s="75"/>
    </row>
    <row r="23" spans="1:159" s="75" customFormat="1" ht="3.45" customHeight="1" thickBot="1">
      <c r="A23" s="7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N23" s="74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AA23" s="74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N23" s="74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BA23" s="74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N23" s="74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CA23" s="74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</row>
    <row r="24" spans="1:159">
      <c r="N24" s="475" t="s">
        <v>1</v>
      </c>
      <c r="O24" s="485">
        <v>7</v>
      </c>
      <c r="P24" s="89" t="s">
        <v>8</v>
      </c>
      <c r="Q24" s="89" t="s">
        <v>2</v>
      </c>
      <c r="R24" s="89" t="s">
        <v>11</v>
      </c>
      <c r="S24" s="89" t="s">
        <v>0</v>
      </c>
      <c r="T24" s="89" t="s">
        <v>12</v>
      </c>
      <c r="U24" s="89" t="s">
        <v>78</v>
      </c>
      <c r="V24" s="90" t="s">
        <v>13</v>
      </c>
      <c r="W24" s="480"/>
      <c r="X24" s="480"/>
      <c r="AA24" s="475" t="s">
        <v>1</v>
      </c>
      <c r="AB24" s="479">
        <v>7</v>
      </c>
      <c r="AC24" s="89" t="s">
        <v>8</v>
      </c>
      <c r="AD24" s="89" t="s">
        <v>2</v>
      </c>
      <c r="AE24" s="125" t="s">
        <v>11</v>
      </c>
      <c r="AF24" s="89" t="s">
        <v>0</v>
      </c>
      <c r="AG24" s="89" t="s">
        <v>12</v>
      </c>
      <c r="AH24" s="89" t="s">
        <v>78</v>
      </c>
      <c r="AI24" s="90" t="s">
        <v>13</v>
      </c>
      <c r="AJ24" s="480"/>
      <c r="AK24" s="480"/>
      <c r="AL24" s="75"/>
      <c r="AM24" s="75"/>
      <c r="AN24" s="475" t="s">
        <v>1</v>
      </c>
      <c r="AO24" s="479">
        <v>8</v>
      </c>
      <c r="AP24" s="89" t="s">
        <v>3</v>
      </c>
      <c r="AQ24" s="89" t="s">
        <v>8</v>
      </c>
      <c r="AR24" s="89" t="s">
        <v>2</v>
      </c>
      <c r="AS24" s="89" t="s">
        <v>11</v>
      </c>
      <c r="AT24" s="89" t="s">
        <v>0</v>
      </c>
      <c r="AU24" s="89" t="s">
        <v>12</v>
      </c>
      <c r="AV24" s="89" t="s">
        <v>78</v>
      </c>
      <c r="AW24" s="90" t="s">
        <v>13</v>
      </c>
      <c r="AX24" s="480"/>
      <c r="AY24" s="480"/>
      <c r="BA24" s="475" t="s">
        <v>1</v>
      </c>
      <c r="BB24" s="479">
        <v>8</v>
      </c>
      <c r="BC24" s="89" t="s">
        <v>3</v>
      </c>
      <c r="BD24" s="89" t="s">
        <v>8</v>
      </c>
      <c r="BE24" s="89" t="s">
        <v>2</v>
      </c>
      <c r="BF24" s="89" t="s">
        <v>11</v>
      </c>
      <c r="BG24" s="89" t="s">
        <v>0</v>
      </c>
      <c r="BH24" s="89" t="s">
        <v>12</v>
      </c>
      <c r="BI24" s="89" t="s">
        <v>78</v>
      </c>
      <c r="BJ24" s="90" t="s">
        <v>13</v>
      </c>
      <c r="BK24" s="480"/>
      <c r="BL24" s="480"/>
      <c r="BM24" s="75"/>
      <c r="BN24" s="475" t="s">
        <v>1</v>
      </c>
      <c r="BO24" s="479">
        <v>8</v>
      </c>
      <c r="BP24" s="89" t="s">
        <v>3</v>
      </c>
      <c r="BQ24" s="89" t="s">
        <v>8</v>
      </c>
      <c r="BR24" s="89" t="s">
        <v>2</v>
      </c>
      <c r="BS24" s="89" t="s">
        <v>11</v>
      </c>
      <c r="BT24" s="89" t="s">
        <v>0</v>
      </c>
      <c r="BU24" s="89" t="s">
        <v>12</v>
      </c>
      <c r="BV24" s="89" t="s">
        <v>78</v>
      </c>
      <c r="BW24" s="90" t="s">
        <v>13</v>
      </c>
      <c r="BX24" s="480"/>
      <c r="BY24" s="480"/>
      <c r="CA24" s="475" t="s">
        <v>1</v>
      </c>
      <c r="CB24" s="479">
        <v>4</v>
      </c>
      <c r="CC24" s="89" t="s">
        <v>8</v>
      </c>
      <c r="CD24" s="89" t="s">
        <v>11</v>
      </c>
      <c r="CE24" s="89" t="s">
        <v>78</v>
      </c>
      <c r="CF24" s="90" t="s">
        <v>13</v>
      </c>
      <c r="CG24" s="480"/>
      <c r="CH24" s="480"/>
    </row>
    <row r="25" spans="1:159" ht="18" thickBot="1">
      <c r="N25" s="476"/>
      <c r="O25" s="486"/>
      <c r="P25" s="91">
        <v>12</v>
      </c>
      <c r="Q25" s="91">
        <v>12</v>
      </c>
      <c r="R25" s="91">
        <v>12</v>
      </c>
      <c r="S25" s="91">
        <v>12</v>
      </c>
      <c r="T25" s="91">
        <v>12</v>
      </c>
      <c r="U25" s="91">
        <v>12</v>
      </c>
      <c r="V25" s="92">
        <v>12</v>
      </c>
      <c r="W25" s="480"/>
      <c r="X25" s="480"/>
      <c r="AA25" s="476"/>
      <c r="AB25" s="478"/>
      <c r="AC25" s="91">
        <v>12</v>
      </c>
      <c r="AD25" s="91">
        <v>12</v>
      </c>
      <c r="AE25" s="126">
        <v>12</v>
      </c>
      <c r="AF25" s="91">
        <v>12</v>
      </c>
      <c r="AG25" s="91">
        <v>12</v>
      </c>
      <c r="AH25" s="91">
        <v>12</v>
      </c>
      <c r="AI25" s="92">
        <v>12</v>
      </c>
      <c r="AJ25" s="480"/>
      <c r="AK25" s="480"/>
      <c r="AL25" s="75"/>
      <c r="AM25" s="75"/>
      <c r="AN25" s="476"/>
      <c r="AO25" s="478"/>
      <c r="AP25" s="91">
        <v>12</v>
      </c>
      <c r="AQ25" s="91">
        <v>12</v>
      </c>
      <c r="AR25" s="91">
        <v>12</v>
      </c>
      <c r="AS25" s="91">
        <v>12</v>
      </c>
      <c r="AT25" s="91">
        <v>12</v>
      </c>
      <c r="AU25" s="91">
        <v>12</v>
      </c>
      <c r="AV25" s="91">
        <v>12</v>
      </c>
      <c r="AW25" s="92">
        <v>12</v>
      </c>
      <c r="AX25" s="480"/>
      <c r="AY25" s="480"/>
      <c r="BA25" s="476"/>
      <c r="BB25" s="478"/>
      <c r="BC25" s="91">
        <v>12</v>
      </c>
      <c r="BD25" s="91">
        <v>12</v>
      </c>
      <c r="BE25" s="91">
        <v>12</v>
      </c>
      <c r="BF25" s="91">
        <v>12</v>
      </c>
      <c r="BG25" s="91">
        <v>12</v>
      </c>
      <c r="BH25" s="91">
        <v>12</v>
      </c>
      <c r="BI25" s="91">
        <v>12</v>
      </c>
      <c r="BJ25" s="92">
        <v>12</v>
      </c>
      <c r="BK25" s="480"/>
      <c r="BL25" s="480"/>
      <c r="BM25" s="75"/>
      <c r="BN25" s="476"/>
      <c r="BO25" s="478"/>
      <c r="BP25" s="91">
        <v>12</v>
      </c>
      <c r="BQ25" s="91">
        <v>12</v>
      </c>
      <c r="BR25" s="91">
        <v>12</v>
      </c>
      <c r="BS25" s="91">
        <v>12</v>
      </c>
      <c r="BT25" s="91">
        <v>12</v>
      </c>
      <c r="BU25" s="91">
        <v>6</v>
      </c>
      <c r="BV25" s="91">
        <v>12</v>
      </c>
      <c r="BW25" s="92">
        <v>12</v>
      </c>
      <c r="BX25" s="480"/>
      <c r="BY25" s="480"/>
      <c r="CA25" s="476"/>
      <c r="CB25" s="478"/>
      <c r="CC25" s="91">
        <v>12</v>
      </c>
      <c r="CD25" s="91">
        <v>12</v>
      </c>
      <c r="CE25" s="91">
        <v>12</v>
      </c>
      <c r="CF25" s="92">
        <v>12</v>
      </c>
      <c r="CG25" s="480"/>
      <c r="CH25" s="480"/>
    </row>
    <row r="26" spans="1:159" s="75" customFormat="1" ht="3.45" customHeight="1" thickBot="1">
      <c r="A26" s="7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N26" s="74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AA26" s="74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N26" s="74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BA26" s="74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N26" s="74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CA26" s="74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</row>
    <row r="27" spans="1:159">
      <c r="N27" s="475" t="s">
        <v>4</v>
      </c>
      <c r="O27" s="487">
        <v>10</v>
      </c>
      <c r="P27" s="89" t="s">
        <v>3</v>
      </c>
      <c r="Q27" s="89" t="s">
        <v>8</v>
      </c>
      <c r="R27" s="89" t="s">
        <v>5</v>
      </c>
      <c r="S27" s="89" t="s">
        <v>2</v>
      </c>
      <c r="T27" s="89" t="s">
        <v>11</v>
      </c>
      <c r="U27" s="89" t="s">
        <v>0</v>
      </c>
      <c r="V27" s="89" t="s">
        <v>12</v>
      </c>
      <c r="W27" s="89" t="s">
        <v>78</v>
      </c>
      <c r="X27" s="89" t="s">
        <v>13</v>
      </c>
      <c r="Y27" s="90" t="s">
        <v>82</v>
      </c>
      <c r="AA27" s="475" t="s">
        <v>4</v>
      </c>
      <c r="AB27" s="477">
        <v>10</v>
      </c>
      <c r="AC27" s="89" t="s">
        <v>3</v>
      </c>
      <c r="AD27" s="89" t="s">
        <v>8</v>
      </c>
      <c r="AE27" s="89" t="s">
        <v>5</v>
      </c>
      <c r="AF27" s="89" t="s">
        <v>2</v>
      </c>
      <c r="AG27" s="89" t="s">
        <v>11</v>
      </c>
      <c r="AH27" s="89" t="s">
        <v>0</v>
      </c>
      <c r="AI27" s="89" t="s">
        <v>12</v>
      </c>
      <c r="AJ27" s="89" t="s">
        <v>78</v>
      </c>
      <c r="AK27" s="89" t="s">
        <v>13</v>
      </c>
      <c r="AL27" s="90" t="s">
        <v>82</v>
      </c>
      <c r="AM27" s="75"/>
      <c r="AN27" s="475" t="s">
        <v>4</v>
      </c>
      <c r="AO27" s="477">
        <v>10</v>
      </c>
      <c r="AP27" s="89" t="s">
        <v>3</v>
      </c>
      <c r="AQ27" s="89" t="s">
        <v>8</v>
      </c>
      <c r="AR27" s="125" t="s">
        <v>5</v>
      </c>
      <c r="AS27" s="89" t="s">
        <v>2</v>
      </c>
      <c r="AT27" s="89" t="s">
        <v>11</v>
      </c>
      <c r="AU27" s="125" t="s">
        <v>0</v>
      </c>
      <c r="AV27" s="89" t="s">
        <v>12</v>
      </c>
      <c r="AW27" s="89" t="s">
        <v>78</v>
      </c>
      <c r="AX27" s="89" t="s">
        <v>13</v>
      </c>
      <c r="AY27" s="90" t="s">
        <v>82</v>
      </c>
      <c r="BA27" s="475" t="s">
        <v>4</v>
      </c>
      <c r="BB27" s="477">
        <v>10</v>
      </c>
      <c r="BC27" s="89" t="s">
        <v>3</v>
      </c>
      <c r="BD27" s="89" t="s">
        <v>8</v>
      </c>
      <c r="BE27" s="89" t="s">
        <v>5</v>
      </c>
      <c r="BF27" s="89" t="s">
        <v>2</v>
      </c>
      <c r="BG27" s="89" t="s">
        <v>11</v>
      </c>
      <c r="BH27" s="89" t="s">
        <v>0</v>
      </c>
      <c r="BI27" s="89" t="s">
        <v>12</v>
      </c>
      <c r="BJ27" s="89" t="s">
        <v>78</v>
      </c>
      <c r="BK27" s="89" t="s">
        <v>13</v>
      </c>
      <c r="BL27" s="90" t="s">
        <v>82</v>
      </c>
      <c r="BM27" s="75"/>
      <c r="BN27" s="475" t="s">
        <v>4</v>
      </c>
      <c r="BO27" s="477">
        <v>10</v>
      </c>
      <c r="BP27" s="89" t="s">
        <v>3</v>
      </c>
      <c r="BQ27" s="89" t="s">
        <v>8</v>
      </c>
      <c r="BR27" s="89" t="s">
        <v>5</v>
      </c>
      <c r="BS27" s="89" t="s">
        <v>2</v>
      </c>
      <c r="BT27" s="89" t="s">
        <v>11</v>
      </c>
      <c r="BU27" s="89" t="s">
        <v>0</v>
      </c>
      <c r="BV27" s="89" t="s">
        <v>12</v>
      </c>
      <c r="BW27" s="89" t="s">
        <v>78</v>
      </c>
      <c r="BX27" s="89" t="s">
        <v>13</v>
      </c>
      <c r="BY27" s="90" t="s">
        <v>82</v>
      </c>
      <c r="CA27" s="475" t="s">
        <v>4</v>
      </c>
      <c r="CB27" s="477">
        <v>3</v>
      </c>
      <c r="CC27" s="89" t="s">
        <v>3</v>
      </c>
      <c r="CD27" s="89" t="s">
        <v>5</v>
      </c>
      <c r="CE27" s="89" t="s">
        <v>78</v>
      </c>
    </row>
    <row r="28" spans="1:159" ht="18" thickBot="1">
      <c r="N28" s="476"/>
      <c r="O28" s="486"/>
      <c r="P28" s="91">
        <v>12</v>
      </c>
      <c r="Q28" s="91">
        <v>12</v>
      </c>
      <c r="R28" s="91">
        <v>12</v>
      </c>
      <c r="S28" s="91">
        <v>12</v>
      </c>
      <c r="T28" s="91">
        <v>12</v>
      </c>
      <c r="U28" s="91">
        <v>12</v>
      </c>
      <c r="V28" s="91">
        <v>12</v>
      </c>
      <c r="W28" s="91">
        <v>12</v>
      </c>
      <c r="X28" s="91">
        <v>12</v>
      </c>
      <c r="Y28" s="92">
        <v>12</v>
      </c>
      <c r="AA28" s="476"/>
      <c r="AB28" s="478"/>
      <c r="AC28" s="91">
        <v>12</v>
      </c>
      <c r="AD28" s="91">
        <v>12</v>
      </c>
      <c r="AE28" s="91">
        <v>12</v>
      </c>
      <c r="AF28" s="91">
        <v>12</v>
      </c>
      <c r="AG28" s="91">
        <v>12</v>
      </c>
      <c r="AH28" s="91">
        <v>12</v>
      </c>
      <c r="AI28" s="91">
        <v>12</v>
      </c>
      <c r="AJ28" s="91">
        <v>12</v>
      </c>
      <c r="AK28" s="91">
        <v>12</v>
      </c>
      <c r="AL28" s="92">
        <v>12</v>
      </c>
      <c r="AM28" s="75"/>
      <c r="AN28" s="476"/>
      <c r="AO28" s="478"/>
      <c r="AP28" s="91">
        <v>12</v>
      </c>
      <c r="AQ28" s="91">
        <v>12</v>
      </c>
      <c r="AR28" s="126">
        <v>12</v>
      </c>
      <c r="AS28" s="91">
        <v>12</v>
      </c>
      <c r="AT28" s="91">
        <v>12</v>
      </c>
      <c r="AU28" s="126">
        <v>12</v>
      </c>
      <c r="AV28" s="91">
        <v>12</v>
      </c>
      <c r="AW28" s="91">
        <v>12</v>
      </c>
      <c r="AX28" s="91">
        <v>12</v>
      </c>
      <c r="AY28" s="92">
        <v>12</v>
      </c>
      <c r="BA28" s="476"/>
      <c r="BB28" s="478"/>
      <c r="BC28" s="91">
        <v>12</v>
      </c>
      <c r="BD28" s="91">
        <v>12</v>
      </c>
      <c r="BE28" s="91">
        <v>12</v>
      </c>
      <c r="BF28" s="91">
        <v>12</v>
      </c>
      <c r="BG28" s="91">
        <v>12</v>
      </c>
      <c r="BH28" s="91">
        <v>12</v>
      </c>
      <c r="BI28" s="91">
        <v>12</v>
      </c>
      <c r="BJ28" s="91">
        <v>12</v>
      </c>
      <c r="BK28" s="91">
        <v>12</v>
      </c>
      <c r="BL28" s="92">
        <v>12</v>
      </c>
      <c r="BM28" s="75"/>
      <c r="BN28" s="476"/>
      <c r="BO28" s="478"/>
      <c r="BP28" s="91">
        <v>12</v>
      </c>
      <c r="BQ28" s="91">
        <v>12</v>
      </c>
      <c r="BR28" s="91">
        <v>12</v>
      </c>
      <c r="BS28" s="91">
        <v>6</v>
      </c>
      <c r="BT28" s="91">
        <v>12</v>
      </c>
      <c r="BU28" s="91">
        <v>12</v>
      </c>
      <c r="BV28" s="91">
        <v>12</v>
      </c>
      <c r="BW28" s="91">
        <v>12</v>
      </c>
      <c r="BX28" s="91">
        <v>12</v>
      </c>
      <c r="BY28" s="92">
        <v>12</v>
      </c>
      <c r="CA28" s="476"/>
      <c r="CB28" s="478"/>
      <c r="CC28" s="91">
        <v>12</v>
      </c>
      <c r="CD28" s="91">
        <v>12</v>
      </c>
      <c r="CE28" s="91">
        <v>12</v>
      </c>
    </row>
    <row r="29" spans="1:159" s="75" customFormat="1" ht="3.45" customHeight="1" thickBot="1">
      <c r="A29" s="7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N29" s="74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AA29" s="74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N29" s="74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BA29" s="74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N29" s="74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CA29" s="74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</row>
    <row r="30" spans="1:159">
      <c r="N30" s="481" t="s">
        <v>6</v>
      </c>
      <c r="O30" s="488">
        <v>9</v>
      </c>
      <c r="P30" s="121" t="s">
        <v>3</v>
      </c>
      <c r="Q30" s="121" t="s">
        <v>8</v>
      </c>
      <c r="R30" s="121" t="s">
        <v>5</v>
      </c>
      <c r="S30" s="121" t="s">
        <v>2</v>
      </c>
      <c r="T30" s="121" t="s">
        <v>11</v>
      </c>
      <c r="U30" s="121" t="s">
        <v>12</v>
      </c>
      <c r="V30" s="121" t="s">
        <v>210</v>
      </c>
      <c r="W30" s="121" t="s">
        <v>13</v>
      </c>
      <c r="X30" s="122" t="s">
        <v>184</v>
      </c>
      <c r="Y30" s="75"/>
      <c r="AA30" s="481" t="s">
        <v>6</v>
      </c>
      <c r="AB30" s="483">
        <v>9</v>
      </c>
      <c r="AC30" s="121" t="s">
        <v>3</v>
      </c>
      <c r="AD30" s="121" t="s">
        <v>8</v>
      </c>
      <c r="AE30" s="121" t="s">
        <v>5</v>
      </c>
      <c r="AF30" s="121" t="s">
        <v>2</v>
      </c>
      <c r="AG30" s="121" t="s">
        <v>11</v>
      </c>
      <c r="AH30" s="121" t="s">
        <v>12</v>
      </c>
      <c r="AI30" s="121" t="s">
        <v>78</v>
      </c>
      <c r="AJ30" s="121" t="s">
        <v>13</v>
      </c>
      <c r="AK30" s="122" t="s">
        <v>184</v>
      </c>
      <c r="AL30" s="75"/>
      <c r="AM30" s="75"/>
      <c r="AN30" s="475" t="s">
        <v>6</v>
      </c>
      <c r="AO30" s="477">
        <v>9</v>
      </c>
      <c r="AP30" s="89" t="s">
        <v>3</v>
      </c>
      <c r="AQ30" s="125" t="s">
        <v>8</v>
      </c>
      <c r="AR30" s="89" t="s">
        <v>5</v>
      </c>
      <c r="AS30" s="89" t="s">
        <v>2</v>
      </c>
      <c r="AT30" s="89" t="s">
        <v>11</v>
      </c>
      <c r="AU30" s="89" t="s">
        <v>78</v>
      </c>
      <c r="AV30" s="89" t="s">
        <v>13</v>
      </c>
      <c r="AW30" s="89" t="s">
        <v>82</v>
      </c>
      <c r="AX30" s="90" t="s">
        <v>184</v>
      </c>
      <c r="AY30" s="75"/>
      <c r="BA30" s="475" t="s">
        <v>6</v>
      </c>
      <c r="BB30" s="477">
        <v>9</v>
      </c>
      <c r="BC30" s="89" t="s">
        <v>3</v>
      </c>
      <c r="BD30" s="89" t="s">
        <v>8</v>
      </c>
      <c r="BE30" s="89" t="s">
        <v>5</v>
      </c>
      <c r="BF30" s="89" t="s">
        <v>2</v>
      </c>
      <c r="BG30" s="89" t="s">
        <v>11</v>
      </c>
      <c r="BH30" s="89" t="s">
        <v>78</v>
      </c>
      <c r="BI30" s="89" t="s">
        <v>13</v>
      </c>
      <c r="BJ30" s="89" t="s">
        <v>82</v>
      </c>
      <c r="BK30" s="90" t="s">
        <v>184</v>
      </c>
      <c r="BL30" s="75"/>
      <c r="BM30" s="75"/>
      <c r="BN30" s="475" t="s">
        <v>6</v>
      </c>
      <c r="BO30" s="477">
        <v>9</v>
      </c>
      <c r="BP30" s="89" t="s">
        <v>3</v>
      </c>
      <c r="BQ30" s="89" t="s">
        <v>8</v>
      </c>
      <c r="BR30" s="89" t="s">
        <v>5</v>
      </c>
      <c r="BS30" s="89" t="s">
        <v>2</v>
      </c>
      <c r="BT30" s="89" t="s">
        <v>11</v>
      </c>
      <c r="BU30" s="89" t="s">
        <v>78</v>
      </c>
      <c r="BV30" s="89" t="s">
        <v>13</v>
      </c>
      <c r="BW30" s="89" t="s">
        <v>82</v>
      </c>
      <c r="BX30" s="90" t="s">
        <v>184</v>
      </c>
      <c r="BY30" s="75"/>
      <c r="CA30" s="475" t="s">
        <v>6</v>
      </c>
      <c r="CB30" s="477">
        <v>10</v>
      </c>
      <c r="CC30" s="89" t="s">
        <v>3</v>
      </c>
      <c r="CD30" s="89" t="s">
        <v>8</v>
      </c>
      <c r="CE30" s="89" t="s">
        <v>5</v>
      </c>
      <c r="CF30" s="89" t="s">
        <v>2</v>
      </c>
      <c r="CG30" s="89" t="s">
        <v>11</v>
      </c>
      <c r="CH30" s="89" t="s">
        <v>268</v>
      </c>
      <c r="CI30" s="89" t="s">
        <v>78</v>
      </c>
      <c r="CJ30" s="89" t="s">
        <v>13</v>
      </c>
      <c r="CK30" s="89" t="s">
        <v>82</v>
      </c>
      <c r="CL30" s="90" t="s">
        <v>184</v>
      </c>
      <c r="CM30" s="75"/>
    </row>
    <row r="31" spans="1:159" ht="18" thickBot="1">
      <c r="N31" s="482"/>
      <c r="O31" s="489"/>
      <c r="P31" s="123">
        <v>12</v>
      </c>
      <c r="Q31" s="123">
        <v>12</v>
      </c>
      <c r="R31" s="123">
        <v>12</v>
      </c>
      <c r="S31" s="123">
        <v>12</v>
      </c>
      <c r="T31" s="123">
        <v>12</v>
      </c>
      <c r="U31" s="123">
        <v>12</v>
      </c>
      <c r="V31" s="123">
        <v>12</v>
      </c>
      <c r="W31" s="123">
        <v>12</v>
      </c>
      <c r="X31" s="124">
        <v>12</v>
      </c>
      <c r="Y31" s="75"/>
      <c r="AA31" s="482"/>
      <c r="AB31" s="484"/>
      <c r="AC31" s="123">
        <v>12</v>
      </c>
      <c r="AD31" s="123">
        <v>12</v>
      </c>
      <c r="AE31" s="123">
        <v>6</v>
      </c>
      <c r="AF31" s="123">
        <v>12</v>
      </c>
      <c r="AG31" s="123">
        <v>12</v>
      </c>
      <c r="AH31" s="123">
        <v>12</v>
      </c>
      <c r="AI31" s="123">
        <v>12</v>
      </c>
      <c r="AJ31" s="123">
        <v>12</v>
      </c>
      <c r="AK31" s="124">
        <v>12</v>
      </c>
      <c r="AL31" s="75"/>
      <c r="AM31" s="75"/>
      <c r="AN31" s="476"/>
      <c r="AO31" s="478"/>
      <c r="AP31" s="91">
        <v>12</v>
      </c>
      <c r="AQ31" s="126">
        <v>12</v>
      </c>
      <c r="AR31" s="91">
        <v>12</v>
      </c>
      <c r="AS31" s="91">
        <v>12</v>
      </c>
      <c r="AT31" s="91">
        <v>12</v>
      </c>
      <c r="AU31" s="91">
        <v>12</v>
      </c>
      <c r="AV31" s="91">
        <v>12</v>
      </c>
      <c r="AW31" s="91">
        <v>12</v>
      </c>
      <c r="AX31" s="92">
        <v>12</v>
      </c>
      <c r="AY31" s="75"/>
      <c r="BA31" s="476"/>
      <c r="BB31" s="478"/>
      <c r="BC31" s="91">
        <v>12</v>
      </c>
      <c r="BD31" s="91">
        <v>12</v>
      </c>
      <c r="BE31" s="91">
        <v>12</v>
      </c>
      <c r="BF31" s="91">
        <v>12</v>
      </c>
      <c r="BG31" s="91">
        <v>12</v>
      </c>
      <c r="BH31" s="91">
        <v>12</v>
      </c>
      <c r="BI31" s="91">
        <v>12</v>
      </c>
      <c r="BJ31" s="91">
        <v>12</v>
      </c>
      <c r="BK31" s="92">
        <v>12</v>
      </c>
      <c r="BL31" s="75"/>
      <c r="BM31" s="75"/>
      <c r="BN31" s="476"/>
      <c r="BO31" s="478"/>
      <c r="BP31" s="91">
        <v>6</v>
      </c>
      <c r="BQ31" s="91">
        <v>12</v>
      </c>
      <c r="BR31" s="91">
        <v>12</v>
      </c>
      <c r="BS31" s="91">
        <v>12</v>
      </c>
      <c r="BT31" s="91">
        <v>12</v>
      </c>
      <c r="BU31" s="91">
        <v>12</v>
      </c>
      <c r="BV31" s="91">
        <v>8.5</v>
      </c>
      <c r="BW31" s="91">
        <v>12</v>
      </c>
      <c r="BX31" s="92">
        <v>12</v>
      </c>
      <c r="BY31" s="75"/>
      <c r="CA31" s="476"/>
      <c r="CB31" s="478"/>
      <c r="CC31" s="91">
        <v>12</v>
      </c>
      <c r="CD31" s="91">
        <v>12</v>
      </c>
      <c r="CE31" s="91">
        <v>12</v>
      </c>
      <c r="CF31" s="91">
        <v>6</v>
      </c>
      <c r="CG31" s="91">
        <v>12</v>
      </c>
      <c r="CH31" s="91">
        <v>12</v>
      </c>
      <c r="CI31" s="91">
        <v>12</v>
      </c>
      <c r="CJ31" s="91">
        <v>12</v>
      </c>
      <c r="CK31" s="91">
        <v>12</v>
      </c>
      <c r="CL31" s="92">
        <v>12</v>
      </c>
      <c r="CM31" s="75"/>
    </row>
    <row r="32" spans="1:159" s="75" customFormat="1" ht="3.45" customHeight="1" thickBot="1">
      <c r="A32" s="7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N32" s="74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AA32" s="74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N32" s="74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BA32" s="74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N32" s="74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CA32" s="74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</row>
    <row r="33" spans="14:92">
      <c r="N33" s="475" t="s">
        <v>7</v>
      </c>
      <c r="O33" s="487">
        <v>8</v>
      </c>
      <c r="P33" s="89" t="s">
        <v>8</v>
      </c>
      <c r="Q33" s="89" t="s">
        <v>5</v>
      </c>
      <c r="R33" s="89" t="s">
        <v>2</v>
      </c>
      <c r="S33" s="89" t="s">
        <v>11</v>
      </c>
      <c r="T33" s="89" t="s">
        <v>12</v>
      </c>
      <c r="U33" s="89" t="s">
        <v>78</v>
      </c>
      <c r="V33" s="89" t="s">
        <v>13</v>
      </c>
      <c r="W33" s="90" t="s">
        <v>82</v>
      </c>
      <c r="X33" s="480"/>
      <c r="Y33" s="480"/>
      <c r="AA33" s="475" t="s">
        <v>7</v>
      </c>
      <c r="AB33" s="477">
        <v>9</v>
      </c>
      <c r="AC33" s="89" t="s">
        <v>3</v>
      </c>
      <c r="AD33" s="89" t="s">
        <v>8</v>
      </c>
      <c r="AE33" s="89" t="s">
        <v>5</v>
      </c>
      <c r="AF33" s="89" t="s">
        <v>2</v>
      </c>
      <c r="AG33" s="89" t="s">
        <v>11</v>
      </c>
      <c r="AH33" s="89" t="s">
        <v>12</v>
      </c>
      <c r="AI33" s="89" t="s">
        <v>78</v>
      </c>
      <c r="AJ33" s="90" t="s">
        <v>13</v>
      </c>
      <c r="AK33" s="90" t="s">
        <v>82</v>
      </c>
      <c r="AL33" s="75"/>
      <c r="AM33" s="75"/>
      <c r="AN33" s="475" t="s">
        <v>7</v>
      </c>
      <c r="AO33" s="477">
        <v>9</v>
      </c>
      <c r="AP33" s="89" t="s">
        <v>3</v>
      </c>
      <c r="AQ33" s="89" t="s">
        <v>8</v>
      </c>
      <c r="AR33" s="89" t="s">
        <v>5</v>
      </c>
      <c r="AS33" s="89" t="s">
        <v>2</v>
      </c>
      <c r="AT33" s="89" t="s">
        <v>11</v>
      </c>
      <c r="AU33" s="89" t="s">
        <v>12</v>
      </c>
      <c r="AV33" s="89" t="s">
        <v>78</v>
      </c>
      <c r="AW33" s="89" t="s">
        <v>13</v>
      </c>
      <c r="AX33" s="90" t="s">
        <v>82</v>
      </c>
      <c r="AY33" s="75"/>
      <c r="BA33" s="475" t="s">
        <v>7</v>
      </c>
      <c r="BB33" s="477">
        <v>10</v>
      </c>
      <c r="BC33" s="89" t="s">
        <v>3</v>
      </c>
      <c r="BD33" s="89" t="s">
        <v>8</v>
      </c>
      <c r="BE33" s="89" t="s">
        <v>5</v>
      </c>
      <c r="BF33" s="89" t="s">
        <v>2</v>
      </c>
      <c r="BG33" s="89" t="s">
        <v>11</v>
      </c>
      <c r="BH33" s="89" t="s">
        <v>248</v>
      </c>
      <c r="BI33" s="89" t="s">
        <v>12</v>
      </c>
      <c r="BJ33" s="89" t="s">
        <v>78</v>
      </c>
      <c r="BK33" s="89" t="s">
        <v>13</v>
      </c>
      <c r="BL33" s="90" t="s">
        <v>82</v>
      </c>
      <c r="BM33" s="75"/>
      <c r="BN33" s="475" t="s">
        <v>7</v>
      </c>
      <c r="BO33" s="477">
        <v>10</v>
      </c>
      <c r="BP33" s="89" t="s">
        <v>3</v>
      </c>
      <c r="BQ33" s="89" t="s">
        <v>8</v>
      </c>
      <c r="BR33" s="89" t="s">
        <v>5</v>
      </c>
      <c r="BS33" s="89" t="s">
        <v>2</v>
      </c>
      <c r="BT33" s="89" t="s">
        <v>11</v>
      </c>
      <c r="BU33" s="89" t="s">
        <v>0</v>
      </c>
      <c r="BV33" s="89" t="s">
        <v>12</v>
      </c>
      <c r="BW33" s="89" t="s">
        <v>78</v>
      </c>
      <c r="BX33" s="89" t="s">
        <v>13</v>
      </c>
      <c r="BY33" s="90" t="s">
        <v>82</v>
      </c>
      <c r="CA33" s="475" t="s">
        <v>7</v>
      </c>
      <c r="CB33" s="477">
        <v>10</v>
      </c>
      <c r="CC33" s="89" t="s">
        <v>3</v>
      </c>
      <c r="CD33" s="89" t="s">
        <v>8</v>
      </c>
      <c r="CE33" s="89" t="s">
        <v>5</v>
      </c>
      <c r="CF33" s="89" t="s">
        <v>2</v>
      </c>
      <c r="CG33" s="89" t="s">
        <v>11</v>
      </c>
      <c r="CH33" s="89" t="s">
        <v>0</v>
      </c>
      <c r="CI33" s="89" t="s">
        <v>12</v>
      </c>
      <c r="CJ33" s="89" t="s">
        <v>78</v>
      </c>
      <c r="CK33" s="89" t="s">
        <v>13</v>
      </c>
      <c r="CL33" s="90" t="s">
        <v>82</v>
      </c>
    </row>
    <row r="34" spans="14:92" ht="18" thickBot="1">
      <c r="N34" s="476"/>
      <c r="O34" s="486"/>
      <c r="P34" s="91">
        <v>12</v>
      </c>
      <c r="Q34" s="91">
        <v>12</v>
      </c>
      <c r="R34" s="91">
        <v>12</v>
      </c>
      <c r="S34" s="91">
        <v>12</v>
      </c>
      <c r="T34" s="91">
        <v>12</v>
      </c>
      <c r="U34" s="91">
        <v>12</v>
      </c>
      <c r="V34" s="91">
        <v>12</v>
      </c>
      <c r="W34" s="92">
        <v>12</v>
      </c>
      <c r="X34" s="480"/>
      <c r="Y34" s="480"/>
      <c r="AA34" s="476"/>
      <c r="AB34" s="478"/>
      <c r="AC34" s="91">
        <v>12</v>
      </c>
      <c r="AD34" s="91">
        <v>12</v>
      </c>
      <c r="AE34" s="91">
        <v>12</v>
      </c>
      <c r="AF34" s="91">
        <v>12</v>
      </c>
      <c r="AG34" s="91">
        <v>12</v>
      </c>
      <c r="AH34" s="91">
        <v>12</v>
      </c>
      <c r="AI34" s="91">
        <v>12</v>
      </c>
      <c r="AJ34" s="92">
        <v>12</v>
      </c>
      <c r="AK34" s="92">
        <v>12</v>
      </c>
      <c r="AL34" s="75"/>
      <c r="AM34" s="75"/>
      <c r="AN34" s="476"/>
      <c r="AO34" s="478"/>
      <c r="AP34" s="91">
        <v>12</v>
      </c>
      <c r="AQ34" s="91">
        <v>12</v>
      </c>
      <c r="AR34" s="91">
        <v>12</v>
      </c>
      <c r="AS34" s="91">
        <v>12</v>
      </c>
      <c r="AT34" s="91">
        <v>12</v>
      </c>
      <c r="AU34" s="91">
        <v>12</v>
      </c>
      <c r="AV34" s="91">
        <v>12</v>
      </c>
      <c r="AW34" s="91">
        <v>12</v>
      </c>
      <c r="AX34" s="92">
        <v>12</v>
      </c>
      <c r="AY34" s="75"/>
      <c r="BA34" s="476"/>
      <c r="BB34" s="478"/>
      <c r="BC34" s="91"/>
      <c r="BD34" s="91"/>
      <c r="BE34" s="91"/>
      <c r="BF34" s="91"/>
      <c r="BG34" s="91"/>
      <c r="BH34" s="91"/>
      <c r="BI34" s="91"/>
      <c r="BJ34" s="91"/>
      <c r="BK34" s="91"/>
      <c r="BL34" s="92"/>
      <c r="BM34" s="75"/>
      <c r="BN34" s="476"/>
      <c r="BO34" s="478"/>
      <c r="BP34" s="91">
        <v>12</v>
      </c>
      <c r="BQ34" s="91">
        <v>12</v>
      </c>
      <c r="BR34" s="91">
        <v>12</v>
      </c>
      <c r="BS34" s="91">
        <v>12</v>
      </c>
      <c r="BT34" s="91">
        <v>12</v>
      </c>
      <c r="BU34" s="91">
        <v>12</v>
      </c>
      <c r="BV34" s="91">
        <v>12</v>
      </c>
      <c r="BW34" s="91">
        <v>12</v>
      </c>
      <c r="BX34" s="91">
        <v>12</v>
      </c>
      <c r="BY34" s="92">
        <v>12</v>
      </c>
      <c r="CA34" s="476"/>
      <c r="CB34" s="478"/>
      <c r="CC34" s="91">
        <v>12</v>
      </c>
      <c r="CD34" s="91">
        <v>12</v>
      </c>
      <c r="CE34" s="91">
        <v>12</v>
      </c>
      <c r="CF34" s="91">
        <v>12</v>
      </c>
      <c r="CG34" s="91">
        <v>12</v>
      </c>
      <c r="CH34" s="91">
        <v>12</v>
      </c>
      <c r="CI34" s="91">
        <v>12</v>
      </c>
      <c r="CJ34" s="91">
        <v>12</v>
      </c>
      <c r="CK34" s="91">
        <v>12</v>
      </c>
      <c r="CL34" s="91">
        <v>12</v>
      </c>
      <c r="CN34" s="75"/>
    </row>
    <row r="35" spans="14:92"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</row>
    <row r="36" spans="14:92"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</row>
  </sheetData>
  <mergeCells count="259">
    <mergeCell ref="DQ13:DQ14"/>
    <mergeCell ref="DR13:DR14"/>
    <mergeCell ref="DQ16:DQ17"/>
    <mergeCell ref="DR16:DR17"/>
    <mergeCell ref="DQ18:EB18"/>
    <mergeCell ref="DQ19:EB19"/>
    <mergeCell ref="DS2:DU2"/>
    <mergeCell ref="DV2:EB2"/>
    <mergeCell ref="DS3:EB3"/>
    <mergeCell ref="DQ4:DQ5"/>
    <mergeCell ref="DR4:DR5"/>
    <mergeCell ref="DQ7:DQ8"/>
    <mergeCell ref="DR7:DR8"/>
    <mergeCell ref="EA7:EB8"/>
    <mergeCell ref="DQ10:DQ11"/>
    <mergeCell ref="DR10:DR11"/>
    <mergeCell ref="DC13:DC14"/>
    <mergeCell ref="DD13:DD14"/>
    <mergeCell ref="DC16:DC17"/>
    <mergeCell ref="DD16:DD17"/>
    <mergeCell ref="DC19:DN19"/>
    <mergeCell ref="DC18:DN18"/>
    <mergeCell ref="DE2:DG2"/>
    <mergeCell ref="DH2:DN2"/>
    <mergeCell ref="DE3:DN3"/>
    <mergeCell ref="DC4:DC5"/>
    <mergeCell ref="DD4:DD5"/>
    <mergeCell ref="DC7:DC8"/>
    <mergeCell ref="DD7:DD8"/>
    <mergeCell ref="DM7:DN8"/>
    <mergeCell ref="DC10:DC11"/>
    <mergeCell ref="DD10:DD11"/>
    <mergeCell ref="CO13:CO14"/>
    <mergeCell ref="CP13:CP14"/>
    <mergeCell ref="CO16:CO17"/>
    <mergeCell ref="CP16:CP17"/>
    <mergeCell ref="CQ2:CS2"/>
    <mergeCell ref="CT2:CZ2"/>
    <mergeCell ref="CQ3:CZ3"/>
    <mergeCell ref="CO4:CO5"/>
    <mergeCell ref="CP4:CP5"/>
    <mergeCell ref="CO7:CO8"/>
    <mergeCell ref="CP7:CP8"/>
    <mergeCell ref="CY7:CZ8"/>
    <mergeCell ref="CO10:CO11"/>
    <mergeCell ref="CP10:CP11"/>
    <mergeCell ref="CA13:CA14"/>
    <mergeCell ref="CB13:CB14"/>
    <mergeCell ref="CA16:CA17"/>
    <mergeCell ref="CB16:CB17"/>
    <mergeCell ref="CC2:CE2"/>
    <mergeCell ref="CF2:CL2"/>
    <mergeCell ref="CC3:CL3"/>
    <mergeCell ref="CA4:CA5"/>
    <mergeCell ref="CB4:CB5"/>
    <mergeCell ref="CA7:CA8"/>
    <mergeCell ref="CB7:CB8"/>
    <mergeCell ref="CK7:CL8"/>
    <mergeCell ref="CA10:CA11"/>
    <mergeCell ref="CB10:CB11"/>
    <mergeCell ref="CA30:CA31"/>
    <mergeCell ref="CB30:CB31"/>
    <mergeCell ref="CA33:CA34"/>
    <mergeCell ref="CB33:CB34"/>
    <mergeCell ref="CC19:CE19"/>
    <mergeCell ref="CF19:CL19"/>
    <mergeCell ref="CC20:CL20"/>
    <mergeCell ref="CA21:CA22"/>
    <mergeCell ref="CB21:CB22"/>
    <mergeCell ref="CA24:CA25"/>
    <mergeCell ref="CB24:CB25"/>
    <mergeCell ref="CG24:CH25"/>
    <mergeCell ref="CA27:CA28"/>
    <mergeCell ref="CB27:CB28"/>
    <mergeCell ref="BA30:BA31"/>
    <mergeCell ref="BB30:BB31"/>
    <mergeCell ref="BA33:BA34"/>
    <mergeCell ref="BB33:BB34"/>
    <mergeCell ref="BA24:BA25"/>
    <mergeCell ref="BB24:BB25"/>
    <mergeCell ref="BK24:BL25"/>
    <mergeCell ref="BA27:BA28"/>
    <mergeCell ref="BB27:BB28"/>
    <mergeCell ref="BC19:BE19"/>
    <mergeCell ref="BF19:BL19"/>
    <mergeCell ref="BC20:BL20"/>
    <mergeCell ref="BA21:BA22"/>
    <mergeCell ref="BB21:BB22"/>
    <mergeCell ref="BA10:BA11"/>
    <mergeCell ref="BA13:BA14"/>
    <mergeCell ref="BB7:BB8"/>
    <mergeCell ref="BK7:BL8"/>
    <mergeCell ref="BB10:BB11"/>
    <mergeCell ref="BB13:BB14"/>
    <mergeCell ref="BA7:BA8"/>
    <mergeCell ref="BA16:BA17"/>
    <mergeCell ref="BB16:BB17"/>
    <mergeCell ref="BA4:BA5"/>
    <mergeCell ref="BC2:BE2"/>
    <mergeCell ref="BF2:BL2"/>
    <mergeCell ref="BC3:BL3"/>
    <mergeCell ref="BB4:BB5"/>
    <mergeCell ref="AN30:AN31"/>
    <mergeCell ref="AO30:AO31"/>
    <mergeCell ref="AN33:AN34"/>
    <mergeCell ref="AO33:AO34"/>
    <mergeCell ref="AN24:AN25"/>
    <mergeCell ref="AO24:AO25"/>
    <mergeCell ref="AX24:AY25"/>
    <mergeCell ref="AN27:AN28"/>
    <mergeCell ref="AO27:AO28"/>
    <mergeCell ref="AP19:AR19"/>
    <mergeCell ref="AS19:AY19"/>
    <mergeCell ref="AP20:AY20"/>
    <mergeCell ref="AN21:AN22"/>
    <mergeCell ref="AO21:AO22"/>
    <mergeCell ref="AS2:AY2"/>
    <mergeCell ref="AP2:AR2"/>
    <mergeCell ref="AP3:AY3"/>
    <mergeCell ref="AN4:AN5"/>
    <mergeCell ref="AO4:AO5"/>
    <mergeCell ref="AA27:AA28"/>
    <mergeCell ref="AB27:AB28"/>
    <mergeCell ref="AA30:AA31"/>
    <mergeCell ref="AB30:AB31"/>
    <mergeCell ref="AA33:AA34"/>
    <mergeCell ref="AB33:AB34"/>
    <mergeCell ref="AC19:AL19"/>
    <mergeCell ref="AC20:AL20"/>
    <mergeCell ref="AA21:AA22"/>
    <mergeCell ref="AB21:AB22"/>
    <mergeCell ref="AA24:AA25"/>
    <mergeCell ref="AB24:AB25"/>
    <mergeCell ref="AJ24:AK25"/>
    <mergeCell ref="X33:Y34"/>
    <mergeCell ref="N27:N28"/>
    <mergeCell ref="O27:O28"/>
    <mergeCell ref="N30:N31"/>
    <mergeCell ref="O30:O31"/>
    <mergeCell ref="N33:N34"/>
    <mergeCell ref="O33:O34"/>
    <mergeCell ref="P19:Y19"/>
    <mergeCell ref="P20:Y20"/>
    <mergeCell ref="N21:N22"/>
    <mergeCell ref="O21:O22"/>
    <mergeCell ref="N24:N25"/>
    <mergeCell ref="O24:O25"/>
    <mergeCell ref="W24:X25"/>
    <mergeCell ref="K16:L17"/>
    <mergeCell ref="K13:K14"/>
    <mergeCell ref="C2:L2"/>
    <mergeCell ref="A10:A11"/>
    <mergeCell ref="B10:B11"/>
    <mergeCell ref="A13:A14"/>
    <mergeCell ref="B13:B14"/>
    <mergeCell ref="A16:A17"/>
    <mergeCell ref="B16:B17"/>
    <mergeCell ref="C3:L3"/>
    <mergeCell ref="A4:A5"/>
    <mergeCell ref="B4:B5"/>
    <mergeCell ref="A7:A8"/>
    <mergeCell ref="B7:B8"/>
    <mergeCell ref="K7:L8"/>
    <mergeCell ref="P2:Y2"/>
    <mergeCell ref="P3:Y3"/>
    <mergeCell ref="N4:N5"/>
    <mergeCell ref="O4:O5"/>
    <mergeCell ref="N7:N8"/>
    <mergeCell ref="O7:O8"/>
    <mergeCell ref="W7:X8"/>
    <mergeCell ref="N16:N17"/>
    <mergeCell ref="O16:O17"/>
    <mergeCell ref="X16:Y17"/>
    <mergeCell ref="N10:N11"/>
    <mergeCell ref="O10:O11"/>
    <mergeCell ref="N13:N14"/>
    <mergeCell ref="O13:O14"/>
    <mergeCell ref="AA16:AA17"/>
    <mergeCell ref="AB16:AB17"/>
    <mergeCell ref="AC2:AL2"/>
    <mergeCell ref="AC3:AL3"/>
    <mergeCell ref="AA4:AA5"/>
    <mergeCell ref="AB4:AB5"/>
    <mergeCell ref="AA7:AA8"/>
    <mergeCell ref="AB7:AB8"/>
    <mergeCell ref="AJ7:AK8"/>
    <mergeCell ref="AA10:AA11"/>
    <mergeCell ref="AB10:AB11"/>
    <mergeCell ref="AA13:AA14"/>
    <mergeCell ref="AB13:AB14"/>
    <mergeCell ref="AN7:AN8"/>
    <mergeCell ref="AO7:AO8"/>
    <mergeCell ref="AX7:AY8"/>
    <mergeCell ref="AN16:AN17"/>
    <mergeCell ref="AO16:AO17"/>
    <mergeCell ref="AN10:AN11"/>
    <mergeCell ref="AO10:AO11"/>
    <mergeCell ref="AN13:AN14"/>
    <mergeCell ref="AO13:AO14"/>
    <mergeCell ref="BN13:BN14"/>
    <mergeCell ref="BN16:BN17"/>
    <mergeCell ref="BP2:BR2"/>
    <mergeCell ref="BS2:BY2"/>
    <mergeCell ref="BP3:BY3"/>
    <mergeCell ref="BO4:BO5"/>
    <mergeCell ref="BO7:BO8"/>
    <mergeCell ref="BX7:BY8"/>
    <mergeCell ref="BO10:BO11"/>
    <mergeCell ref="BO13:BO14"/>
    <mergeCell ref="BO16:BO17"/>
    <mergeCell ref="BN4:BN5"/>
    <mergeCell ref="BN7:BN8"/>
    <mergeCell ref="BN10:BN11"/>
    <mergeCell ref="BN30:BN31"/>
    <mergeCell ref="BO30:BO31"/>
    <mergeCell ref="BN33:BN34"/>
    <mergeCell ref="BO33:BO34"/>
    <mergeCell ref="BP19:BR19"/>
    <mergeCell ref="BS19:BY19"/>
    <mergeCell ref="BP20:BY20"/>
    <mergeCell ref="BN21:BN22"/>
    <mergeCell ref="BO21:BO22"/>
    <mergeCell ref="BN24:BN25"/>
    <mergeCell ref="BO24:BO25"/>
    <mergeCell ref="BX24:BY25"/>
    <mergeCell ref="BN27:BN28"/>
    <mergeCell ref="BO27:BO28"/>
    <mergeCell ref="ED13:ED14"/>
    <mergeCell ref="EE13:EE14"/>
    <mergeCell ref="ED16:ED17"/>
    <mergeCell ref="EE16:EE17"/>
    <mergeCell ref="ED18:EO18"/>
    <mergeCell ref="ED19:EO19"/>
    <mergeCell ref="EF2:EH2"/>
    <mergeCell ref="EI2:EO2"/>
    <mergeCell ref="EF3:EO3"/>
    <mergeCell ref="ED4:ED5"/>
    <mergeCell ref="EE4:EE5"/>
    <mergeCell ref="ED7:ED8"/>
    <mergeCell ref="EE7:EE8"/>
    <mergeCell ref="EN7:EO8"/>
    <mergeCell ref="ED10:ED11"/>
    <mergeCell ref="EE10:EE11"/>
    <mergeCell ref="EQ13:EQ14"/>
    <mergeCell ref="ER13:ER14"/>
    <mergeCell ref="EQ16:EQ17"/>
    <mergeCell ref="ER16:ER17"/>
    <mergeCell ref="EQ18:FB18"/>
    <mergeCell ref="EQ19:FB19"/>
    <mergeCell ref="ES2:EU2"/>
    <mergeCell ref="EV2:FB2"/>
    <mergeCell ref="ES3:FB3"/>
    <mergeCell ref="EQ4:EQ5"/>
    <mergeCell ref="ER4:ER5"/>
    <mergeCell ref="EQ7:EQ8"/>
    <mergeCell ref="ER7:ER8"/>
    <mergeCell ref="FA7:FB8"/>
    <mergeCell ref="EQ10:EQ11"/>
    <mergeCell ref="ER10:ER11"/>
  </mergeCells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BBAA-3C05-4F9E-B85F-AA49B9532F03}">
  <dimension ref="B1:J492"/>
  <sheetViews>
    <sheetView topLeftCell="A469" zoomScale="85" zoomScaleNormal="85" workbookViewId="0">
      <selection activeCell="G481" sqref="G481"/>
    </sheetView>
  </sheetViews>
  <sheetFormatPr defaultColWidth="8.796875" defaultRowHeight="17.399999999999999"/>
  <cols>
    <col min="2" max="2" width="15.796875" customWidth="1"/>
    <col min="3" max="3" width="9.796875" customWidth="1"/>
    <col min="4" max="4" width="9" style="93" customWidth="1"/>
    <col min="5" max="5" width="9.796875" style="93" customWidth="1"/>
    <col min="6" max="6" width="10.19921875" style="94" customWidth="1"/>
    <col min="7" max="7" width="11.796875" customWidth="1"/>
    <col min="8" max="8" width="16" customWidth="1"/>
    <col min="9" max="9" width="15.19921875" customWidth="1"/>
    <col min="10" max="10" width="16.796875" customWidth="1"/>
    <col min="11" max="11" width="18.796875" customWidth="1"/>
  </cols>
  <sheetData>
    <row r="1" spans="2:9" ht="18" thickBot="1">
      <c r="B1" s="33" t="s">
        <v>206</v>
      </c>
    </row>
    <row r="2" spans="2:9" ht="18" thickBot="1">
      <c r="B2" s="95" t="s">
        <v>14</v>
      </c>
      <c r="C2" s="96" t="s">
        <v>19</v>
      </c>
      <c r="D2" s="97" t="s">
        <v>20</v>
      </c>
      <c r="E2" s="97" t="s">
        <v>21</v>
      </c>
      <c r="F2" s="116" t="s">
        <v>22</v>
      </c>
      <c r="G2" s="96" t="s">
        <v>23</v>
      </c>
      <c r="H2" s="96" t="s">
        <v>24</v>
      </c>
      <c r="I2" s="98" t="s">
        <v>25</v>
      </c>
    </row>
    <row r="3" spans="2:9">
      <c r="B3" s="117" t="s">
        <v>43</v>
      </c>
      <c r="C3" s="109" t="s">
        <v>34</v>
      </c>
      <c r="D3" s="110">
        <v>257972</v>
      </c>
      <c r="E3" s="110">
        <v>234664</v>
      </c>
      <c r="F3" s="111">
        <v>-23308</v>
      </c>
      <c r="G3" s="109" t="s">
        <v>35</v>
      </c>
      <c r="H3" s="112">
        <v>0.85499999999999998</v>
      </c>
      <c r="I3" s="113">
        <v>0.77800000000000002</v>
      </c>
    </row>
    <row r="4" spans="2:9" ht="18" thickBot="1">
      <c r="B4" s="118" t="s">
        <v>43</v>
      </c>
      <c r="C4" s="99" t="s">
        <v>37</v>
      </c>
      <c r="D4" s="100">
        <v>231006</v>
      </c>
      <c r="E4" s="100">
        <v>228492</v>
      </c>
      <c r="F4" s="101">
        <v>-2514</v>
      </c>
      <c r="G4" s="99" t="s">
        <v>38</v>
      </c>
      <c r="H4" s="114">
        <v>0.92</v>
      </c>
      <c r="I4" s="103">
        <v>0.97399999999999998</v>
      </c>
    </row>
    <row r="5" spans="2:9">
      <c r="B5" s="117" t="s">
        <v>50</v>
      </c>
      <c r="C5" s="109" t="s">
        <v>34</v>
      </c>
      <c r="D5" s="110">
        <v>195132</v>
      </c>
      <c r="E5" s="110">
        <v>218048</v>
      </c>
      <c r="F5" s="111">
        <v>22916</v>
      </c>
      <c r="G5" s="109" t="s">
        <v>35</v>
      </c>
      <c r="H5" s="112">
        <v>0.85499999999999998</v>
      </c>
      <c r="I5" s="115">
        <v>0.95499999999999996</v>
      </c>
    </row>
    <row r="6" spans="2:9" ht="18" thickBot="1">
      <c r="B6" s="118" t="s">
        <v>50</v>
      </c>
      <c r="C6" s="99" t="s">
        <v>37</v>
      </c>
      <c r="D6" s="100">
        <v>174251</v>
      </c>
      <c r="E6" s="100">
        <v>214496</v>
      </c>
      <c r="F6" s="101">
        <v>40245</v>
      </c>
      <c r="G6" s="99" t="s">
        <v>38</v>
      </c>
      <c r="H6" s="102">
        <v>0.89300000000000002</v>
      </c>
      <c r="I6" s="103">
        <v>0.98399999999999999</v>
      </c>
    </row>
    <row r="7" spans="2:9">
      <c r="B7" s="117" t="s">
        <v>56</v>
      </c>
      <c r="C7" s="109" t="s">
        <v>34</v>
      </c>
      <c r="D7" s="110">
        <v>214677</v>
      </c>
      <c r="E7" s="110">
        <v>216056</v>
      </c>
      <c r="F7" s="111">
        <v>1379</v>
      </c>
      <c r="G7" s="109" t="s">
        <v>35</v>
      </c>
      <c r="H7" s="112">
        <v>0.85499999999999998</v>
      </c>
      <c r="I7" s="115">
        <v>0.86</v>
      </c>
    </row>
    <row r="8" spans="2:9" ht="18" thickBot="1">
      <c r="B8" s="118" t="s">
        <v>56</v>
      </c>
      <c r="C8" s="99" t="s">
        <v>37</v>
      </c>
      <c r="D8" s="100">
        <v>191710</v>
      </c>
      <c r="E8" s="100">
        <v>213920</v>
      </c>
      <c r="F8" s="101">
        <v>22210</v>
      </c>
      <c r="G8" s="99" t="s">
        <v>38</v>
      </c>
      <c r="H8" s="102">
        <v>0.89300000000000002</v>
      </c>
      <c r="I8" s="103">
        <v>0.99</v>
      </c>
    </row>
    <row r="9" spans="2:9">
      <c r="B9" s="117" t="s">
        <v>66</v>
      </c>
      <c r="C9" s="109" t="s">
        <v>34</v>
      </c>
      <c r="D9" s="110">
        <v>211925</v>
      </c>
      <c r="E9" s="110">
        <v>214260</v>
      </c>
      <c r="F9" s="111">
        <v>2335</v>
      </c>
      <c r="G9" s="109" t="s">
        <v>35</v>
      </c>
      <c r="H9" s="112">
        <v>0.85499999999999998</v>
      </c>
      <c r="I9" s="115">
        <v>0.86399999999999999</v>
      </c>
    </row>
    <row r="10" spans="2:9" ht="18" thickBot="1">
      <c r="B10" s="118" t="s">
        <v>66</v>
      </c>
      <c r="C10" s="99" t="s">
        <v>37</v>
      </c>
      <c r="D10" s="100">
        <v>189245</v>
      </c>
      <c r="E10" s="100">
        <v>207668</v>
      </c>
      <c r="F10" s="101">
        <v>18423</v>
      </c>
      <c r="G10" s="99" t="s">
        <v>38</v>
      </c>
      <c r="H10" s="102">
        <v>0.89300000000000002</v>
      </c>
      <c r="I10" s="103">
        <v>0.96899999999999997</v>
      </c>
    </row>
    <row r="11" spans="2:9">
      <c r="B11" s="119" t="s">
        <v>69</v>
      </c>
      <c r="C11" s="104" t="s">
        <v>34</v>
      </c>
      <c r="D11" s="105">
        <v>181554</v>
      </c>
      <c r="E11" s="105">
        <v>186636</v>
      </c>
      <c r="F11" s="106">
        <v>5082</v>
      </c>
      <c r="G11" s="104" t="s">
        <v>35</v>
      </c>
      <c r="H11" s="107">
        <v>0.85499999999999998</v>
      </c>
      <c r="I11" s="108">
        <v>0.879</v>
      </c>
    </row>
    <row r="12" spans="2:9" ht="18" thickBot="1">
      <c r="B12" s="118" t="s">
        <v>69</v>
      </c>
      <c r="C12" s="99" t="s">
        <v>37</v>
      </c>
      <c r="D12" s="100">
        <v>165575</v>
      </c>
      <c r="E12" s="100">
        <v>184744</v>
      </c>
      <c r="F12" s="101">
        <v>19169</v>
      </c>
      <c r="G12" s="99" t="s">
        <v>38</v>
      </c>
      <c r="H12" s="102">
        <v>0.91200000000000003</v>
      </c>
      <c r="I12" s="103">
        <v>0.99</v>
      </c>
    </row>
    <row r="13" spans="2:9">
      <c r="B13" s="153"/>
      <c r="C13" s="154"/>
      <c r="D13" s="155"/>
      <c r="E13" s="155"/>
      <c r="F13" s="156"/>
      <c r="G13" s="154"/>
      <c r="H13" s="157"/>
      <c r="I13" s="157"/>
    </row>
    <row r="14" spans="2:9" ht="19.8" thickBot="1">
      <c r="B14" s="120" t="s">
        <v>207</v>
      </c>
    </row>
    <row r="15" spans="2:9" ht="18" thickBot="1">
      <c r="B15" s="95" t="s">
        <v>14</v>
      </c>
      <c r="C15" s="96" t="s">
        <v>19</v>
      </c>
      <c r="D15" s="97" t="s">
        <v>20</v>
      </c>
      <c r="E15" s="97" t="s">
        <v>21</v>
      </c>
      <c r="F15" s="116" t="s">
        <v>22</v>
      </c>
      <c r="G15" s="96" t="s">
        <v>23</v>
      </c>
      <c r="H15" s="96" t="s">
        <v>24</v>
      </c>
      <c r="I15" s="98" t="s">
        <v>25</v>
      </c>
    </row>
    <row r="16" spans="2:9">
      <c r="B16" s="117" t="s">
        <v>43</v>
      </c>
      <c r="C16" s="109" t="s">
        <v>34</v>
      </c>
      <c r="D16" s="110">
        <v>32252</v>
      </c>
      <c r="E16" s="110">
        <v>27120</v>
      </c>
      <c r="F16" s="111">
        <v>-5132</v>
      </c>
      <c r="G16" s="109" t="s">
        <v>35</v>
      </c>
      <c r="H16" s="112">
        <v>0.85499999999999998</v>
      </c>
      <c r="I16" s="113">
        <v>0.71899999999999997</v>
      </c>
    </row>
    <row r="17" spans="2:9" ht="18" thickBot="1">
      <c r="B17" s="118" t="s">
        <v>43</v>
      </c>
      <c r="C17" s="99" t="s">
        <v>37</v>
      </c>
      <c r="D17" s="100">
        <v>28798</v>
      </c>
      <c r="E17" s="100">
        <v>26492</v>
      </c>
      <c r="F17" s="101">
        <v>-2306</v>
      </c>
      <c r="G17" s="99" t="s">
        <v>38</v>
      </c>
      <c r="H17" s="114">
        <v>0.89300000000000002</v>
      </c>
      <c r="I17" s="103">
        <v>0.97699999999999998</v>
      </c>
    </row>
    <row r="18" spans="2:9">
      <c r="B18" s="117" t="s">
        <v>50</v>
      </c>
      <c r="C18" s="109" t="s">
        <v>34</v>
      </c>
      <c r="D18" s="110">
        <v>24395</v>
      </c>
      <c r="E18" s="110">
        <v>26356</v>
      </c>
      <c r="F18" s="111">
        <v>1961</v>
      </c>
      <c r="G18" s="109" t="s">
        <v>35</v>
      </c>
      <c r="H18" s="112">
        <v>0.85499999999999998</v>
      </c>
      <c r="I18" s="115">
        <v>0.92400000000000004</v>
      </c>
    </row>
    <row r="19" spans="2:9" ht="18" thickBot="1">
      <c r="B19" s="118" t="s">
        <v>50</v>
      </c>
      <c r="C19" s="99" t="s">
        <v>37</v>
      </c>
      <c r="D19" s="100">
        <v>21784</v>
      </c>
      <c r="E19" s="100">
        <v>26024</v>
      </c>
      <c r="F19" s="101">
        <v>4240</v>
      </c>
      <c r="G19" s="99" t="s">
        <v>38</v>
      </c>
      <c r="H19" s="102">
        <v>0.89300000000000002</v>
      </c>
      <c r="I19" s="103">
        <v>0.98699999999999999</v>
      </c>
    </row>
    <row r="20" spans="2:9">
      <c r="B20" s="117" t="s">
        <v>56</v>
      </c>
      <c r="C20" s="109" t="s">
        <v>34</v>
      </c>
      <c r="D20" s="110">
        <v>31570</v>
      </c>
      <c r="E20" s="110">
        <v>25056</v>
      </c>
      <c r="F20" s="111">
        <v>-6514</v>
      </c>
      <c r="G20" s="109" t="s">
        <v>35</v>
      </c>
      <c r="H20" s="112">
        <v>0.85499999999999998</v>
      </c>
      <c r="I20" s="115">
        <v>0.67900000000000005</v>
      </c>
    </row>
    <row r="21" spans="2:9" ht="18" thickBot="1">
      <c r="B21" s="118" t="s">
        <v>56</v>
      </c>
      <c r="C21" s="99" t="s">
        <v>37</v>
      </c>
      <c r="D21" s="100">
        <v>28190</v>
      </c>
      <c r="E21" s="100">
        <v>24820</v>
      </c>
      <c r="F21" s="101">
        <v>-3370</v>
      </c>
      <c r="G21" s="99" t="s">
        <v>38</v>
      </c>
      <c r="H21" s="102">
        <v>0.89300000000000002</v>
      </c>
      <c r="I21" s="103">
        <v>0.99099999999999999</v>
      </c>
    </row>
    <row r="22" spans="2:9">
      <c r="B22" s="117" t="s">
        <v>66</v>
      </c>
      <c r="C22" s="109" t="s">
        <v>34</v>
      </c>
      <c r="D22" s="110">
        <v>27252</v>
      </c>
      <c r="E22" s="110">
        <v>25916</v>
      </c>
      <c r="F22" s="111">
        <v>-1336</v>
      </c>
      <c r="G22" s="109" t="s">
        <v>35</v>
      </c>
      <c r="H22" s="112">
        <v>0.85499999999999998</v>
      </c>
      <c r="I22" s="115">
        <v>0.81299999999999994</v>
      </c>
    </row>
    <row r="23" spans="2:9" ht="18" thickBot="1">
      <c r="B23" s="118" t="s">
        <v>66</v>
      </c>
      <c r="C23" s="99" t="s">
        <v>37</v>
      </c>
      <c r="D23" s="100">
        <v>24336</v>
      </c>
      <c r="E23" s="100">
        <v>25016</v>
      </c>
      <c r="F23" s="101">
        <v>680</v>
      </c>
      <c r="G23" s="99" t="s">
        <v>38</v>
      </c>
      <c r="H23" s="102">
        <v>0.89300000000000002</v>
      </c>
      <c r="I23" s="103">
        <v>0.96499999999999997</v>
      </c>
    </row>
    <row r="24" spans="2:9">
      <c r="B24" s="119" t="s">
        <v>69</v>
      </c>
      <c r="C24" s="104" t="s">
        <v>34</v>
      </c>
      <c r="D24" s="105">
        <v>25040</v>
      </c>
      <c r="E24" s="105">
        <v>25668</v>
      </c>
      <c r="F24" s="106">
        <v>628</v>
      </c>
      <c r="G24" s="104" t="s">
        <v>35</v>
      </c>
      <c r="H24" s="107">
        <v>0.85499999999999998</v>
      </c>
      <c r="I24" s="108">
        <v>0.876</v>
      </c>
    </row>
    <row r="25" spans="2:9" ht="18" thickBot="1">
      <c r="B25" s="118" t="s">
        <v>69</v>
      </c>
      <c r="C25" s="99" t="s">
        <v>37</v>
      </c>
      <c r="D25" s="100">
        <v>22840</v>
      </c>
      <c r="E25" s="100">
        <v>25512</v>
      </c>
      <c r="F25" s="101">
        <v>2672</v>
      </c>
      <c r="G25" s="99" t="s">
        <v>38</v>
      </c>
      <c r="H25" s="102">
        <v>0.91200000000000003</v>
      </c>
      <c r="I25" s="103">
        <v>0.99399999999999999</v>
      </c>
    </row>
    <row r="27" spans="2:9" ht="19.2">
      <c r="B27" s="120" t="s">
        <v>212</v>
      </c>
    </row>
    <row r="28" spans="2:9" ht="18" thickBot="1">
      <c r="B28" s="131" t="s">
        <v>14</v>
      </c>
      <c r="C28" s="131" t="s">
        <v>19</v>
      </c>
      <c r="D28" s="132" t="s">
        <v>20</v>
      </c>
      <c r="E28" s="132" t="s">
        <v>21</v>
      </c>
      <c r="F28" s="133" t="s">
        <v>22</v>
      </c>
      <c r="G28" s="131" t="s">
        <v>23</v>
      </c>
      <c r="H28" s="131" t="s">
        <v>24</v>
      </c>
      <c r="I28" s="134" t="s">
        <v>25</v>
      </c>
    </row>
    <row r="29" spans="2:9">
      <c r="B29" s="135" t="s">
        <v>43</v>
      </c>
      <c r="C29" s="136" t="s">
        <v>34</v>
      </c>
      <c r="D29" s="137">
        <v>111397</v>
      </c>
      <c r="E29" s="137">
        <v>107492</v>
      </c>
      <c r="F29" s="138">
        <v>-3905</v>
      </c>
      <c r="G29" s="136" t="s">
        <v>35</v>
      </c>
      <c r="H29" s="139">
        <v>0.85499999999999998</v>
      </c>
      <c r="I29" s="140">
        <v>0.82499999999999996</v>
      </c>
    </row>
    <row r="30" spans="2:9" ht="18" thickBot="1">
      <c r="B30" s="141" t="s">
        <v>43</v>
      </c>
      <c r="C30" s="142" t="s">
        <v>37</v>
      </c>
      <c r="D30" s="143">
        <v>99475</v>
      </c>
      <c r="E30" s="143">
        <v>104992</v>
      </c>
      <c r="F30" s="144">
        <v>5517</v>
      </c>
      <c r="G30" s="142" t="s">
        <v>38</v>
      </c>
      <c r="H30" s="145">
        <v>0.89300000000000002</v>
      </c>
      <c r="I30" s="146">
        <v>0.97699999999999998</v>
      </c>
    </row>
    <row r="31" spans="2:9">
      <c r="B31" s="135" t="s">
        <v>50</v>
      </c>
      <c r="C31" s="136" t="s">
        <v>34</v>
      </c>
      <c r="D31" s="137">
        <v>97566</v>
      </c>
      <c r="E31" s="137">
        <v>106844</v>
      </c>
      <c r="F31" s="138">
        <v>9278</v>
      </c>
      <c r="G31" s="136" t="s">
        <v>35</v>
      </c>
      <c r="H31" s="139">
        <v>0.85499999999999998</v>
      </c>
      <c r="I31" s="147">
        <v>0.93600000000000005</v>
      </c>
    </row>
    <row r="32" spans="2:9" ht="18" thickBot="1">
      <c r="B32" s="141" t="s">
        <v>50</v>
      </c>
      <c r="C32" s="142" t="s">
        <v>37</v>
      </c>
      <c r="D32" s="143">
        <v>87129</v>
      </c>
      <c r="E32" s="143">
        <v>104004</v>
      </c>
      <c r="F32" s="144">
        <v>16875</v>
      </c>
      <c r="G32" s="142" t="s">
        <v>38</v>
      </c>
      <c r="H32" s="148">
        <v>0.89300000000000002</v>
      </c>
      <c r="I32" s="146">
        <v>0.97299999999999998</v>
      </c>
    </row>
    <row r="33" spans="2:10">
      <c r="B33" s="135" t="s">
        <v>56</v>
      </c>
      <c r="C33" s="136" t="s">
        <v>34</v>
      </c>
      <c r="D33" s="137">
        <v>113652</v>
      </c>
      <c r="E33" s="137">
        <v>93856</v>
      </c>
      <c r="F33" s="138">
        <v>-19796</v>
      </c>
      <c r="G33" s="136" t="s">
        <v>35</v>
      </c>
      <c r="H33" s="139">
        <v>0.85499999999999998</v>
      </c>
      <c r="I33" s="147">
        <v>0.70599999999999996</v>
      </c>
    </row>
    <row r="34" spans="2:10" ht="18" thickBot="1">
      <c r="B34" s="141" t="s">
        <v>56</v>
      </c>
      <c r="C34" s="142" t="s">
        <v>37</v>
      </c>
      <c r="D34" s="143">
        <v>101507</v>
      </c>
      <c r="E34" s="143">
        <v>92552</v>
      </c>
      <c r="F34" s="144">
        <v>-8955</v>
      </c>
      <c r="G34" s="142" t="s">
        <v>38</v>
      </c>
      <c r="H34" s="148">
        <v>0.89300000000000002</v>
      </c>
      <c r="I34" s="146">
        <v>0.98599999999999999</v>
      </c>
    </row>
    <row r="35" spans="2:10">
      <c r="B35" s="135" t="s">
        <v>66</v>
      </c>
      <c r="C35" s="136" t="s">
        <v>34</v>
      </c>
      <c r="D35" s="137">
        <v>102935</v>
      </c>
      <c r="E35" s="137">
        <v>103392</v>
      </c>
      <c r="F35" s="138">
        <v>457</v>
      </c>
      <c r="G35" s="136" t="s">
        <v>35</v>
      </c>
      <c r="H35" s="139">
        <v>0.85499999999999998</v>
      </c>
      <c r="I35" s="147">
        <v>0.85899999999999999</v>
      </c>
    </row>
    <row r="36" spans="2:10" ht="18" thickBot="1">
      <c r="B36" s="141" t="s">
        <v>66</v>
      </c>
      <c r="C36" s="142" t="s">
        <v>37</v>
      </c>
      <c r="D36" s="143">
        <v>92083</v>
      </c>
      <c r="E36" s="143">
        <v>100544</v>
      </c>
      <c r="F36" s="144">
        <v>8461</v>
      </c>
      <c r="G36" s="142" t="s">
        <v>38</v>
      </c>
      <c r="H36" s="148">
        <v>0.92</v>
      </c>
      <c r="I36" s="146">
        <v>0.97199999999999998</v>
      </c>
    </row>
    <row r="37" spans="2:10">
      <c r="B37" s="135" t="s">
        <v>69</v>
      </c>
      <c r="C37" s="136" t="s">
        <v>34</v>
      </c>
      <c r="D37" s="137">
        <v>100168</v>
      </c>
      <c r="E37" s="137">
        <v>104236</v>
      </c>
      <c r="F37" s="138">
        <v>4068</v>
      </c>
      <c r="G37" s="136" t="s">
        <v>35</v>
      </c>
      <c r="H37" s="139">
        <v>0.85499999999999998</v>
      </c>
      <c r="I37" s="147">
        <v>0.89</v>
      </c>
    </row>
    <row r="38" spans="2:10" ht="18" thickBot="1">
      <c r="B38" s="141" t="s">
        <v>69</v>
      </c>
      <c r="C38" s="142" t="s">
        <v>37</v>
      </c>
      <c r="D38" s="143">
        <v>91352</v>
      </c>
      <c r="E38" s="143">
        <v>103440</v>
      </c>
      <c r="F38" s="144">
        <v>12088</v>
      </c>
      <c r="G38" s="142" t="s">
        <v>38</v>
      </c>
      <c r="H38" s="148">
        <v>0.91200000000000003</v>
      </c>
      <c r="I38" s="146">
        <v>0.99199999999999999</v>
      </c>
    </row>
    <row r="40" spans="2:10" ht="17.55" customHeight="1">
      <c r="B40" s="151" t="s">
        <v>214</v>
      </c>
      <c r="C40" s="152"/>
      <c r="D40" s="152"/>
      <c r="E40" s="151"/>
      <c r="F40"/>
      <c r="H40" s="150" t="s">
        <v>213</v>
      </c>
    </row>
    <row r="41" spans="2:10" ht="17.55" customHeight="1" thickBot="1">
      <c r="B41" s="131" t="s">
        <v>14</v>
      </c>
      <c r="C41" s="131" t="s">
        <v>19</v>
      </c>
      <c r="D41" s="132" t="s">
        <v>20</v>
      </c>
      <c r="E41" s="132" t="s">
        <v>21</v>
      </c>
      <c r="F41" s="133" t="s">
        <v>22</v>
      </c>
      <c r="G41" s="131" t="s">
        <v>23</v>
      </c>
      <c r="H41" s="131" t="s">
        <v>24</v>
      </c>
      <c r="I41" s="134" t="s">
        <v>25</v>
      </c>
      <c r="J41" s="158" t="s">
        <v>217</v>
      </c>
    </row>
    <row r="42" spans="2:10" ht="17.55" customHeight="1">
      <c r="B42" s="135" t="s">
        <v>43</v>
      </c>
      <c r="C42" s="136" t="s">
        <v>34</v>
      </c>
      <c r="D42" s="137">
        <v>234520</v>
      </c>
      <c r="E42" s="137">
        <v>237288</v>
      </c>
      <c r="F42" s="138">
        <v>2768</v>
      </c>
      <c r="G42" s="136" t="s">
        <v>35</v>
      </c>
      <c r="H42" s="139">
        <v>0.85499999999999998</v>
      </c>
      <c r="I42" s="140">
        <v>0.86499999999999999</v>
      </c>
      <c r="J42" s="149">
        <f>I42-H42</f>
        <v>1.0000000000000009E-2</v>
      </c>
    </row>
    <row r="43" spans="2:10" ht="17.55" customHeight="1" thickBot="1">
      <c r="B43" s="141" t="s">
        <v>43</v>
      </c>
      <c r="C43" s="142" t="s">
        <v>37</v>
      </c>
      <c r="D43" s="143">
        <v>209430</v>
      </c>
      <c r="E43" s="143">
        <v>227472</v>
      </c>
      <c r="F43" s="144">
        <v>18042</v>
      </c>
      <c r="G43" s="142" t="s">
        <v>38</v>
      </c>
      <c r="H43" s="145">
        <v>0.89300000000000002</v>
      </c>
      <c r="I43" s="146">
        <v>0.95899999999999996</v>
      </c>
      <c r="J43" s="149">
        <f>I43-H43</f>
        <v>6.5999999999999948E-2</v>
      </c>
    </row>
    <row r="44" spans="2:10" ht="17.55" customHeight="1">
      <c r="B44" s="135" t="s">
        <v>50</v>
      </c>
      <c r="C44" s="136" t="s">
        <v>34</v>
      </c>
      <c r="D44" s="137">
        <v>195132</v>
      </c>
      <c r="E44" s="137">
        <v>215356</v>
      </c>
      <c r="F44" s="138">
        <v>20224</v>
      </c>
      <c r="G44" s="136" t="s">
        <v>35</v>
      </c>
      <c r="H44" s="139">
        <v>0.85499999999999998</v>
      </c>
      <c r="I44" s="147">
        <v>0.94399999999999995</v>
      </c>
    </row>
    <row r="45" spans="2:10" ht="17.55" customHeight="1" thickBot="1">
      <c r="B45" s="141" t="s">
        <v>50</v>
      </c>
      <c r="C45" s="142" t="s">
        <v>37</v>
      </c>
      <c r="D45" s="143">
        <v>174251</v>
      </c>
      <c r="E45" s="143">
        <v>212344</v>
      </c>
      <c r="F45" s="144">
        <v>38093</v>
      </c>
      <c r="G45" s="142" t="s">
        <v>38</v>
      </c>
      <c r="H45" s="148">
        <v>0.89300000000000002</v>
      </c>
      <c r="I45" s="146">
        <v>0.98599999999999999</v>
      </c>
    </row>
    <row r="46" spans="2:10" ht="17.55" customHeight="1">
      <c r="B46" s="135" t="s">
        <v>56</v>
      </c>
      <c r="C46" s="136" t="s">
        <v>34</v>
      </c>
      <c r="D46" s="137">
        <v>227305</v>
      </c>
      <c r="E46" s="137">
        <v>223556</v>
      </c>
      <c r="F46" s="138">
        <v>-3749</v>
      </c>
      <c r="G46" s="136" t="s">
        <v>35</v>
      </c>
      <c r="H46" s="139">
        <v>0.85499999999999998</v>
      </c>
      <c r="I46" s="147">
        <v>0.84099999999999997</v>
      </c>
    </row>
    <row r="47" spans="2:10" ht="17.55" customHeight="1" thickBot="1">
      <c r="B47" s="141" t="s">
        <v>56</v>
      </c>
      <c r="C47" s="142" t="s">
        <v>37</v>
      </c>
      <c r="D47" s="143">
        <v>202987</v>
      </c>
      <c r="E47" s="143">
        <v>221024</v>
      </c>
      <c r="F47" s="144">
        <v>18037</v>
      </c>
      <c r="G47" s="142" t="s">
        <v>38</v>
      </c>
      <c r="H47" s="148">
        <v>0.92</v>
      </c>
      <c r="I47" s="146">
        <v>0.98899999999999999</v>
      </c>
    </row>
    <row r="48" spans="2:10" ht="17.55" customHeight="1">
      <c r="B48" s="135" t="s">
        <v>66</v>
      </c>
      <c r="C48" s="136" t="s">
        <v>34</v>
      </c>
      <c r="D48" s="137">
        <v>217980</v>
      </c>
      <c r="E48" s="137">
        <v>225272</v>
      </c>
      <c r="F48" s="138">
        <v>7292</v>
      </c>
      <c r="G48" s="136" t="s">
        <v>35</v>
      </c>
      <c r="H48" s="139">
        <v>0.85499999999999998</v>
      </c>
      <c r="I48" s="147">
        <v>0.88400000000000001</v>
      </c>
    </row>
    <row r="49" spans="2:10" ht="17.55" customHeight="1" thickBot="1">
      <c r="B49" s="141" t="s">
        <v>66</v>
      </c>
      <c r="C49" s="142" t="s">
        <v>37</v>
      </c>
      <c r="D49" s="143">
        <v>194652</v>
      </c>
      <c r="E49" s="143">
        <v>218836</v>
      </c>
      <c r="F49" s="144">
        <v>24184</v>
      </c>
      <c r="G49" s="142" t="s">
        <v>38</v>
      </c>
      <c r="H49" s="148">
        <v>0.89300000000000002</v>
      </c>
      <c r="I49" s="146">
        <v>0.97099999999999997</v>
      </c>
    </row>
    <row r="50" spans="2:10" ht="17.55" customHeight="1">
      <c r="B50" s="135" t="s">
        <v>69</v>
      </c>
      <c r="C50" s="136" t="s">
        <v>34</v>
      </c>
      <c r="D50" s="137">
        <v>225378</v>
      </c>
      <c r="E50" s="137">
        <v>230608</v>
      </c>
      <c r="F50" s="138">
        <v>5230</v>
      </c>
      <c r="G50" s="136" t="s">
        <v>35</v>
      </c>
      <c r="H50" s="139">
        <v>0.85499999999999998</v>
      </c>
      <c r="I50" s="147">
        <v>0.875</v>
      </c>
    </row>
    <row r="51" spans="2:10" ht="17.55" customHeight="1" thickBot="1">
      <c r="B51" s="141" t="s">
        <v>69</v>
      </c>
      <c r="C51" s="142" t="s">
        <v>37</v>
      </c>
      <c r="D51" s="143">
        <v>205542</v>
      </c>
      <c r="E51" s="143">
        <v>228560</v>
      </c>
      <c r="F51" s="144">
        <v>23018</v>
      </c>
      <c r="G51" s="142" t="s">
        <v>38</v>
      </c>
      <c r="H51" s="148">
        <v>0.91200000000000003</v>
      </c>
      <c r="I51" s="146">
        <v>0.99099999999999999</v>
      </c>
    </row>
    <row r="52" spans="2:10" ht="17.55" customHeight="1">
      <c r="B52" s="153"/>
      <c r="C52" s="154"/>
      <c r="D52" s="155"/>
      <c r="E52" s="155"/>
      <c r="F52" s="156"/>
      <c r="G52" s="154"/>
      <c r="H52" s="157"/>
      <c r="I52" s="157"/>
    </row>
    <row r="53" spans="2:10" ht="17.55" customHeight="1" thickBot="1">
      <c r="B53" s="151" t="s">
        <v>216</v>
      </c>
      <c r="C53" s="152"/>
      <c r="D53" s="152"/>
      <c r="E53" s="151"/>
      <c r="F53"/>
      <c r="H53" s="511" t="s">
        <v>213</v>
      </c>
      <c r="I53" s="511"/>
      <c r="J53" s="511"/>
    </row>
    <row r="54" spans="2:10" ht="17.55" customHeight="1" thickBot="1">
      <c r="B54" s="163" t="s">
        <v>14</v>
      </c>
      <c r="C54" s="164" t="s">
        <v>19</v>
      </c>
      <c r="D54" s="165" t="s">
        <v>20</v>
      </c>
      <c r="E54" s="165" t="s">
        <v>21</v>
      </c>
      <c r="F54" s="166" t="s">
        <v>22</v>
      </c>
      <c r="G54" s="164" t="s">
        <v>23</v>
      </c>
      <c r="H54" s="164" t="s">
        <v>24</v>
      </c>
      <c r="I54" s="167" t="s">
        <v>25</v>
      </c>
      <c r="J54" s="168" t="s">
        <v>218</v>
      </c>
    </row>
    <row r="55" spans="2:10" ht="17.55" customHeight="1">
      <c r="B55" s="135" t="s">
        <v>43</v>
      </c>
      <c r="C55" s="136" t="s">
        <v>34</v>
      </c>
      <c r="D55" s="137">
        <v>111397</v>
      </c>
      <c r="E55" s="137">
        <v>82584</v>
      </c>
      <c r="F55" s="138">
        <v>-28813</v>
      </c>
      <c r="G55" s="136" t="s">
        <v>35</v>
      </c>
      <c r="H55" s="159">
        <v>0.88</v>
      </c>
      <c r="I55" s="160">
        <v>0.63400000000000001</v>
      </c>
      <c r="J55" s="169">
        <f>I55-H55</f>
        <v>-0.246</v>
      </c>
    </row>
    <row r="56" spans="2:10" ht="18" customHeight="1" thickBot="1">
      <c r="B56" s="141" t="s">
        <v>43</v>
      </c>
      <c r="C56" s="142" t="s">
        <v>37</v>
      </c>
      <c r="D56" s="143">
        <v>99475</v>
      </c>
      <c r="E56" s="143">
        <v>79945</v>
      </c>
      <c r="F56" s="144">
        <v>-19530</v>
      </c>
      <c r="G56" s="142" t="s">
        <v>38</v>
      </c>
      <c r="H56" s="145">
        <v>0.95</v>
      </c>
      <c r="I56" s="161">
        <v>0.96799999999999997</v>
      </c>
      <c r="J56" s="170">
        <f>I56-H56</f>
        <v>1.8000000000000016E-2</v>
      </c>
    </row>
    <row r="57" spans="2:10">
      <c r="B57" s="135" t="s">
        <v>50</v>
      </c>
      <c r="C57" s="136" t="s">
        <v>34</v>
      </c>
      <c r="D57" s="137">
        <v>97566</v>
      </c>
      <c r="E57" s="137">
        <v>102244</v>
      </c>
      <c r="F57" s="138">
        <v>4678</v>
      </c>
      <c r="G57" s="136" t="s">
        <v>35</v>
      </c>
      <c r="H57" s="159">
        <v>0.88</v>
      </c>
      <c r="I57" s="162">
        <v>0.89600000000000002</v>
      </c>
      <c r="J57" s="169">
        <f t="shared" ref="J57:J64" si="0">I57-H57</f>
        <v>1.6000000000000014E-2</v>
      </c>
    </row>
    <row r="58" spans="2:10" ht="18" thickBot="1">
      <c r="B58" s="141" t="s">
        <v>50</v>
      </c>
      <c r="C58" s="142" t="s">
        <v>37</v>
      </c>
      <c r="D58" s="143">
        <v>87129</v>
      </c>
      <c r="E58" s="143">
        <v>100672</v>
      </c>
      <c r="F58" s="144">
        <v>13543</v>
      </c>
      <c r="G58" s="142" t="s">
        <v>38</v>
      </c>
      <c r="H58" s="145">
        <v>0.95</v>
      </c>
      <c r="I58" s="161">
        <v>0.98499999999999999</v>
      </c>
      <c r="J58" s="170">
        <f t="shared" si="0"/>
        <v>3.5000000000000031E-2</v>
      </c>
    </row>
    <row r="59" spans="2:10">
      <c r="B59" s="135" t="s">
        <v>56</v>
      </c>
      <c r="C59" s="136" t="s">
        <v>34</v>
      </c>
      <c r="D59" s="137">
        <v>126280</v>
      </c>
      <c r="E59" s="137">
        <v>122616</v>
      </c>
      <c r="F59" s="138">
        <v>-3664</v>
      </c>
      <c r="G59" s="136" t="s">
        <v>35</v>
      </c>
      <c r="H59" s="159">
        <v>0.88</v>
      </c>
      <c r="I59" s="162">
        <v>0.83</v>
      </c>
      <c r="J59" s="169">
        <f t="shared" si="0"/>
        <v>-5.0000000000000044E-2</v>
      </c>
    </row>
    <row r="60" spans="2:10" ht="18" thickBot="1">
      <c r="B60" s="141" t="s">
        <v>56</v>
      </c>
      <c r="C60" s="142" t="s">
        <v>37</v>
      </c>
      <c r="D60" s="143">
        <v>112770</v>
      </c>
      <c r="E60" s="143">
        <v>121228</v>
      </c>
      <c r="F60" s="144">
        <v>8458</v>
      </c>
      <c r="G60" s="142" t="s">
        <v>38</v>
      </c>
      <c r="H60" s="145">
        <v>0.95</v>
      </c>
      <c r="I60" s="161">
        <v>0.98899999999999999</v>
      </c>
      <c r="J60" s="170">
        <f t="shared" si="0"/>
        <v>3.9000000000000035E-2</v>
      </c>
    </row>
    <row r="61" spans="2:10">
      <c r="B61" s="135" t="s">
        <v>66</v>
      </c>
      <c r="C61" s="136" t="s">
        <v>34</v>
      </c>
      <c r="D61" s="137">
        <v>102935</v>
      </c>
      <c r="E61" s="137">
        <v>99288</v>
      </c>
      <c r="F61" s="138">
        <v>-3647</v>
      </c>
      <c r="G61" s="136" t="s">
        <v>35</v>
      </c>
      <c r="H61" s="159">
        <v>0.88</v>
      </c>
      <c r="I61" s="162">
        <v>0.82499999999999996</v>
      </c>
      <c r="J61" s="169">
        <f t="shared" si="0"/>
        <v>-5.5000000000000049E-2</v>
      </c>
    </row>
    <row r="62" spans="2:10" ht="18" thickBot="1">
      <c r="B62" s="141" t="s">
        <v>66</v>
      </c>
      <c r="C62" s="142" t="s">
        <v>37</v>
      </c>
      <c r="D62" s="143">
        <v>91919</v>
      </c>
      <c r="E62" s="143">
        <v>97764</v>
      </c>
      <c r="F62" s="144">
        <v>5845</v>
      </c>
      <c r="G62" s="142" t="s">
        <v>38</v>
      </c>
      <c r="H62" s="145">
        <v>0.95</v>
      </c>
      <c r="I62" s="161">
        <v>0.98499999999999999</v>
      </c>
      <c r="J62" s="170">
        <f t="shared" si="0"/>
        <v>3.5000000000000031E-2</v>
      </c>
    </row>
    <row r="63" spans="2:10">
      <c r="B63" s="135" t="s">
        <v>69</v>
      </c>
      <c r="C63" s="136" t="s">
        <v>34</v>
      </c>
      <c r="D63" s="137">
        <v>112689</v>
      </c>
      <c r="E63" s="137">
        <v>116836</v>
      </c>
      <c r="F63" s="138">
        <v>4147</v>
      </c>
      <c r="G63" s="136" t="s">
        <v>35</v>
      </c>
      <c r="H63" s="159">
        <v>0.88</v>
      </c>
      <c r="I63" s="162">
        <v>0.88600000000000001</v>
      </c>
      <c r="J63" s="169">
        <f t="shared" si="0"/>
        <v>6.0000000000000053E-3</v>
      </c>
    </row>
    <row r="64" spans="2:10" ht="18" thickBot="1">
      <c r="B64" s="141" t="s">
        <v>69</v>
      </c>
      <c r="C64" s="142" t="s">
        <v>37</v>
      </c>
      <c r="D64" s="143">
        <v>102771</v>
      </c>
      <c r="E64" s="143">
        <v>115840</v>
      </c>
      <c r="F64" s="144">
        <v>13069</v>
      </c>
      <c r="G64" s="142" t="s">
        <v>38</v>
      </c>
      <c r="H64" s="145">
        <v>0.95</v>
      </c>
      <c r="I64" s="161">
        <v>0.99099999999999999</v>
      </c>
      <c r="J64" s="170">
        <f t="shared" si="0"/>
        <v>4.1000000000000036E-2</v>
      </c>
    </row>
    <row r="65" spans="2:10">
      <c r="B65" s="153"/>
      <c r="C65" s="154"/>
      <c r="D65" s="155"/>
      <c r="E65" s="155"/>
      <c r="F65" s="156"/>
      <c r="G65" s="154"/>
      <c r="H65" s="172"/>
      <c r="I65" s="157"/>
      <c r="J65" s="173"/>
    </row>
    <row r="66" spans="2:10" ht="21.6" thickBot="1">
      <c r="B66" s="151" t="s">
        <v>219</v>
      </c>
      <c r="C66" s="152"/>
      <c r="D66" s="152"/>
      <c r="E66" s="151"/>
      <c r="F66"/>
      <c r="H66" s="511" t="s">
        <v>213</v>
      </c>
      <c r="I66" s="511"/>
      <c r="J66" s="511"/>
    </row>
    <row r="67" spans="2:10" ht="18" thickBot="1">
      <c r="B67" s="163" t="s">
        <v>14</v>
      </c>
      <c r="C67" s="164" t="s">
        <v>19</v>
      </c>
      <c r="D67" s="165" t="s">
        <v>20</v>
      </c>
      <c r="E67" s="165" t="s">
        <v>21</v>
      </c>
      <c r="F67" s="166" t="s">
        <v>22</v>
      </c>
      <c r="G67" s="164" t="s">
        <v>23</v>
      </c>
      <c r="H67" s="164" t="s">
        <v>24</v>
      </c>
      <c r="I67" s="167" t="s">
        <v>25</v>
      </c>
      <c r="J67" s="168" t="s">
        <v>218</v>
      </c>
    </row>
    <row r="68" spans="2:10">
      <c r="B68" s="135" t="s">
        <v>43</v>
      </c>
      <c r="C68" s="136" t="s">
        <v>34</v>
      </c>
      <c r="D68" s="137">
        <v>207159</v>
      </c>
      <c r="E68" s="137">
        <v>188288</v>
      </c>
      <c r="F68" s="138">
        <v>-18871</v>
      </c>
      <c r="G68" s="136" t="s">
        <v>35</v>
      </c>
      <c r="H68" s="159">
        <v>0.88</v>
      </c>
      <c r="I68" s="160">
        <v>0.77700000000000002</v>
      </c>
      <c r="J68" s="169">
        <f>I68-H68</f>
        <v>-0.10299999999999998</v>
      </c>
    </row>
    <row r="69" spans="2:10" ht="18" thickBot="1">
      <c r="B69" s="141" t="s">
        <v>43</v>
      </c>
      <c r="C69" s="142" t="s">
        <v>37</v>
      </c>
      <c r="D69" s="143">
        <v>184996</v>
      </c>
      <c r="E69" s="143">
        <v>181925</v>
      </c>
      <c r="F69" s="144">
        <v>-3071</v>
      </c>
      <c r="G69" s="142" t="s">
        <v>38</v>
      </c>
      <c r="H69" s="145">
        <v>0.95</v>
      </c>
      <c r="I69" s="161">
        <v>0.96599999999999997</v>
      </c>
      <c r="J69" s="170">
        <f>I69-H69</f>
        <v>1.6000000000000014E-2</v>
      </c>
    </row>
    <row r="70" spans="2:10">
      <c r="B70" s="135" t="s">
        <v>50</v>
      </c>
      <c r="C70" s="136" t="s">
        <v>34</v>
      </c>
      <c r="D70" s="137">
        <v>195132</v>
      </c>
      <c r="E70" s="137">
        <v>205984</v>
      </c>
      <c r="F70" s="138">
        <v>10852</v>
      </c>
      <c r="G70" s="136" t="s">
        <v>35</v>
      </c>
      <c r="H70" s="159">
        <v>0.88</v>
      </c>
      <c r="I70" s="162">
        <v>0.90300000000000002</v>
      </c>
      <c r="J70" s="169">
        <f t="shared" ref="J70:J77" si="1">I70-H70</f>
        <v>2.300000000000002E-2</v>
      </c>
    </row>
    <row r="71" spans="2:10" ht="18" thickBot="1">
      <c r="B71" s="141" t="s">
        <v>50</v>
      </c>
      <c r="C71" s="142" t="s">
        <v>37</v>
      </c>
      <c r="D71" s="143">
        <v>174251</v>
      </c>
      <c r="E71" s="143">
        <v>202988</v>
      </c>
      <c r="F71" s="144">
        <v>28737</v>
      </c>
      <c r="G71" s="142" t="s">
        <v>38</v>
      </c>
      <c r="H71" s="145">
        <v>0.95</v>
      </c>
      <c r="I71" s="161">
        <v>0.98499999999999999</v>
      </c>
      <c r="J71" s="170">
        <f t="shared" si="1"/>
        <v>3.5000000000000031E-2</v>
      </c>
    </row>
    <row r="72" spans="2:10">
      <c r="B72" s="135" t="s">
        <v>56</v>
      </c>
      <c r="C72" s="136" t="s">
        <v>34</v>
      </c>
      <c r="D72" s="137">
        <v>252560</v>
      </c>
      <c r="E72" s="137">
        <v>254512</v>
      </c>
      <c r="F72" s="138">
        <v>1952</v>
      </c>
      <c r="G72" s="136" t="s">
        <v>35</v>
      </c>
      <c r="H72" s="159">
        <v>0.88</v>
      </c>
      <c r="I72" s="162">
        <v>0.86199999999999999</v>
      </c>
      <c r="J72" s="169">
        <f t="shared" si="1"/>
        <v>-1.8000000000000016E-2</v>
      </c>
    </row>
    <row r="73" spans="2:10" ht="18" thickBot="1">
      <c r="B73" s="141" t="s">
        <v>56</v>
      </c>
      <c r="C73" s="142" t="s">
        <v>37</v>
      </c>
      <c r="D73" s="143">
        <v>225540</v>
      </c>
      <c r="E73" s="143">
        <v>251288</v>
      </c>
      <c r="F73" s="144">
        <v>25748</v>
      </c>
      <c r="G73" s="142" t="s">
        <v>38</v>
      </c>
      <c r="H73" s="145">
        <v>0.95</v>
      </c>
      <c r="I73" s="161">
        <v>0.98699999999999999</v>
      </c>
      <c r="J73" s="170">
        <f>I73-H73</f>
        <v>3.7000000000000033E-2</v>
      </c>
    </row>
    <row r="74" spans="2:10">
      <c r="B74" s="135" t="s">
        <v>66</v>
      </c>
      <c r="C74" s="136" t="s">
        <v>34</v>
      </c>
      <c r="D74" s="137">
        <v>211925</v>
      </c>
      <c r="E74" s="137">
        <v>203052</v>
      </c>
      <c r="F74" s="138">
        <v>-8873</v>
      </c>
      <c r="G74" s="136" t="s">
        <v>35</v>
      </c>
      <c r="H74" s="159">
        <v>0.88</v>
      </c>
      <c r="I74" s="162">
        <v>0.81899999999999995</v>
      </c>
      <c r="J74" s="169">
        <f t="shared" si="1"/>
        <v>-6.1000000000000054E-2</v>
      </c>
    </row>
    <row r="75" spans="2:10" ht="18" thickBot="1">
      <c r="B75" s="141" t="s">
        <v>66</v>
      </c>
      <c r="C75" s="142" t="s">
        <v>37</v>
      </c>
      <c r="D75" s="143">
        <v>189245</v>
      </c>
      <c r="E75" s="143">
        <v>198872</v>
      </c>
      <c r="F75" s="144">
        <v>9627</v>
      </c>
      <c r="G75" s="142" t="s">
        <v>38</v>
      </c>
      <c r="H75" s="145">
        <v>0.95</v>
      </c>
      <c r="I75" s="161">
        <v>0.97899999999999998</v>
      </c>
      <c r="J75" s="170">
        <f t="shared" si="1"/>
        <v>2.9000000000000026E-2</v>
      </c>
    </row>
    <row r="76" spans="2:10">
      <c r="B76" s="135" t="s">
        <v>69</v>
      </c>
      <c r="C76" s="136" t="s">
        <v>34</v>
      </c>
      <c r="D76" s="137">
        <v>225378</v>
      </c>
      <c r="E76" s="137">
        <v>235012</v>
      </c>
      <c r="F76" s="138">
        <v>9634</v>
      </c>
      <c r="G76" s="136" t="s">
        <v>35</v>
      </c>
      <c r="H76" s="159">
        <v>0.88</v>
      </c>
      <c r="I76" s="162">
        <v>0.89200000000000002</v>
      </c>
      <c r="J76" s="169">
        <f t="shared" si="1"/>
        <v>1.2000000000000011E-2</v>
      </c>
    </row>
    <row r="77" spans="2:10" ht="18" thickBot="1">
      <c r="B77" s="141" t="s">
        <v>69</v>
      </c>
      <c r="C77" s="142" t="s">
        <v>37</v>
      </c>
      <c r="D77" s="143">
        <v>205542</v>
      </c>
      <c r="E77" s="143">
        <v>232400</v>
      </c>
      <c r="F77" s="144">
        <v>26858</v>
      </c>
      <c r="G77" s="142" t="s">
        <v>38</v>
      </c>
      <c r="H77" s="145">
        <v>0.95</v>
      </c>
      <c r="I77" s="161">
        <v>0.98899999999999999</v>
      </c>
      <c r="J77" s="170">
        <f t="shared" si="1"/>
        <v>3.9000000000000035E-2</v>
      </c>
    </row>
    <row r="78" spans="2:10">
      <c r="B78" s="153"/>
      <c r="C78" s="154"/>
      <c r="D78" s="155"/>
      <c r="E78" s="155"/>
      <c r="F78" s="156"/>
      <c r="G78" s="154"/>
      <c r="H78" s="172"/>
      <c r="I78" s="157"/>
      <c r="J78" s="173"/>
    </row>
    <row r="79" spans="2:10" ht="21.6" thickBot="1">
      <c r="B79" s="151" t="s">
        <v>242</v>
      </c>
      <c r="C79" s="152"/>
      <c r="D79" s="152"/>
      <c r="E79" s="151"/>
      <c r="F79"/>
      <c r="H79" s="511" t="s">
        <v>213</v>
      </c>
      <c r="I79" s="511"/>
      <c r="J79" s="511"/>
    </row>
    <row r="80" spans="2:10" ht="18" thickBot="1">
      <c r="B80" s="163" t="s">
        <v>14</v>
      </c>
      <c r="C80" s="164" t="s">
        <v>19</v>
      </c>
      <c r="D80" s="165" t="s">
        <v>20</v>
      </c>
      <c r="E80" s="165" t="s">
        <v>21</v>
      </c>
      <c r="F80" s="166" t="s">
        <v>22</v>
      </c>
      <c r="G80" s="164" t="s">
        <v>23</v>
      </c>
      <c r="H80" s="164" t="s">
        <v>24</v>
      </c>
      <c r="I80" s="167" t="s">
        <v>25</v>
      </c>
      <c r="J80" s="168" t="s">
        <v>218</v>
      </c>
    </row>
    <row r="81" spans="2:10" ht="18" thickBot="1">
      <c r="B81" s="135" t="s">
        <v>43</v>
      </c>
      <c r="C81" s="136" t="s">
        <v>34</v>
      </c>
      <c r="D81" s="137">
        <v>99671</v>
      </c>
      <c r="E81" s="137">
        <v>95660</v>
      </c>
      <c r="F81" s="138">
        <v>-4011</v>
      </c>
      <c r="G81" s="136" t="s">
        <v>35</v>
      </c>
      <c r="H81" s="159">
        <v>0.88</v>
      </c>
      <c r="I81" s="160">
        <v>0.82099999999999995</v>
      </c>
      <c r="J81" s="169">
        <f t="shared" ref="J81:J89" si="2">I81-H81</f>
        <v>-5.9000000000000052E-2</v>
      </c>
    </row>
    <row r="82" spans="2:10" ht="18" thickBot="1">
      <c r="B82" s="141" t="s">
        <v>43</v>
      </c>
      <c r="C82" s="142" t="s">
        <v>37</v>
      </c>
      <c r="D82" s="143">
        <v>89004</v>
      </c>
      <c r="E82" s="143">
        <v>93556</v>
      </c>
      <c r="F82" s="144">
        <v>4552</v>
      </c>
      <c r="G82" s="142" t="s">
        <v>38</v>
      </c>
      <c r="H82" s="145">
        <v>0.95</v>
      </c>
      <c r="I82" s="161">
        <v>0.97799999999999998</v>
      </c>
      <c r="J82" s="169">
        <f t="shared" si="2"/>
        <v>2.8000000000000025E-2</v>
      </c>
    </row>
    <row r="83" spans="2:10" ht="18" thickBot="1">
      <c r="B83" s="135" t="s">
        <v>50</v>
      </c>
      <c r="C83" s="136" t="s">
        <v>34</v>
      </c>
      <c r="D83" s="137">
        <v>104535</v>
      </c>
      <c r="E83" s="137">
        <v>110312</v>
      </c>
      <c r="F83" s="138">
        <v>5777</v>
      </c>
      <c r="G83" s="136" t="s">
        <v>35</v>
      </c>
      <c r="H83" s="159">
        <v>0.88</v>
      </c>
      <c r="I83" s="162">
        <v>0.90200000000000002</v>
      </c>
      <c r="J83" s="169">
        <f t="shared" si="2"/>
        <v>2.200000000000002E-2</v>
      </c>
    </row>
    <row r="84" spans="2:10" ht="18" thickBot="1">
      <c r="B84" s="141" t="s">
        <v>50</v>
      </c>
      <c r="C84" s="142" t="s">
        <v>37</v>
      </c>
      <c r="D84" s="143">
        <v>93540</v>
      </c>
      <c r="E84" s="143">
        <v>106460</v>
      </c>
      <c r="F84" s="144">
        <v>12920</v>
      </c>
      <c r="G84" s="142" t="s">
        <v>38</v>
      </c>
      <c r="H84" s="145">
        <v>0.95</v>
      </c>
      <c r="I84" s="161">
        <v>0.96499999999999997</v>
      </c>
      <c r="J84" s="169">
        <f t="shared" si="2"/>
        <v>1.5000000000000013E-2</v>
      </c>
    </row>
    <row r="85" spans="2:10" ht="18" thickBot="1">
      <c r="B85" s="135" t="s">
        <v>56</v>
      </c>
      <c r="C85" s="136" t="s">
        <v>34</v>
      </c>
      <c r="D85" s="137">
        <v>119966</v>
      </c>
      <c r="E85" s="137">
        <v>106064</v>
      </c>
      <c r="F85" s="138">
        <v>-13902</v>
      </c>
      <c r="G85" s="136" t="s">
        <v>35</v>
      </c>
      <c r="H85" s="159">
        <v>0.88</v>
      </c>
      <c r="I85" s="162">
        <v>0.75600000000000001</v>
      </c>
      <c r="J85" s="169">
        <f t="shared" si="2"/>
        <v>-0.124</v>
      </c>
    </row>
    <row r="86" spans="2:10" ht="18" thickBot="1">
      <c r="B86" s="141" t="s">
        <v>56</v>
      </c>
      <c r="C86" s="142" t="s">
        <v>37</v>
      </c>
      <c r="D86" s="143">
        <v>107131</v>
      </c>
      <c r="E86" s="143">
        <v>104492</v>
      </c>
      <c r="F86" s="144">
        <v>-2639</v>
      </c>
      <c r="G86" s="142" t="s">
        <v>38</v>
      </c>
      <c r="H86" s="145">
        <v>0.95</v>
      </c>
      <c r="I86" s="161">
        <v>0.98499999999999999</v>
      </c>
      <c r="J86" s="169">
        <f t="shared" si="2"/>
        <v>3.5000000000000031E-2</v>
      </c>
    </row>
    <row r="87" spans="2:10" ht="18" thickBot="1">
      <c r="B87" s="135" t="s">
        <v>66</v>
      </c>
      <c r="C87" s="136" t="s">
        <v>34</v>
      </c>
      <c r="D87" s="137">
        <v>105963</v>
      </c>
      <c r="E87" s="137">
        <v>95744</v>
      </c>
      <c r="F87" s="138">
        <v>-10219</v>
      </c>
      <c r="G87" s="136" t="s">
        <v>35</v>
      </c>
      <c r="H87" s="159">
        <v>0.88</v>
      </c>
      <c r="I87" s="162">
        <v>0.77300000000000002</v>
      </c>
      <c r="J87" s="169">
        <f t="shared" si="2"/>
        <v>-0.10699999999999998</v>
      </c>
    </row>
    <row r="88" spans="2:10" ht="18" thickBot="1">
      <c r="B88" s="141" t="s">
        <v>66</v>
      </c>
      <c r="C88" s="142" t="s">
        <v>37</v>
      </c>
      <c r="D88" s="143">
        <v>94950</v>
      </c>
      <c r="E88" s="143">
        <v>93693</v>
      </c>
      <c r="F88" s="144">
        <v>-1257</v>
      </c>
      <c r="G88" s="142" t="s">
        <v>38</v>
      </c>
      <c r="H88" s="145">
        <v>0.95</v>
      </c>
      <c r="I88" s="161">
        <v>0.97899999999999998</v>
      </c>
      <c r="J88" s="169">
        <f t="shared" si="2"/>
        <v>2.9000000000000026E-2</v>
      </c>
    </row>
    <row r="89" spans="2:10" ht="18" thickBot="1">
      <c r="B89" s="135" t="s">
        <v>69</v>
      </c>
      <c r="C89" s="136" t="s">
        <v>34</v>
      </c>
      <c r="D89" s="137">
        <v>106428</v>
      </c>
      <c r="E89" s="137">
        <v>98880</v>
      </c>
      <c r="F89" s="138">
        <v>-7548</v>
      </c>
      <c r="G89" s="136" t="s">
        <v>35</v>
      </c>
      <c r="H89" s="159">
        <v>0.88</v>
      </c>
      <c r="I89" s="162">
        <v>0.79400000000000004</v>
      </c>
      <c r="J89" s="169">
        <f t="shared" si="2"/>
        <v>-8.5999999999999965E-2</v>
      </c>
    </row>
    <row r="90" spans="2:10" ht="18" thickBot="1">
      <c r="B90" s="141" t="s">
        <v>69</v>
      </c>
      <c r="C90" s="142" t="s">
        <v>37</v>
      </c>
      <c r="D90" s="143">
        <v>97111</v>
      </c>
      <c r="E90" s="143">
        <v>96864</v>
      </c>
      <c r="F90" s="144">
        <v>-247</v>
      </c>
      <c r="G90" s="142" t="s">
        <v>38</v>
      </c>
      <c r="H90" s="145">
        <v>0.95</v>
      </c>
      <c r="I90" s="161">
        <v>0.98</v>
      </c>
      <c r="J90" s="169">
        <f t="shared" ref="J90" si="3">I90-H90</f>
        <v>3.0000000000000027E-2</v>
      </c>
    </row>
    <row r="92" spans="2:10" ht="21.6" thickBot="1">
      <c r="B92" s="151" t="s">
        <v>244</v>
      </c>
      <c r="C92" s="152"/>
      <c r="D92" s="152"/>
      <c r="E92" s="151"/>
      <c r="F92"/>
      <c r="H92" s="511" t="s">
        <v>213</v>
      </c>
      <c r="I92" s="511"/>
      <c r="J92" s="511"/>
    </row>
    <row r="93" spans="2:10" ht="18" thickBot="1">
      <c r="B93" s="163" t="s">
        <v>14</v>
      </c>
      <c r="C93" s="164" t="s">
        <v>19</v>
      </c>
      <c r="D93" s="165" t="s">
        <v>20</v>
      </c>
      <c r="E93" s="165" t="s">
        <v>21</v>
      </c>
      <c r="F93" s="166" t="s">
        <v>22</v>
      </c>
      <c r="G93" s="164" t="s">
        <v>23</v>
      </c>
      <c r="H93" s="164" t="s">
        <v>24</v>
      </c>
      <c r="I93" s="167" t="s">
        <v>25</v>
      </c>
      <c r="J93" s="168" t="s">
        <v>218</v>
      </c>
    </row>
    <row r="94" spans="2:10" ht="18" thickBot="1">
      <c r="B94" s="507" t="s">
        <v>43</v>
      </c>
      <c r="C94" s="136" t="s">
        <v>34</v>
      </c>
      <c r="D94" s="137">
        <v>215954</v>
      </c>
      <c r="E94" s="137">
        <v>201632</v>
      </c>
      <c r="F94" s="138">
        <v>-14322</v>
      </c>
      <c r="G94" s="136" t="s">
        <v>35</v>
      </c>
      <c r="H94" s="159">
        <v>0.88</v>
      </c>
      <c r="I94" s="160">
        <v>0.79800000000000004</v>
      </c>
      <c r="J94" s="169">
        <f t="shared" ref="J94:J107" si="4">I94-H94</f>
        <v>-8.1999999999999962E-2</v>
      </c>
    </row>
    <row r="95" spans="2:10" ht="18" thickBot="1">
      <c r="B95" s="508"/>
      <c r="C95" s="142" t="s">
        <v>37</v>
      </c>
      <c r="D95" s="143">
        <v>192850</v>
      </c>
      <c r="E95" s="143">
        <v>197212</v>
      </c>
      <c r="F95" s="144">
        <v>4362</v>
      </c>
      <c r="G95" s="142" t="s">
        <v>38</v>
      </c>
      <c r="H95" s="145">
        <v>0.95</v>
      </c>
      <c r="I95" s="161">
        <v>0.97799999999999998</v>
      </c>
      <c r="J95" s="169">
        <f t="shared" si="4"/>
        <v>2.8000000000000025E-2</v>
      </c>
    </row>
    <row r="96" spans="2:10" ht="3.45" customHeight="1" thickBot="1">
      <c r="B96" s="182"/>
      <c r="C96" s="183"/>
      <c r="D96" s="184"/>
      <c r="E96" s="184"/>
      <c r="F96" s="185"/>
      <c r="G96" s="183"/>
      <c r="H96" s="186"/>
      <c r="I96" s="187"/>
      <c r="J96" s="169"/>
    </row>
    <row r="97" spans="2:10" ht="18" thickBot="1">
      <c r="B97" s="507" t="s">
        <v>50</v>
      </c>
      <c r="C97" s="136" t="s">
        <v>34</v>
      </c>
      <c r="D97" s="137">
        <v>216039</v>
      </c>
      <c r="E97" s="137">
        <v>223584</v>
      </c>
      <c r="F97" s="138">
        <v>7545</v>
      </c>
      <c r="G97" s="136" t="s">
        <v>35</v>
      </c>
      <c r="H97" s="159">
        <v>0.88</v>
      </c>
      <c r="I97" s="162">
        <v>0.88500000000000001</v>
      </c>
      <c r="J97" s="169">
        <f t="shared" si="4"/>
        <v>5.0000000000000044E-3</v>
      </c>
    </row>
    <row r="98" spans="2:10" ht="18" thickBot="1">
      <c r="B98" s="508"/>
      <c r="C98" s="142" t="s">
        <v>37</v>
      </c>
      <c r="D98" s="143">
        <v>192921</v>
      </c>
      <c r="E98" s="143">
        <v>216272</v>
      </c>
      <c r="F98" s="144">
        <v>23351</v>
      </c>
      <c r="G98" s="142" t="s">
        <v>38</v>
      </c>
      <c r="H98" s="145">
        <v>0.95</v>
      </c>
      <c r="I98" s="161">
        <v>0.96699999999999997</v>
      </c>
      <c r="J98" s="169">
        <f t="shared" si="4"/>
        <v>1.7000000000000015E-2</v>
      </c>
    </row>
    <row r="99" spans="2:10" ht="3.45" customHeight="1" thickBot="1">
      <c r="B99" s="182"/>
      <c r="C99" s="183"/>
      <c r="D99" s="184"/>
      <c r="E99" s="184"/>
      <c r="F99" s="185"/>
      <c r="G99" s="183"/>
      <c r="H99" s="186"/>
      <c r="I99" s="187"/>
      <c r="J99" s="169"/>
    </row>
    <row r="100" spans="2:10" ht="18" thickBot="1">
      <c r="B100" s="507" t="s">
        <v>56</v>
      </c>
      <c r="C100" s="136" t="s">
        <v>34</v>
      </c>
      <c r="D100" s="137">
        <v>246246</v>
      </c>
      <c r="E100" s="137">
        <v>219400</v>
      </c>
      <c r="F100" s="138">
        <v>-26846</v>
      </c>
      <c r="G100" s="136" t="s">
        <v>35</v>
      </c>
      <c r="H100" s="159">
        <v>0.88</v>
      </c>
      <c r="I100" s="162">
        <v>0.76200000000000001</v>
      </c>
      <c r="J100" s="169">
        <f t="shared" si="4"/>
        <v>-0.11799999999999999</v>
      </c>
    </row>
    <row r="101" spans="2:10" ht="18" thickBot="1">
      <c r="B101" s="508"/>
      <c r="C101" s="142" t="s">
        <v>245</v>
      </c>
      <c r="D101" s="143">
        <v>219901</v>
      </c>
      <c r="E101" s="143">
        <v>216832</v>
      </c>
      <c r="F101" s="144">
        <v>-3069</v>
      </c>
      <c r="G101" s="142" t="s">
        <v>38</v>
      </c>
      <c r="H101" s="145">
        <v>0.95</v>
      </c>
      <c r="I101" s="161">
        <v>0.98799999999999999</v>
      </c>
      <c r="J101" s="169">
        <f t="shared" si="4"/>
        <v>3.8000000000000034E-2</v>
      </c>
    </row>
    <row r="102" spans="2:10" ht="3.45" customHeight="1" thickBot="1">
      <c r="B102" s="182"/>
      <c r="C102" s="183"/>
      <c r="D102" s="184"/>
      <c r="E102" s="184"/>
      <c r="F102" s="185"/>
      <c r="G102" s="183"/>
      <c r="H102" s="186"/>
      <c r="I102" s="187"/>
      <c r="J102" s="169"/>
    </row>
    <row r="103" spans="2:10" ht="18" thickBot="1">
      <c r="B103" s="507" t="s">
        <v>66</v>
      </c>
      <c r="C103" s="136" t="s">
        <v>34</v>
      </c>
      <c r="D103" s="137">
        <v>214953</v>
      </c>
      <c r="E103" s="137">
        <v>199204</v>
      </c>
      <c r="F103" s="138">
        <v>-15749</v>
      </c>
      <c r="G103" s="136" t="s">
        <v>35</v>
      </c>
      <c r="H103" s="159">
        <v>0.88</v>
      </c>
      <c r="I103" s="162">
        <v>0.79200000000000004</v>
      </c>
      <c r="J103" s="169">
        <f t="shared" si="4"/>
        <v>-8.7999999999999967E-2</v>
      </c>
    </row>
    <row r="104" spans="2:10" ht="18" thickBot="1">
      <c r="B104" s="508"/>
      <c r="C104" s="142" t="s">
        <v>37</v>
      </c>
      <c r="D104" s="143">
        <v>191949</v>
      </c>
      <c r="E104" s="143">
        <v>194625</v>
      </c>
      <c r="F104" s="144">
        <v>2676</v>
      </c>
      <c r="G104" s="142" t="s">
        <v>38</v>
      </c>
      <c r="H104" s="145">
        <v>0.95</v>
      </c>
      <c r="I104" s="161">
        <v>0.97699999999999998</v>
      </c>
      <c r="J104" s="169">
        <f t="shared" si="4"/>
        <v>2.7000000000000024E-2</v>
      </c>
    </row>
    <row r="105" spans="2:10" ht="3.45" customHeight="1" thickBot="1">
      <c r="B105" s="182"/>
      <c r="C105" s="183"/>
      <c r="D105" s="184"/>
      <c r="E105" s="184"/>
      <c r="F105" s="185"/>
      <c r="G105" s="183"/>
      <c r="H105" s="186"/>
      <c r="I105" s="187"/>
      <c r="J105" s="169"/>
    </row>
    <row r="106" spans="2:10" ht="18" thickBot="1">
      <c r="B106" s="507" t="s">
        <v>69</v>
      </c>
      <c r="C106" s="136" t="s">
        <v>34</v>
      </c>
      <c r="D106" s="137">
        <v>219117</v>
      </c>
      <c r="E106" s="137">
        <v>214684</v>
      </c>
      <c r="F106" s="138">
        <v>-4433</v>
      </c>
      <c r="G106" s="136" t="s">
        <v>35</v>
      </c>
      <c r="H106" s="159">
        <v>0.88</v>
      </c>
      <c r="I106" s="162">
        <v>0.83799999999999997</v>
      </c>
      <c r="J106" s="169">
        <f t="shared" si="4"/>
        <v>-4.2000000000000037E-2</v>
      </c>
    </row>
    <row r="107" spans="2:10" ht="18" thickBot="1">
      <c r="B107" s="508"/>
      <c r="C107" s="142" t="s">
        <v>37</v>
      </c>
      <c r="D107" s="143">
        <v>199832</v>
      </c>
      <c r="E107" s="143">
        <v>209316</v>
      </c>
      <c r="F107" s="144">
        <v>9484</v>
      </c>
      <c r="G107" s="142" t="s">
        <v>38</v>
      </c>
      <c r="H107" s="145">
        <v>0.95</v>
      </c>
      <c r="I107" s="161">
        <v>0.97499999999999998</v>
      </c>
      <c r="J107" s="169">
        <f t="shared" si="4"/>
        <v>2.5000000000000022E-2</v>
      </c>
    </row>
    <row r="108" spans="2:10">
      <c r="B108" s="154"/>
      <c r="C108" s="154"/>
      <c r="D108" s="155"/>
      <c r="E108" s="155"/>
      <c r="F108" s="156"/>
      <c r="G108" s="154"/>
      <c r="H108" s="172"/>
      <c r="I108" s="157"/>
      <c r="J108" s="173"/>
    </row>
    <row r="109" spans="2:10" ht="18" thickBot="1">
      <c r="B109" s="512"/>
      <c r="C109" s="512"/>
      <c r="D109" s="512"/>
      <c r="E109" s="193"/>
      <c r="F109" s="77"/>
      <c r="G109" s="194" t="s">
        <v>244</v>
      </c>
      <c r="H109" s="195"/>
    </row>
    <row r="110" spans="2:10" ht="18" thickBot="1">
      <c r="B110" s="509" t="s">
        <v>14</v>
      </c>
      <c r="C110" s="164" t="s">
        <v>35</v>
      </c>
      <c r="D110" s="188" t="s">
        <v>38</v>
      </c>
      <c r="E110" s="501" t="s">
        <v>19</v>
      </c>
      <c r="F110" s="503" t="s">
        <v>20</v>
      </c>
      <c r="G110" s="503" t="s">
        <v>21</v>
      </c>
      <c r="H110" s="493" t="s">
        <v>246</v>
      </c>
    </row>
    <row r="111" spans="2:10" ht="18" thickBot="1">
      <c r="B111" s="510"/>
      <c r="C111" s="196">
        <v>0.88</v>
      </c>
      <c r="D111" s="197">
        <v>0.95</v>
      </c>
      <c r="E111" s="502"/>
      <c r="F111" s="504"/>
      <c r="G111" s="504"/>
      <c r="H111" s="494"/>
    </row>
    <row r="112" spans="2:10">
      <c r="B112" s="507" t="s">
        <v>43</v>
      </c>
      <c r="C112" s="497">
        <v>0.79800000000000004</v>
      </c>
      <c r="D112" s="499">
        <v>0.97799999999999998</v>
      </c>
      <c r="E112" s="136" t="s">
        <v>34</v>
      </c>
      <c r="F112" s="189">
        <v>215954</v>
      </c>
      <c r="G112" s="189">
        <v>201632</v>
      </c>
      <c r="H112" s="190">
        <v>-14322</v>
      </c>
    </row>
    <row r="113" spans="2:8" ht="18" thickBot="1">
      <c r="B113" s="508"/>
      <c r="C113" s="498"/>
      <c r="D113" s="500"/>
      <c r="E113" s="142" t="s">
        <v>37</v>
      </c>
      <c r="F113" s="191">
        <v>192850</v>
      </c>
      <c r="G113" s="191">
        <v>197212</v>
      </c>
      <c r="H113" s="192">
        <v>4362</v>
      </c>
    </row>
    <row r="114" spans="2:8">
      <c r="B114" s="507" t="s">
        <v>50</v>
      </c>
      <c r="C114" s="497">
        <v>0.88500000000000001</v>
      </c>
      <c r="D114" s="499">
        <v>0.96699999999999997</v>
      </c>
      <c r="E114" s="136" t="s">
        <v>34</v>
      </c>
      <c r="F114" s="189">
        <v>216039</v>
      </c>
      <c r="G114" s="189">
        <v>223584</v>
      </c>
      <c r="H114" s="190">
        <v>7545</v>
      </c>
    </row>
    <row r="115" spans="2:8" ht="18" thickBot="1">
      <c r="B115" s="508"/>
      <c r="C115" s="498"/>
      <c r="D115" s="500"/>
      <c r="E115" s="142" t="s">
        <v>37</v>
      </c>
      <c r="F115" s="191">
        <v>192921</v>
      </c>
      <c r="G115" s="191">
        <v>216272</v>
      </c>
      <c r="H115" s="192">
        <v>23351</v>
      </c>
    </row>
    <row r="116" spans="2:8">
      <c r="B116" s="507" t="s">
        <v>56</v>
      </c>
      <c r="C116" s="497">
        <v>0.76200000000000001</v>
      </c>
      <c r="D116" s="499">
        <v>0.98799999999999999</v>
      </c>
      <c r="E116" s="136" t="s">
        <v>34</v>
      </c>
      <c r="F116" s="189">
        <v>246246</v>
      </c>
      <c r="G116" s="189">
        <v>219400</v>
      </c>
      <c r="H116" s="190">
        <v>-26846</v>
      </c>
    </row>
    <row r="117" spans="2:8" ht="18" thickBot="1">
      <c r="B117" s="508"/>
      <c r="C117" s="498"/>
      <c r="D117" s="500"/>
      <c r="E117" s="142" t="s">
        <v>37</v>
      </c>
      <c r="F117" s="191">
        <v>219901</v>
      </c>
      <c r="G117" s="191">
        <v>216832</v>
      </c>
      <c r="H117" s="192">
        <v>-3069</v>
      </c>
    </row>
    <row r="118" spans="2:8">
      <c r="B118" s="507" t="s">
        <v>66</v>
      </c>
      <c r="C118" s="497">
        <v>0.79200000000000004</v>
      </c>
      <c r="D118" s="499">
        <v>0.97699999999999998</v>
      </c>
      <c r="E118" s="136" t="s">
        <v>34</v>
      </c>
      <c r="F118" s="189">
        <v>214953</v>
      </c>
      <c r="G118" s="189">
        <v>199204</v>
      </c>
      <c r="H118" s="190">
        <v>-15749</v>
      </c>
    </row>
    <row r="119" spans="2:8" ht="18" thickBot="1">
      <c r="B119" s="508"/>
      <c r="C119" s="498"/>
      <c r="D119" s="500"/>
      <c r="E119" s="142" t="s">
        <v>37</v>
      </c>
      <c r="F119" s="191">
        <v>191949</v>
      </c>
      <c r="G119" s="191">
        <v>194625</v>
      </c>
      <c r="H119" s="192">
        <v>2676</v>
      </c>
    </row>
    <row r="120" spans="2:8">
      <c r="B120" s="507" t="s">
        <v>69</v>
      </c>
      <c r="C120" s="497">
        <v>0.83799999999999997</v>
      </c>
      <c r="D120" s="499">
        <v>0.97499999999999998</v>
      </c>
      <c r="E120" s="136" t="s">
        <v>34</v>
      </c>
      <c r="F120" s="189">
        <v>219117</v>
      </c>
      <c r="G120" s="189">
        <v>214684</v>
      </c>
      <c r="H120" s="190">
        <v>-4433</v>
      </c>
    </row>
    <row r="121" spans="2:8" ht="18" thickBot="1">
      <c r="B121" s="508"/>
      <c r="C121" s="498"/>
      <c r="D121" s="500"/>
      <c r="E121" s="142" t="s">
        <v>37</v>
      </c>
      <c r="F121" s="191">
        <v>199832</v>
      </c>
      <c r="G121" s="191">
        <v>209316</v>
      </c>
      <c r="H121" s="192">
        <v>9484</v>
      </c>
    </row>
    <row r="122" spans="2:8" s="75" customFormat="1">
      <c r="B122" s="154"/>
      <c r="C122" s="201"/>
      <c r="D122" s="201"/>
      <c r="E122" s="154"/>
      <c r="F122" s="202"/>
      <c r="G122" s="202"/>
      <c r="H122" s="203"/>
    </row>
    <row r="123" spans="2:8" s="75" customFormat="1" ht="19.8" thickBot="1">
      <c r="B123" s="491" t="s">
        <v>250</v>
      </c>
      <c r="C123" s="491"/>
      <c r="D123" s="491"/>
      <c r="E123" s="154"/>
      <c r="F123" s="492" t="s">
        <v>213</v>
      </c>
      <c r="G123" s="492"/>
      <c r="H123" s="492"/>
    </row>
    <row r="124" spans="2:8" ht="18" thickBot="1">
      <c r="B124" s="509" t="s">
        <v>14</v>
      </c>
      <c r="C124" s="164" t="s">
        <v>35</v>
      </c>
      <c r="D124" s="188" t="s">
        <v>38</v>
      </c>
      <c r="E124" s="501" t="s">
        <v>19</v>
      </c>
      <c r="F124" s="503" t="s">
        <v>20</v>
      </c>
      <c r="G124" s="503" t="s">
        <v>21</v>
      </c>
      <c r="H124" s="493" t="s">
        <v>246</v>
      </c>
    </row>
    <row r="125" spans="2:8" ht="18" thickBot="1">
      <c r="B125" s="510"/>
      <c r="C125" s="196">
        <v>0.88</v>
      </c>
      <c r="D125" s="197">
        <v>0.95</v>
      </c>
      <c r="E125" s="502"/>
      <c r="F125" s="504"/>
      <c r="G125" s="504"/>
      <c r="H125" s="494"/>
    </row>
    <row r="126" spans="2:8">
      <c r="B126" s="507" t="s">
        <v>43</v>
      </c>
      <c r="C126" s="497">
        <v>0.745</v>
      </c>
      <c r="D126" s="499">
        <v>0.98</v>
      </c>
      <c r="E126" s="136" t="s">
        <v>34</v>
      </c>
      <c r="F126" s="189">
        <v>105534</v>
      </c>
      <c r="G126" s="189">
        <v>91996</v>
      </c>
      <c r="H126" s="190">
        <v>-13538</v>
      </c>
    </row>
    <row r="127" spans="2:8" ht="18" thickBot="1">
      <c r="B127" s="508"/>
      <c r="C127" s="498"/>
      <c r="D127" s="500"/>
      <c r="E127" s="142" t="s">
        <v>37</v>
      </c>
      <c r="F127" s="191">
        <v>94239</v>
      </c>
      <c r="G127" s="191">
        <v>90172</v>
      </c>
      <c r="H127" s="192">
        <v>-4067</v>
      </c>
    </row>
    <row r="128" spans="2:8">
      <c r="B128" s="507" t="s">
        <v>50</v>
      </c>
      <c r="C128" s="497">
        <v>0.93500000000000005</v>
      </c>
      <c r="D128" s="499">
        <v>0.96099999999999997</v>
      </c>
      <c r="E128" s="136" t="s">
        <v>34</v>
      </c>
      <c r="F128" s="189">
        <v>111504</v>
      </c>
      <c r="G128" s="189">
        <v>121952</v>
      </c>
      <c r="H128" s="190">
        <v>10448</v>
      </c>
    </row>
    <row r="129" spans="2:8" ht="18" thickBot="1">
      <c r="B129" s="508"/>
      <c r="C129" s="498"/>
      <c r="D129" s="500"/>
      <c r="E129" s="142" t="s">
        <v>37</v>
      </c>
      <c r="F129" s="191">
        <v>99576</v>
      </c>
      <c r="G129" s="191">
        <v>117204</v>
      </c>
      <c r="H129" s="192">
        <v>17628</v>
      </c>
    </row>
    <row r="130" spans="2:8">
      <c r="B130" s="507" t="s">
        <v>56</v>
      </c>
      <c r="C130" s="497">
        <v>0.77800000000000002</v>
      </c>
      <c r="D130" s="499">
        <v>0.99</v>
      </c>
      <c r="E130" s="136" t="s">
        <v>34</v>
      </c>
      <c r="F130" s="189">
        <v>119966</v>
      </c>
      <c r="G130" s="189">
        <v>109196</v>
      </c>
      <c r="H130" s="190">
        <v>-10770</v>
      </c>
    </row>
    <row r="131" spans="2:8" ht="18" thickBot="1">
      <c r="B131" s="508"/>
      <c r="C131" s="498"/>
      <c r="D131" s="500"/>
      <c r="E131" s="142" t="s">
        <v>37</v>
      </c>
      <c r="F131" s="191">
        <v>107302</v>
      </c>
      <c r="G131" s="191">
        <v>108104</v>
      </c>
      <c r="H131" s="192">
        <v>802</v>
      </c>
    </row>
    <row r="132" spans="2:8">
      <c r="B132" s="507" t="s">
        <v>66</v>
      </c>
      <c r="C132" s="497">
        <v>0.76800000000000002</v>
      </c>
      <c r="D132" s="499">
        <v>0.97299999999999998</v>
      </c>
      <c r="E132" s="136" t="s">
        <v>34</v>
      </c>
      <c r="F132" s="189">
        <v>102935</v>
      </c>
      <c r="G132" s="189">
        <v>92476</v>
      </c>
      <c r="H132" s="190">
        <v>-10459</v>
      </c>
    </row>
    <row r="133" spans="2:8" ht="18" thickBot="1">
      <c r="B133" s="508"/>
      <c r="C133" s="498"/>
      <c r="D133" s="500"/>
      <c r="E133" s="142" t="s">
        <v>37</v>
      </c>
      <c r="F133" s="191">
        <v>91919</v>
      </c>
      <c r="G133" s="191">
        <v>90014</v>
      </c>
      <c r="H133" s="192">
        <v>-1905</v>
      </c>
    </row>
    <row r="134" spans="2:8">
      <c r="B134" s="507" t="s">
        <v>69</v>
      </c>
      <c r="C134" s="497">
        <v>0.82599999999999996</v>
      </c>
      <c r="D134" s="499">
        <v>0.98799999999999999</v>
      </c>
      <c r="E134" s="136" t="s">
        <v>34</v>
      </c>
      <c r="F134" s="189">
        <v>117905</v>
      </c>
      <c r="G134" s="189">
        <v>113888</v>
      </c>
      <c r="H134" s="190">
        <v>-4017</v>
      </c>
    </row>
    <row r="135" spans="2:8" ht="18" thickBot="1">
      <c r="B135" s="508"/>
      <c r="C135" s="498"/>
      <c r="D135" s="500"/>
      <c r="E135" s="142" t="s">
        <v>37</v>
      </c>
      <c r="F135" s="191">
        <v>107528</v>
      </c>
      <c r="G135" s="191">
        <v>112520</v>
      </c>
      <c r="H135" s="192">
        <v>4992</v>
      </c>
    </row>
    <row r="137" spans="2:8" ht="18" thickBot="1"/>
    <row r="138" spans="2:8" ht="18" thickBot="1">
      <c r="B138" s="509" t="s">
        <v>14</v>
      </c>
      <c r="C138" s="164" t="s">
        <v>35</v>
      </c>
      <c r="D138" s="188" t="s">
        <v>38</v>
      </c>
      <c r="E138" s="501" t="s">
        <v>19</v>
      </c>
      <c r="F138" s="503" t="s">
        <v>20</v>
      </c>
      <c r="G138" s="503" t="s">
        <v>21</v>
      </c>
      <c r="H138" s="493" t="s">
        <v>246</v>
      </c>
    </row>
    <row r="139" spans="2:8" ht="18" thickBot="1">
      <c r="B139" s="510"/>
      <c r="C139" s="204">
        <v>0.88</v>
      </c>
      <c r="D139" s="205">
        <v>0.95</v>
      </c>
      <c r="E139" s="502"/>
      <c r="F139" s="504"/>
      <c r="G139" s="504"/>
      <c r="H139" s="494"/>
    </row>
    <row r="140" spans="2:8">
      <c r="B140" s="507" t="s">
        <v>43</v>
      </c>
      <c r="C140" s="497">
        <v>0.77200000000000002</v>
      </c>
      <c r="D140" s="499">
        <v>0.97099999999999997</v>
      </c>
      <c r="E140" s="136" t="s">
        <v>34</v>
      </c>
      <c r="F140" s="189">
        <v>213022</v>
      </c>
      <c r="G140" s="189">
        <v>192340</v>
      </c>
      <c r="H140" s="190">
        <v>-20682</v>
      </c>
    </row>
    <row r="141" spans="2:8" ht="18" thickBot="1">
      <c r="B141" s="508"/>
      <c r="C141" s="498"/>
      <c r="D141" s="500"/>
      <c r="E141" s="142" t="s">
        <v>37</v>
      </c>
      <c r="F141" s="191">
        <v>190548</v>
      </c>
      <c r="G141" s="191">
        <v>186728</v>
      </c>
      <c r="H141" s="192">
        <v>-3820</v>
      </c>
    </row>
    <row r="142" spans="2:8">
      <c r="B142" s="507" t="s">
        <v>50</v>
      </c>
      <c r="C142" s="497">
        <v>0.94899999999999995</v>
      </c>
      <c r="D142" s="499">
        <v>0.96599999999999997</v>
      </c>
      <c r="E142" s="136" t="s">
        <v>34</v>
      </c>
      <c r="F142" s="189">
        <v>223008</v>
      </c>
      <c r="G142" s="189">
        <v>247488</v>
      </c>
      <c r="H142" s="190">
        <v>24480</v>
      </c>
    </row>
    <row r="143" spans="2:8" ht="18" thickBot="1">
      <c r="B143" s="508"/>
      <c r="C143" s="498"/>
      <c r="D143" s="500"/>
      <c r="E143" s="142" t="s">
        <v>37</v>
      </c>
      <c r="F143" s="191">
        <v>199144</v>
      </c>
      <c r="G143" s="191">
        <v>239024</v>
      </c>
      <c r="H143" s="192">
        <v>39880</v>
      </c>
    </row>
    <row r="144" spans="2:8">
      <c r="B144" s="507" t="s">
        <v>56</v>
      </c>
      <c r="C144" s="497">
        <v>0.83099999999999996</v>
      </c>
      <c r="D144" s="499">
        <v>0.99</v>
      </c>
      <c r="E144" s="136" t="s">
        <v>34</v>
      </c>
      <c r="F144" s="189">
        <v>246246</v>
      </c>
      <c r="G144" s="189">
        <v>239204</v>
      </c>
      <c r="H144" s="190">
        <v>-7042</v>
      </c>
    </row>
    <row r="145" spans="2:8" ht="18" thickBot="1">
      <c r="B145" s="508"/>
      <c r="C145" s="498"/>
      <c r="D145" s="500"/>
      <c r="E145" s="142" t="s">
        <v>37</v>
      </c>
      <c r="F145" s="191">
        <v>219901</v>
      </c>
      <c r="G145" s="191">
        <v>236820</v>
      </c>
      <c r="H145" s="192">
        <v>16919</v>
      </c>
    </row>
    <row r="146" spans="2:8">
      <c r="B146" s="507" t="s">
        <v>66</v>
      </c>
      <c r="C146" s="497">
        <v>0.75</v>
      </c>
      <c r="D146" s="499">
        <v>0.97</v>
      </c>
      <c r="E146" s="136" t="s">
        <v>34</v>
      </c>
      <c r="F146" s="189">
        <v>211925</v>
      </c>
      <c r="G146" s="189">
        <v>185968</v>
      </c>
      <c r="H146" s="190">
        <v>-25957</v>
      </c>
    </row>
    <row r="147" spans="2:8" ht="18" thickBot="1">
      <c r="B147" s="508"/>
      <c r="C147" s="498"/>
      <c r="D147" s="500"/>
      <c r="E147" s="142" t="s">
        <v>37</v>
      </c>
      <c r="F147" s="191">
        <v>189245</v>
      </c>
      <c r="G147" s="191">
        <v>180446</v>
      </c>
      <c r="H147" s="192">
        <v>-8799</v>
      </c>
    </row>
    <row r="148" spans="2:8">
      <c r="B148" s="507" t="s">
        <v>69</v>
      </c>
      <c r="C148" s="497">
        <v>0.83799999999999997</v>
      </c>
      <c r="D148" s="499">
        <v>0.98399999999999999</v>
      </c>
      <c r="E148" s="136" t="s">
        <v>34</v>
      </c>
      <c r="F148" s="189">
        <v>243115</v>
      </c>
      <c r="G148" s="189">
        <v>238168</v>
      </c>
      <c r="H148" s="190">
        <v>-4947</v>
      </c>
    </row>
    <row r="149" spans="2:8" ht="18" thickBot="1">
      <c r="B149" s="508"/>
      <c r="C149" s="498"/>
      <c r="D149" s="500"/>
      <c r="E149" s="142" t="s">
        <v>37</v>
      </c>
      <c r="F149" s="191">
        <v>221718</v>
      </c>
      <c r="G149" s="191">
        <v>234420</v>
      </c>
      <c r="H149" s="192">
        <v>12702</v>
      </c>
    </row>
    <row r="150" spans="2:8" s="75" customFormat="1">
      <c r="B150" s="154"/>
      <c r="C150" s="201"/>
      <c r="D150" s="201"/>
      <c r="E150" s="154"/>
      <c r="F150" s="202"/>
      <c r="G150" s="202"/>
      <c r="H150" s="203"/>
    </row>
    <row r="151" spans="2:8" s="75" customFormat="1" ht="19.8" thickBot="1">
      <c r="B151" s="491" t="s">
        <v>253</v>
      </c>
      <c r="C151" s="491"/>
      <c r="D151" s="491"/>
      <c r="E151" s="154"/>
      <c r="F151" s="492" t="s">
        <v>213</v>
      </c>
      <c r="G151" s="492"/>
      <c r="H151" s="492"/>
    </row>
    <row r="152" spans="2:8" ht="18" thickBot="1">
      <c r="B152" s="509" t="s">
        <v>14</v>
      </c>
      <c r="C152" s="164" t="s">
        <v>35</v>
      </c>
      <c r="D152" s="188" t="s">
        <v>38</v>
      </c>
      <c r="E152" s="501" t="s">
        <v>19</v>
      </c>
      <c r="F152" s="503" t="s">
        <v>20</v>
      </c>
      <c r="G152" s="503" t="s">
        <v>21</v>
      </c>
      <c r="H152" s="493" t="s">
        <v>246</v>
      </c>
    </row>
    <row r="153" spans="2:8" ht="18" thickBot="1">
      <c r="B153" s="510"/>
      <c r="C153" s="204">
        <v>0.88</v>
      </c>
      <c r="D153" s="205">
        <v>0.95</v>
      </c>
      <c r="E153" s="502"/>
      <c r="F153" s="504"/>
      <c r="G153" s="504"/>
      <c r="H153" s="494"/>
    </row>
    <row r="154" spans="2:8">
      <c r="B154" s="507" t="s">
        <v>43</v>
      </c>
      <c r="C154" s="497">
        <v>0.73899999999999999</v>
      </c>
      <c r="D154" s="499">
        <v>0.96099999999999997</v>
      </c>
      <c r="E154" s="136" t="s">
        <v>34</v>
      </c>
      <c r="F154" s="189">
        <v>99672</v>
      </c>
      <c r="G154" s="189">
        <v>86136</v>
      </c>
      <c r="H154" s="190">
        <v>-13536</v>
      </c>
    </row>
    <row r="155" spans="2:8" ht="18" thickBot="1">
      <c r="B155" s="508"/>
      <c r="C155" s="498"/>
      <c r="D155" s="500"/>
      <c r="E155" s="142" t="s">
        <v>37</v>
      </c>
      <c r="F155" s="191">
        <v>89005</v>
      </c>
      <c r="G155" s="191">
        <v>82772</v>
      </c>
      <c r="H155" s="192">
        <v>-6233</v>
      </c>
    </row>
    <row r="156" spans="2:8">
      <c r="B156" s="507" t="s">
        <v>50</v>
      </c>
      <c r="C156" s="497">
        <v>0.92400000000000004</v>
      </c>
      <c r="D156" s="499">
        <v>0.98</v>
      </c>
      <c r="E156" s="136" t="s">
        <v>34</v>
      </c>
      <c r="F156" s="189">
        <v>104535</v>
      </c>
      <c r="G156" s="189">
        <v>112968</v>
      </c>
      <c r="H156" s="190">
        <v>8433</v>
      </c>
    </row>
    <row r="157" spans="2:8" ht="18" thickBot="1">
      <c r="B157" s="508"/>
      <c r="C157" s="498"/>
      <c r="D157" s="500"/>
      <c r="E157" s="142" t="s">
        <v>37</v>
      </c>
      <c r="F157" s="191">
        <v>93352</v>
      </c>
      <c r="G157" s="191">
        <v>110680</v>
      </c>
      <c r="H157" s="192">
        <v>17328</v>
      </c>
    </row>
    <row r="158" spans="2:8">
      <c r="B158" s="507" t="s">
        <v>56</v>
      </c>
      <c r="C158" s="497">
        <v>0.81</v>
      </c>
      <c r="D158" s="499">
        <v>0.98799999999999999</v>
      </c>
      <c r="E158" s="136" t="s">
        <v>34</v>
      </c>
      <c r="F158" s="189">
        <v>119966</v>
      </c>
      <c r="G158" s="189">
        <v>113704</v>
      </c>
      <c r="H158" s="190">
        <v>-6262</v>
      </c>
    </row>
    <row r="159" spans="2:8" ht="18" thickBot="1">
      <c r="B159" s="508"/>
      <c r="C159" s="498"/>
      <c r="D159" s="500"/>
      <c r="E159" s="142" t="s">
        <v>37</v>
      </c>
      <c r="F159" s="191">
        <v>107131</v>
      </c>
      <c r="G159" s="191">
        <v>112304</v>
      </c>
      <c r="H159" s="192">
        <v>5173</v>
      </c>
    </row>
    <row r="160" spans="2:8">
      <c r="B160" s="507" t="s">
        <v>66</v>
      </c>
      <c r="C160" s="497">
        <v>0.78700000000000003</v>
      </c>
      <c r="D160" s="499">
        <v>0.96199999999999997</v>
      </c>
      <c r="E160" s="136" t="s">
        <v>34</v>
      </c>
      <c r="F160" s="189">
        <v>99404</v>
      </c>
      <c r="G160" s="189">
        <v>91492</v>
      </c>
      <c r="H160" s="190">
        <v>-7912</v>
      </c>
    </row>
    <row r="161" spans="2:9" ht="18" thickBot="1">
      <c r="B161" s="508"/>
      <c r="C161" s="498"/>
      <c r="D161" s="500"/>
      <c r="E161" s="142" t="s">
        <v>37</v>
      </c>
      <c r="F161" s="191">
        <v>88766</v>
      </c>
      <c r="G161" s="191">
        <v>88056</v>
      </c>
      <c r="H161" s="192">
        <v>-710</v>
      </c>
    </row>
    <row r="162" spans="2:9">
      <c r="B162" s="507" t="s">
        <v>69</v>
      </c>
      <c r="C162" s="497">
        <v>0.90700000000000003</v>
      </c>
      <c r="D162" s="499">
        <v>0.99399999999999999</v>
      </c>
      <c r="E162" s="136" t="s">
        <v>34</v>
      </c>
      <c r="F162" s="189">
        <v>125210</v>
      </c>
      <c r="G162" s="189">
        <v>132824</v>
      </c>
      <c r="H162" s="190">
        <v>7614</v>
      </c>
    </row>
    <row r="163" spans="2:9" ht="18" thickBot="1">
      <c r="B163" s="508"/>
      <c r="C163" s="498"/>
      <c r="D163" s="500"/>
      <c r="E163" s="142" t="s">
        <v>37</v>
      </c>
      <c r="F163" s="191">
        <v>114190</v>
      </c>
      <c r="G163" s="191">
        <v>131988</v>
      </c>
      <c r="H163" s="192">
        <v>17798</v>
      </c>
    </row>
    <row r="164" spans="2:9" s="75" customFormat="1">
      <c r="B164" s="154"/>
      <c r="C164" s="201"/>
      <c r="D164" s="201"/>
      <c r="E164" s="154"/>
      <c r="F164" s="202"/>
      <c r="G164" s="202"/>
      <c r="H164" s="203"/>
    </row>
    <row r="165" spans="2:9" s="75" customFormat="1">
      <c r="B165" s="154"/>
      <c r="C165" s="201"/>
      <c r="D165" s="201"/>
      <c r="E165" s="154"/>
      <c r="F165" s="202"/>
      <c r="G165" s="202"/>
      <c r="H165" s="203"/>
    </row>
    <row r="166" spans="2:9" ht="19.8" thickBot="1">
      <c r="B166" s="491" t="s">
        <v>254</v>
      </c>
      <c r="C166" s="491"/>
      <c r="D166" s="491"/>
      <c r="E166" s="154"/>
      <c r="F166" s="492" t="s">
        <v>213</v>
      </c>
      <c r="G166" s="492"/>
      <c r="H166" s="492"/>
    </row>
    <row r="167" spans="2:9" ht="18" thickBot="1">
      <c r="B167" s="509" t="s">
        <v>14</v>
      </c>
      <c r="C167" s="164" t="s">
        <v>35</v>
      </c>
      <c r="D167" s="188" t="s">
        <v>38</v>
      </c>
      <c r="E167" s="501" t="s">
        <v>19</v>
      </c>
      <c r="F167" s="503" t="s">
        <v>20</v>
      </c>
      <c r="G167" s="503" t="s">
        <v>21</v>
      </c>
      <c r="H167" s="493" t="s">
        <v>246</v>
      </c>
    </row>
    <row r="168" spans="2:9" ht="18" thickBot="1">
      <c r="B168" s="510"/>
      <c r="C168" s="204">
        <v>0.88</v>
      </c>
      <c r="D168" s="205">
        <v>0.95</v>
      </c>
      <c r="E168" s="502"/>
      <c r="F168" s="504"/>
      <c r="G168" s="504"/>
      <c r="H168" s="494"/>
    </row>
    <row r="169" spans="2:9">
      <c r="B169" s="507" t="s">
        <v>43</v>
      </c>
      <c r="C169" s="497">
        <v>0.80300000000000005</v>
      </c>
      <c r="D169" s="499">
        <v>0.95899999999999996</v>
      </c>
      <c r="E169" s="136" t="s">
        <v>34</v>
      </c>
      <c r="F169" s="189">
        <v>216932</v>
      </c>
      <c r="G169" s="189">
        <v>203812</v>
      </c>
      <c r="H169" s="190">
        <v>-13120</v>
      </c>
      <c r="I169" s="149">
        <v>0.78500000000000003</v>
      </c>
    </row>
    <row r="170" spans="2:9" ht="18" thickBot="1">
      <c r="B170" s="508"/>
      <c r="C170" s="498"/>
      <c r="D170" s="500"/>
      <c r="E170" s="142" t="s">
        <v>37</v>
      </c>
      <c r="F170" s="191">
        <v>193723</v>
      </c>
      <c r="G170" s="191">
        <v>195380</v>
      </c>
      <c r="H170" s="192">
        <v>1657</v>
      </c>
    </row>
    <row r="171" spans="2:9">
      <c r="B171" s="507" t="s">
        <v>50</v>
      </c>
      <c r="C171" s="497">
        <v>0.91700000000000004</v>
      </c>
      <c r="D171" s="499">
        <v>0.97399999999999998</v>
      </c>
      <c r="E171" s="136" t="s">
        <v>34</v>
      </c>
      <c r="F171" s="189">
        <v>216039</v>
      </c>
      <c r="G171" s="189">
        <v>231816</v>
      </c>
      <c r="H171" s="190">
        <v>15777</v>
      </c>
    </row>
    <row r="172" spans="2:9" ht="18" thickBot="1">
      <c r="B172" s="508"/>
      <c r="C172" s="498"/>
      <c r="D172" s="500"/>
      <c r="E172" s="142" t="s">
        <v>37</v>
      </c>
      <c r="F172" s="191">
        <v>192921</v>
      </c>
      <c r="G172" s="191">
        <v>225844</v>
      </c>
      <c r="H172" s="192">
        <v>32923</v>
      </c>
    </row>
    <row r="173" spans="2:9">
      <c r="B173" s="507" t="s">
        <v>56</v>
      </c>
      <c r="C173" s="497">
        <v>0.75600000000000001</v>
      </c>
      <c r="D173" s="499">
        <v>0.98299999999999998</v>
      </c>
      <c r="E173" s="136" t="s">
        <v>34</v>
      </c>
      <c r="F173" s="189">
        <v>246246</v>
      </c>
      <c r="G173" s="189">
        <v>217840</v>
      </c>
      <c r="H173" s="190">
        <v>-28406</v>
      </c>
    </row>
    <row r="174" spans="2:9" ht="18" thickBot="1">
      <c r="B174" s="508"/>
      <c r="C174" s="498"/>
      <c r="D174" s="500"/>
      <c r="E174" s="142" t="s">
        <v>37</v>
      </c>
      <c r="F174" s="191">
        <v>219901</v>
      </c>
      <c r="G174" s="191">
        <v>214052</v>
      </c>
      <c r="H174" s="192">
        <v>-5849</v>
      </c>
    </row>
    <row r="175" spans="2:9">
      <c r="B175" s="507" t="s">
        <v>66</v>
      </c>
      <c r="C175" s="497">
        <v>0.79200000000000004</v>
      </c>
      <c r="D175" s="499">
        <v>0.96499999999999997</v>
      </c>
      <c r="E175" s="136" t="s">
        <v>34</v>
      </c>
      <c r="F175" s="189">
        <v>208394</v>
      </c>
      <c r="G175" s="189">
        <v>193128</v>
      </c>
      <c r="H175" s="190">
        <v>-15266</v>
      </c>
    </row>
    <row r="176" spans="2:9" ht="18" thickBot="1">
      <c r="B176" s="508"/>
      <c r="C176" s="498"/>
      <c r="D176" s="500"/>
      <c r="E176" s="142" t="s">
        <v>37</v>
      </c>
      <c r="F176" s="191">
        <v>186092</v>
      </c>
      <c r="G176" s="191">
        <v>186312</v>
      </c>
      <c r="H176" s="192">
        <v>220</v>
      </c>
    </row>
    <row r="177" spans="2:8">
      <c r="B177" s="507" t="s">
        <v>69</v>
      </c>
      <c r="C177" s="497">
        <v>0.90100000000000002</v>
      </c>
      <c r="D177" s="499">
        <v>0.99299999999999999</v>
      </c>
      <c r="E177" s="136" t="s">
        <v>34</v>
      </c>
      <c r="F177" s="189">
        <v>250420</v>
      </c>
      <c r="G177" s="189">
        <v>263836</v>
      </c>
      <c r="H177" s="190">
        <v>13416</v>
      </c>
    </row>
    <row r="178" spans="2:8" ht="18" thickBot="1">
      <c r="B178" s="508"/>
      <c r="C178" s="498"/>
      <c r="D178" s="500"/>
      <c r="E178" s="142" t="s">
        <v>37</v>
      </c>
      <c r="F178" s="191">
        <v>228380</v>
      </c>
      <c r="G178" s="191">
        <v>262016</v>
      </c>
      <c r="H178" s="192">
        <v>33636</v>
      </c>
    </row>
    <row r="179" spans="2:8" s="75" customFormat="1">
      <c r="B179" s="154"/>
      <c r="C179" s="201"/>
      <c r="D179" s="201"/>
      <c r="E179" s="154"/>
      <c r="F179" s="202"/>
      <c r="G179" s="202"/>
      <c r="H179" s="203"/>
    </row>
    <row r="180" spans="2:8" s="75" customFormat="1">
      <c r="B180" s="154"/>
      <c r="C180" s="201"/>
      <c r="D180" s="201"/>
      <c r="E180" s="154"/>
      <c r="F180" s="202"/>
      <c r="G180" s="202"/>
      <c r="H180" s="203"/>
    </row>
    <row r="181" spans="2:8" s="75" customFormat="1" ht="19.8" thickBot="1">
      <c r="B181" s="491" t="s">
        <v>261</v>
      </c>
      <c r="C181" s="491"/>
      <c r="D181" s="491"/>
      <c r="E181" s="154"/>
      <c r="F181" s="492" t="s">
        <v>213</v>
      </c>
      <c r="G181" s="492"/>
      <c r="H181" s="492"/>
    </row>
    <row r="182" spans="2:8" ht="18" thickBot="1">
      <c r="B182" s="509" t="s">
        <v>14</v>
      </c>
      <c r="C182" s="164" t="s">
        <v>35</v>
      </c>
      <c r="D182" s="188" t="s">
        <v>38</v>
      </c>
      <c r="E182" s="501" t="s">
        <v>19</v>
      </c>
      <c r="F182" s="503" t="s">
        <v>20</v>
      </c>
      <c r="G182" s="503" t="s">
        <v>21</v>
      </c>
      <c r="H182" s="493" t="s">
        <v>246</v>
      </c>
    </row>
    <row r="183" spans="2:8" ht="18" thickBot="1">
      <c r="B183" s="510"/>
      <c r="C183" s="204">
        <v>0.88</v>
      </c>
      <c r="D183" s="205">
        <v>0.95</v>
      </c>
      <c r="E183" s="502"/>
      <c r="F183" s="504"/>
      <c r="G183" s="504"/>
      <c r="H183" s="494"/>
    </row>
    <row r="184" spans="2:8">
      <c r="B184" s="507" t="s">
        <v>43</v>
      </c>
      <c r="C184" s="497">
        <v>0.85099999999999998</v>
      </c>
      <c r="D184" s="499">
        <v>0.95699999999999996</v>
      </c>
      <c r="E184" s="136" t="s">
        <v>34</v>
      </c>
      <c r="F184" s="189">
        <v>117260</v>
      </c>
      <c r="G184" s="189">
        <v>116748</v>
      </c>
      <c r="H184" s="190">
        <v>-512</v>
      </c>
    </row>
    <row r="185" spans="2:8" ht="18" thickBot="1">
      <c r="B185" s="508"/>
      <c r="C185" s="498"/>
      <c r="D185" s="500"/>
      <c r="E185" s="142" t="s">
        <v>37</v>
      </c>
      <c r="F185" s="191">
        <v>104710</v>
      </c>
      <c r="G185" s="191">
        <v>111776</v>
      </c>
      <c r="H185" s="192">
        <v>7066</v>
      </c>
    </row>
    <row r="186" spans="2:8">
      <c r="B186" s="507" t="s">
        <v>50</v>
      </c>
      <c r="C186" s="497">
        <v>0.88800000000000001</v>
      </c>
      <c r="D186" s="499">
        <v>0.95899999999999996</v>
      </c>
      <c r="E186" s="136" t="s">
        <v>34</v>
      </c>
      <c r="F186" s="189">
        <v>104535</v>
      </c>
      <c r="G186" s="189">
        <v>108544</v>
      </c>
      <c r="H186" s="190">
        <v>4009</v>
      </c>
    </row>
    <row r="187" spans="2:8" ht="18" thickBot="1">
      <c r="B187" s="508"/>
      <c r="C187" s="498"/>
      <c r="D187" s="500"/>
      <c r="E187" s="142" t="s">
        <v>37</v>
      </c>
      <c r="F187" s="191">
        <v>93352</v>
      </c>
      <c r="G187" s="191">
        <v>104084</v>
      </c>
      <c r="H187" s="192">
        <v>10732</v>
      </c>
    </row>
    <row r="188" spans="2:8">
      <c r="B188" s="507" t="s">
        <v>56</v>
      </c>
      <c r="C188" s="497">
        <v>0.746</v>
      </c>
      <c r="D188" s="499">
        <v>0.97399999999999998</v>
      </c>
      <c r="E188" s="136" t="s">
        <v>34</v>
      </c>
      <c r="F188" s="189">
        <v>119966</v>
      </c>
      <c r="G188" s="189">
        <v>104732</v>
      </c>
      <c r="H188" s="190">
        <v>-15234</v>
      </c>
    </row>
    <row r="189" spans="2:8" ht="18" thickBot="1">
      <c r="B189" s="508"/>
      <c r="C189" s="498"/>
      <c r="D189" s="500"/>
      <c r="E189" s="142" t="s">
        <v>37</v>
      </c>
      <c r="F189" s="191">
        <v>107131</v>
      </c>
      <c r="G189" s="191">
        <v>102040</v>
      </c>
      <c r="H189" s="192">
        <v>-5091</v>
      </c>
    </row>
    <row r="190" spans="2:8">
      <c r="B190" s="507" t="s">
        <v>66</v>
      </c>
      <c r="C190" s="497">
        <v>0.83499999999999996</v>
      </c>
      <c r="D190" s="499">
        <v>0.98099999999999998</v>
      </c>
      <c r="E190" s="136" t="s">
        <v>34</v>
      </c>
      <c r="F190" s="189">
        <v>108990</v>
      </c>
      <c r="G190" s="189">
        <v>106472</v>
      </c>
      <c r="H190" s="190">
        <v>-2518</v>
      </c>
    </row>
    <row r="191" spans="2:8" ht="18" thickBot="1">
      <c r="B191" s="508"/>
      <c r="C191" s="498"/>
      <c r="D191" s="500"/>
      <c r="E191" s="142" t="s">
        <v>37</v>
      </c>
      <c r="F191" s="191">
        <v>97326</v>
      </c>
      <c r="G191" s="191">
        <v>104488</v>
      </c>
      <c r="H191" s="192">
        <v>7162</v>
      </c>
    </row>
    <row r="192" spans="2:8">
      <c r="B192" s="507" t="s">
        <v>69</v>
      </c>
      <c r="C192" s="497">
        <v>0.84499999999999997</v>
      </c>
      <c r="D192" s="499">
        <v>0.99299999999999999</v>
      </c>
      <c r="E192" s="136" t="s">
        <v>34</v>
      </c>
      <c r="F192" s="189">
        <v>118949</v>
      </c>
      <c r="G192" s="189">
        <v>117620</v>
      </c>
      <c r="H192" s="190">
        <v>-1329</v>
      </c>
    </row>
    <row r="193" spans="2:8" ht="18" thickBot="1">
      <c r="B193" s="508"/>
      <c r="C193" s="498"/>
      <c r="D193" s="500"/>
      <c r="E193" s="142" t="s">
        <v>37</v>
      </c>
      <c r="F193" s="191">
        <v>108480</v>
      </c>
      <c r="G193" s="191">
        <v>116748</v>
      </c>
      <c r="H193" s="192">
        <v>8268</v>
      </c>
    </row>
    <row r="194" spans="2:8" s="75" customFormat="1">
      <c r="B194" s="154"/>
      <c r="C194" s="201"/>
      <c r="D194" s="201"/>
      <c r="E194" s="154"/>
      <c r="F194" s="202"/>
      <c r="G194" s="202"/>
      <c r="H194" s="203"/>
    </row>
    <row r="195" spans="2:8" ht="18" thickBot="1">
      <c r="D195"/>
      <c r="E195"/>
      <c r="F195"/>
    </row>
    <row r="196" spans="2:8" ht="18" thickBot="1">
      <c r="B196" s="509" t="s">
        <v>14</v>
      </c>
      <c r="C196" s="164" t="s">
        <v>35</v>
      </c>
      <c r="D196" s="188" t="s">
        <v>38</v>
      </c>
      <c r="E196" s="501" t="s">
        <v>19</v>
      </c>
      <c r="F196" s="503" t="s">
        <v>20</v>
      </c>
      <c r="G196" s="503" t="s">
        <v>21</v>
      </c>
      <c r="H196" s="493" t="s">
        <v>262</v>
      </c>
    </row>
    <row r="197" spans="2:8" ht="18" thickBot="1">
      <c r="B197" s="510"/>
      <c r="C197" s="204">
        <v>0.88</v>
      </c>
      <c r="D197" s="205">
        <v>0.95</v>
      </c>
      <c r="E197" s="502"/>
      <c r="F197" s="504"/>
      <c r="G197" s="504"/>
      <c r="H197" s="494"/>
    </row>
    <row r="198" spans="2:8">
      <c r="B198" s="507" t="s">
        <v>43</v>
      </c>
      <c r="C198" s="497">
        <v>0.875</v>
      </c>
      <c r="D198" s="499">
        <v>0.95599999999999996</v>
      </c>
      <c r="E198" s="136" t="s">
        <v>34</v>
      </c>
      <c r="F198" s="189">
        <v>222795</v>
      </c>
      <c r="G198" s="189">
        <v>228004</v>
      </c>
      <c r="H198" s="190">
        <v>5209</v>
      </c>
    </row>
    <row r="199" spans="2:8" ht="18" thickBot="1">
      <c r="B199" s="508"/>
      <c r="C199" s="498"/>
      <c r="D199" s="500"/>
      <c r="E199" s="142" t="s">
        <v>37</v>
      </c>
      <c r="F199" s="191">
        <v>198959</v>
      </c>
      <c r="G199" s="191">
        <v>218080</v>
      </c>
      <c r="H199" s="192">
        <v>19121</v>
      </c>
    </row>
    <row r="200" spans="2:8">
      <c r="B200" s="507" t="s">
        <v>50</v>
      </c>
      <c r="C200" s="497">
        <v>0.90500000000000003</v>
      </c>
      <c r="D200" s="499">
        <v>0.96199999999999997</v>
      </c>
      <c r="E200" s="136" t="s">
        <v>34</v>
      </c>
      <c r="F200" s="189">
        <v>216039</v>
      </c>
      <c r="G200" s="189">
        <v>228788</v>
      </c>
      <c r="H200" s="190">
        <v>12749</v>
      </c>
    </row>
    <row r="201" spans="2:8" ht="18" thickBot="1">
      <c r="B201" s="508"/>
      <c r="C201" s="498"/>
      <c r="D201" s="500"/>
      <c r="E201" s="142" t="s">
        <v>37</v>
      </c>
      <c r="F201" s="191">
        <v>192921</v>
      </c>
      <c r="G201" s="191">
        <v>220096</v>
      </c>
      <c r="H201" s="192">
        <v>27175</v>
      </c>
    </row>
    <row r="202" spans="2:8">
      <c r="B202" s="507" t="s">
        <v>56</v>
      </c>
      <c r="C202" s="497">
        <v>0.79800000000000004</v>
      </c>
      <c r="D202" s="499">
        <v>0.98</v>
      </c>
      <c r="E202" s="136" t="s">
        <v>34</v>
      </c>
      <c r="F202" s="189">
        <v>239932</v>
      </c>
      <c r="G202" s="189">
        <v>223972</v>
      </c>
      <c r="H202" s="190">
        <v>-15960</v>
      </c>
    </row>
    <row r="203" spans="2:8" ht="18" thickBot="1">
      <c r="B203" s="508"/>
      <c r="C203" s="498"/>
      <c r="D203" s="500"/>
      <c r="E203" s="142" t="s">
        <v>37</v>
      </c>
      <c r="F203" s="191">
        <v>214263</v>
      </c>
      <c r="G203" s="191">
        <v>219528</v>
      </c>
      <c r="H203" s="192">
        <v>5265</v>
      </c>
    </row>
    <row r="204" spans="2:8">
      <c r="B204" s="507" t="s">
        <v>66</v>
      </c>
      <c r="C204" s="497">
        <v>0.80600000000000005</v>
      </c>
      <c r="D204" s="499">
        <v>0.98199999999999998</v>
      </c>
      <c r="E204" s="136" t="s">
        <v>34</v>
      </c>
      <c r="F204" s="189">
        <v>222017</v>
      </c>
      <c r="G204" s="189">
        <v>209292</v>
      </c>
      <c r="H204" s="190">
        <v>-12725</v>
      </c>
    </row>
    <row r="205" spans="2:8" ht="18" thickBot="1">
      <c r="B205" s="508"/>
      <c r="C205" s="498"/>
      <c r="D205" s="500"/>
      <c r="E205" s="142" t="s">
        <v>37</v>
      </c>
      <c r="F205" s="191">
        <v>198257</v>
      </c>
      <c r="G205" s="191">
        <v>205436</v>
      </c>
      <c r="H205" s="192">
        <v>7179</v>
      </c>
    </row>
    <row r="206" spans="2:8">
      <c r="B206" s="507" t="s">
        <v>69</v>
      </c>
      <c r="C206" s="497">
        <v>0.85599999999999998</v>
      </c>
      <c r="D206" s="499">
        <v>0.99099999999999999</v>
      </c>
      <c r="E206" s="136" t="s">
        <v>34</v>
      </c>
      <c r="F206" s="189">
        <v>244159</v>
      </c>
      <c r="G206" s="189">
        <v>244400</v>
      </c>
      <c r="H206" s="190">
        <v>241</v>
      </c>
    </row>
    <row r="207" spans="2:8" ht="18" thickBot="1">
      <c r="B207" s="508"/>
      <c r="C207" s="498"/>
      <c r="D207" s="500"/>
      <c r="E207" s="142" t="s">
        <v>37</v>
      </c>
      <c r="F207" s="191">
        <v>222670</v>
      </c>
      <c r="G207" s="191">
        <v>242288</v>
      </c>
      <c r="H207" s="192">
        <v>19618</v>
      </c>
    </row>
    <row r="208" spans="2:8">
      <c r="D208"/>
      <c r="E208"/>
      <c r="F208"/>
    </row>
    <row r="209" spans="2:8" ht="19.8" thickBot="1">
      <c r="B209" s="491" t="s">
        <v>264</v>
      </c>
      <c r="C209" s="491"/>
      <c r="D209" s="491"/>
      <c r="E209" s="154"/>
      <c r="F209" s="492" t="s">
        <v>213</v>
      </c>
      <c r="G209" s="492"/>
      <c r="H209" s="492"/>
    </row>
    <row r="210" spans="2:8" ht="18" thickBot="1">
      <c r="B210" s="509" t="s">
        <v>14</v>
      </c>
      <c r="C210" s="164" t="s">
        <v>35</v>
      </c>
      <c r="D210" s="188" t="s">
        <v>38</v>
      </c>
      <c r="E210" s="501" t="s">
        <v>19</v>
      </c>
      <c r="F210" s="503" t="s">
        <v>20</v>
      </c>
      <c r="G210" s="503" t="s">
        <v>21</v>
      </c>
      <c r="H210" s="493" t="s">
        <v>262</v>
      </c>
    </row>
    <row r="211" spans="2:8" ht="18" thickBot="1">
      <c r="B211" s="510"/>
      <c r="C211" s="204">
        <v>0.88</v>
      </c>
      <c r="D211" s="205">
        <v>0.95</v>
      </c>
      <c r="E211" s="502"/>
      <c r="F211" s="504"/>
      <c r="G211" s="504"/>
      <c r="H211" s="494"/>
    </row>
    <row r="212" spans="2:8">
      <c r="B212" s="507" t="s">
        <v>43</v>
      </c>
      <c r="C212" s="497">
        <v>0.83899999999999997</v>
      </c>
      <c r="D212" s="499">
        <v>0.96499999999999997</v>
      </c>
      <c r="E212" s="136" t="s">
        <v>34</v>
      </c>
      <c r="F212" s="189">
        <v>124100</v>
      </c>
      <c r="G212" s="189">
        <v>121792</v>
      </c>
      <c r="H212" s="190">
        <v>-2308</v>
      </c>
    </row>
    <row r="213" spans="2:8" ht="18" thickBot="1">
      <c r="B213" s="508" t="s">
        <v>43</v>
      </c>
      <c r="C213" s="498"/>
      <c r="D213" s="500"/>
      <c r="E213" s="142" t="s">
        <v>37</v>
      </c>
      <c r="F213" s="191">
        <v>110818</v>
      </c>
      <c r="G213" s="191">
        <v>117520</v>
      </c>
      <c r="H213" s="192">
        <v>6702</v>
      </c>
    </row>
    <row r="214" spans="2:8">
      <c r="B214" s="507" t="s">
        <v>50</v>
      </c>
      <c r="C214" s="497">
        <v>0.95199999999999996</v>
      </c>
      <c r="D214" s="499">
        <v>0.97799999999999998</v>
      </c>
      <c r="E214" s="136" t="s">
        <v>34</v>
      </c>
      <c r="F214" s="189">
        <v>111504</v>
      </c>
      <c r="G214" s="189">
        <v>124200</v>
      </c>
      <c r="H214" s="190">
        <v>12696</v>
      </c>
    </row>
    <row r="215" spans="2:8" ht="18" thickBot="1">
      <c r="B215" s="508" t="s">
        <v>50</v>
      </c>
      <c r="C215" s="498"/>
      <c r="D215" s="500"/>
      <c r="E215" s="142" t="s">
        <v>37</v>
      </c>
      <c r="F215" s="191">
        <v>99576</v>
      </c>
      <c r="G215" s="191">
        <v>121508</v>
      </c>
      <c r="H215" s="192">
        <v>21932</v>
      </c>
    </row>
    <row r="216" spans="2:8">
      <c r="B216" s="507" t="s">
        <v>56</v>
      </c>
      <c r="C216" s="497">
        <v>0.86499999999999999</v>
      </c>
      <c r="D216" s="499">
        <v>0.98399999999999999</v>
      </c>
      <c r="E216" s="136" t="s">
        <v>34</v>
      </c>
      <c r="F216" s="189">
        <v>126280</v>
      </c>
      <c r="G216" s="189">
        <v>127688</v>
      </c>
      <c r="H216" s="190">
        <v>1408</v>
      </c>
    </row>
    <row r="217" spans="2:8" ht="18" thickBot="1">
      <c r="B217" s="508" t="s">
        <v>56</v>
      </c>
      <c r="C217" s="498"/>
      <c r="D217" s="500"/>
      <c r="E217" s="142" t="s">
        <v>37</v>
      </c>
      <c r="F217" s="191">
        <v>112770</v>
      </c>
      <c r="G217" s="191">
        <v>125608</v>
      </c>
      <c r="H217" s="192">
        <v>12838</v>
      </c>
    </row>
    <row r="218" spans="2:8">
      <c r="B218" s="507" t="s">
        <v>66</v>
      </c>
      <c r="C218" s="497">
        <v>0.76</v>
      </c>
      <c r="D218" s="499">
        <v>0.97899999999999998</v>
      </c>
      <c r="E218" s="136" t="s">
        <v>34</v>
      </c>
      <c r="F218" s="189">
        <v>111513</v>
      </c>
      <c r="G218" s="189">
        <v>99084</v>
      </c>
      <c r="H218" s="190">
        <v>-12429</v>
      </c>
    </row>
    <row r="219" spans="2:8" ht="18" thickBot="1">
      <c r="B219" s="508" t="s">
        <v>66</v>
      </c>
      <c r="C219" s="498"/>
      <c r="D219" s="500"/>
      <c r="E219" s="142" t="s">
        <v>37</v>
      </c>
      <c r="F219" s="191">
        <v>99579</v>
      </c>
      <c r="G219" s="191">
        <v>96960</v>
      </c>
      <c r="H219" s="192">
        <v>-2619</v>
      </c>
    </row>
    <row r="220" spans="2:8">
      <c r="B220" s="507" t="s">
        <v>69</v>
      </c>
      <c r="C220" s="497">
        <v>0.82099999999999995</v>
      </c>
      <c r="D220" s="499">
        <v>0.97</v>
      </c>
      <c r="E220" s="136" t="s">
        <v>34</v>
      </c>
      <c r="F220" s="189">
        <v>118949</v>
      </c>
      <c r="G220" s="189">
        <v>114276</v>
      </c>
      <c r="H220" s="190">
        <v>-4673</v>
      </c>
    </row>
    <row r="221" spans="2:8" ht="18" thickBot="1">
      <c r="B221" s="508" t="s">
        <v>69</v>
      </c>
      <c r="C221" s="498"/>
      <c r="D221" s="500"/>
      <c r="E221" s="142" t="s">
        <v>37</v>
      </c>
      <c r="F221" s="191">
        <v>108480</v>
      </c>
      <c r="G221" s="191">
        <v>110876</v>
      </c>
      <c r="H221" s="192">
        <v>2396</v>
      </c>
    </row>
    <row r="224" spans="2:8" ht="19.8" thickBot="1">
      <c r="B224" s="491" t="s">
        <v>269</v>
      </c>
      <c r="C224" s="491"/>
      <c r="D224" s="491"/>
      <c r="E224" s="154"/>
      <c r="F224" s="492" t="s">
        <v>213</v>
      </c>
      <c r="G224" s="492"/>
      <c r="H224" s="492"/>
    </row>
    <row r="225" spans="2:8" ht="18" thickBot="1">
      <c r="B225" s="509" t="s">
        <v>14</v>
      </c>
      <c r="C225" s="164" t="s">
        <v>35</v>
      </c>
      <c r="D225" s="188" t="s">
        <v>38</v>
      </c>
      <c r="E225" s="501" t="s">
        <v>19</v>
      </c>
      <c r="F225" s="503" t="s">
        <v>20</v>
      </c>
      <c r="G225" s="503" t="s">
        <v>21</v>
      </c>
      <c r="H225" s="493" t="s">
        <v>262</v>
      </c>
    </row>
    <row r="226" spans="2:8" ht="18" thickBot="1">
      <c r="B226" s="510"/>
      <c r="C226" s="204">
        <v>0.88</v>
      </c>
      <c r="D226" s="205">
        <v>0.95</v>
      </c>
      <c r="E226" s="502"/>
      <c r="F226" s="504"/>
      <c r="G226" s="504"/>
      <c r="H226" s="494"/>
    </row>
    <row r="227" spans="2:8">
      <c r="B227" s="507" t="s">
        <v>43</v>
      </c>
      <c r="C227" s="497">
        <v>0.83699999999999997</v>
      </c>
      <c r="D227" s="499">
        <v>0.96499999999999997</v>
      </c>
      <c r="E227" s="136" t="s">
        <v>34</v>
      </c>
      <c r="F227" s="189">
        <v>253086</v>
      </c>
      <c r="G227" s="189">
        <v>247632</v>
      </c>
      <c r="H227" s="190">
        <v>-5454</v>
      </c>
    </row>
    <row r="228" spans="2:8" ht="18" thickBot="1">
      <c r="B228" s="508"/>
      <c r="C228" s="498"/>
      <c r="D228" s="500"/>
      <c r="E228" s="142" t="s">
        <v>37</v>
      </c>
      <c r="F228" s="191">
        <v>226009</v>
      </c>
      <c r="G228" s="191">
        <v>239068</v>
      </c>
      <c r="H228" s="192">
        <v>13059</v>
      </c>
    </row>
    <row r="229" spans="2:8">
      <c r="B229" s="507" t="s">
        <v>50</v>
      </c>
      <c r="C229" s="497">
        <v>0.94099999999999995</v>
      </c>
      <c r="D229" s="499">
        <v>0.98199999999999998</v>
      </c>
      <c r="E229" s="136" t="s">
        <v>34</v>
      </c>
      <c r="F229" s="189">
        <v>167256</v>
      </c>
      <c r="G229" s="189">
        <v>184076</v>
      </c>
      <c r="H229" s="190">
        <v>16820</v>
      </c>
    </row>
    <row r="230" spans="2:8" ht="18" thickBot="1">
      <c r="B230" s="508"/>
      <c r="C230" s="498"/>
      <c r="D230" s="500"/>
      <c r="E230" s="142" t="s">
        <v>37</v>
      </c>
      <c r="F230" s="191">
        <v>149360</v>
      </c>
      <c r="G230" s="191">
        <v>180800</v>
      </c>
      <c r="H230" s="192">
        <v>31440</v>
      </c>
    </row>
    <row r="231" spans="2:8">
      <c r="B231" s="507" t="s">
        <v>56</v>
      </c>
      <c r="C231" s="497">
        <v>0.88400000000000001</v>
      </c>
      <c r="D231" s="499">
        <v>0.98599999999999999</v>
      </c>
      <c r="E231" s="136" t="s">
        <v>34</v>
      </c>
      <c r="F231" s="189">
        <v>164164</v>
      </c>
      <c r="G231" s="189">
        <v>169640</v>
      </c>
      <c r="H231" s="190">
        <v>5476</v>
      </c>
    </row>
    <row r="232" spans="2:8" ht="18" thickBot="1">
      <c r="B232" s="508"/>
      <c r="C232" s="498"/>
      <c r="D232" s="500"/>
      <c r="E232" s="142" t="s">
        <v>37</v>
      </c>
      <c r="F232" s="191">
        <v>146601</v>
      </c>
      <c r="G232" s="191">
        <v>167228</v>
      </c>
      <c r="H232" s="192">
        <v>20627</v>
      </c>
    </row>
    <row r="233" spans="2:8">
      <c r="B233" s="507" t="s">
        <v>66</v>
      </c>
      <c r="C233" s="497">
        <v>0.8</v>
      </c>
      <c r="D233" s="499">
        <v>0.98</v>
      </c>
      <c r="E233" s="136" t="s">
        <v>34</v>
      </c>
      <c r="F233" s="189">
        <v>226558</v>
      </c>
      <c r="G233" s="189">
        <v>212116</v>
      </c>
      <c r="H233" s="190">
        <v>-14442</v>
      </c>
    </row>
    <row r="234" spans="2:8" ht="18" thickBot="1">
      <c r="B234" s="508"/>
      <c r="C234" s="498"/>
      <c r="D234" s="500"/>
      <c r="E234" s="142" t="s">
        <v>37</v>
      </c>
      <c r="F234" s="191">
        <v>202312</v>
      </c>
      <c r="G234" s="191">
        <v>207820</v>
      </c>
      <c r="H234" s="192">
        <v>5508</v>
      </c>
    </row>
    <row r="235" spans="2:8">
      <c r="B235" s="507" t="s">
        <v>69</v>
      </c>
      <c r="C235" s="497">
        <v>0.874</v>
      </c>
      <c r="D235" s="499">
        <v>0.97899999999999998</v>
      </c>
      <c r="E235" s="136" t="s">
        <v>34</v>
      </c>
      <c r="F235" s="189">
        <v>244159</v>
      </c>
      <c r="G235" s="189">
        <v>249640</v>
      </c>
      <c r="H235" s="190">
        <v>5481</v>
      </c>
    </row>
    <row r="236" spans="2:8" ht="18" thickBot="1">
      <c r="B236" s="508"/>
      <c r="C236" s="498"/>
      <c r="D236" s="500"/>
      <c r="E236" s="142" t="s">
        <v>37</v>
      </c>
      <c r="F236" s="191">
        <v>222670</v>
      </c>
      <c r="G236" s="191">
        <v>244436</v>
      </c>
      <c r="H236" s="192">
        <v>21766</v>
      </c>
    </row>
    <row r="237" spans="2:8">
      <c r="C237" s="93"/>
      <c r="D237"/>
      <c r="E237"/>
      <c r="F237"/>
    </row>
    <row r="238" spans="2:8" ht="19.8" thickBot="1">
      <c r="B238" s="491" t="s">
        <v>270</v>
      </c>
      <c r="C238" s="491"/>
      <c r="D238" s="491"/>
      <c r="E238" s="154"/>
      <c r="F238" s="492" t="s">
        <v>213</v>
      </c>
      <c r="G238" s="492"/>
      <c r="H238" s="492"/>
    </row>
    <row r="239" spans="2:8" ht="18" thickBot="1">
      <c r="B239" s="509" t="s">
        <v>14</v>
      </c>
      <c r="C239" s="164" t="s">
        <v>35</v>
      </c>
      <c r="D239" s="188" t="s">
        <v>38</v>
      </c>
      <c r="E239" s="501" t="s">
        <v>19</v>
      </c>
      <c r="F239" s="503" t="s">
        <v>20</v>
      </c>
      <c r="G239" s="503" t="s">
        <v>21</v>
      </c>
      <c r="H239" s="493" t="s">
        <v>246</v>
      </c>
    </row>
    <row r="240" spans="2:8" ht="18" thickBot="1">
      <c r="B240" s="510"/>
      <c r="C240" s="204">
        <v>0.88</v>
      </c>
      <c r="D240" s="205">
        <v>0.95</v>
      </c>
      <c r="E240" s="502"/>
      <c r="F240" s="504"/>
      <c r="G240" s="504"/>
      <c r="H240" s="494"/>
    </row>
    <row r="241" spans="2:8">
      <c r="B241" s="507" t="s">
        <v>66</v>
      </c>
      <c r="C241" s="497">
        <v>0.60199999999999998</v>
      </c>
      <c r="D241" s="499">
        <v>0.97699999999999998</v>
      </c>
      <c r="E241" s="136" t="s">
        <v>34</v>
      </c>
      <c r="F241" s="189">
        <v>126146</v>
      </c>
      <c r="G241" s="189">
        <v>88796</v>
      </c>
      <c r="H241" s="190">
        <v>-37350</v>
      </c>
    </row>
    <row r="242" spans="2:8" ht="18" thickBot="1">
      <c r="B242" s="508"/>
      <c r="C242" s="498"/>
      <c r="D242" s="500"/>
      <c r="E242" s="142" t="s">
        <v>37</v>
      </c>
      <c r="F242" s="191">
        <v>112973</v>
      </c>
      <c r="G242" s="191">
        <v>86720</v>
      </c>
      <c r="H242" s="192">
        <v>-26253</v>
      </c>
    </row>
    <row r="244" spans="2:8" ht="19.8" thickBot="1">
      <c r="B244" s="491" t="s">
        <v>271</v>
      </c>
      <c r="C244" s="491"/>
      <c r="D244" s="491"/>
      <c r="E244" s="154"/>
      <c r="F244" s="492" t="s">
        <v>213</v>
      </c>
      <c r="G244" s="492"/>
      <c r="H244" s="492"/>
    </row>
    <row r="245" spans="2:8" ht="18" thickBot="1">
      <c r="B245" s="509" t="s">
        <v>14</v>
      </c>
      <c r="C245" s="164" t="s">
        <v>35</v>
      </c>
      <c r="D245" s="188" t="s">
        <v>38</v>
      </c>
      <c r="E245" s="501" t="s">
        <v>19</v>
      </c>
      <c r="F245" s="503" t="s">
        <v>20</v>
      </c>
      <c r="G245" s="503" t="s">
        <v>21</v>
      </c>
      <c r="H245" s="493" t="s">
        <v>246</v>
      </c>
    </row>
    <row r="246" spans="2:8" ht="18" thickBot="1">
      <c r="B246" s="510"/>
      <c r="C246" s="204">
        <v>0.88</v>
      </c>
      <c r="D246" s="205">
        <v>0.95</v>
      </c>
      <c r="E246" s="502"/>
      <c r="F246" s="504"/>
      <c r="G246" s="504"/>
      <c r="H246" s="494"/>
    </row>
    <row r="247" spans="2:8">
      <c r="B247" s="507" t="s">
        <v>66</v>
      </c>
      <c r="C247" s="497">
        <v>0.67</v>
      </c>
      <c r="D247" s="499">
        <v>0.97799999999999998</v>
      </c>
      <c r="E247" s="136" t="s">
        <v>34</v>
      </c>
      <c r="F247" s="189">
        <v>258347</v>
      </c>
      <c r="G247" s="189">
        <v>202516</v>
      </c>
      <c r="H247" s="190">
        <v>-55831</v>
      </c>
    </row>
    <row r="248" spans="2:8" ht="18" thickBot="1">
      <c r="B248" s="508"/>
      <c r="C248" s="498"/>
      <c r="D248" s="500"/>
      <c r="E248" s="142" t="s">
        <v>37</v>
      </c>
      <c r="F248" s="191">
        <v>230699</v>
      </c>
      <c r="G248" s="191">
        <v>197964</v>
      </c>
      <c r="H248" s="192">
        <v>-32735</v>
      </c>
    </row>
    <row r="250" spans="2:8" ht="18" thickBot="1"/>
    <row r="251" spans="2:8" ht="18" thickBot="1">
      <c r="B251" s="509" t="s">
        <v>14</v>
      </c>
      <c r="C251" s="164" t="s">
        <v>35</v>
      </c>
      <c r="D251" s="188" t="s">
        <v>38</v>
      </c>
      <c r="E251" s="501" t="s">
        <v>19</v>
      </c>
      <c r="F251" s="503" t="s">
        <v>20</v>
      </c>
      <c r="G251" s="503" t="s">
        <v>21</v>
      </c>
      <c r="H251" s="493" t="s">
        <v>246</v>
      </c>
    </row>
    <row r="252" spans="2:8" ht="18" thickBot="1">
      <c r="B252" s="510"/>
      <c r="C252" s="204">
        <v>0.88</v>
      </c>
      <c r="D252" s="205">
        <v>0.95</v>
      </c>
      <c r="E252" s="502"/>
      <c r="F252" s="504"/>
      <c r="G252" s="504"/>
      <c r="H252" s="494"/>
    </row>
    <row r="253" spans="2:8">
      <c r="B253" s="507" t="s">
        <v>43</v>
      </c>
      <c r="C253" s="497">
        <v>0.84799999999999998</v>
      </c>
      <c r="D253" s="499">
        <v>0.96199999999999997</v>
      </c>
      <c r="E253" s="136" t="s">
        <v>34</v>
      </c>
      <c r="F253" s="189">
        <v>118239</v>
      </c>
      <c r="G253" s="189">
        <v>117288</v>
      </c>
      <c r="H253" s="190">
        <v>-951</v>
      </c>
    </row>
    <row r="254" spans="2:8" ht="18" thickBot="1">
      <c r="B254" s="508"/>
      <c r="C254" s="498"/>
      <c r="D254" s="500"/>
      <c r="E254" s="142" t="s">
        <v>37</v>
      </c>
      <c r="F254" s="191">
        <v>105589</v>
      </c>
      <c r="G254" s="191">
        <v>112856</v>
      </c>
      <c r="H254" s="192">
        <v>7267</v>
      </c>
    </row>
    <row r="255" spans="2:8">
      <c r="B255" s="507" t="s">
        <v>50</v>
      </c>
      <c r="C255" s="497">
        <v>0.90700000000000003</v>
      </c>
      <c r="D255" s="499">
        <v>0.96899999999999997</v>
      </c>
      <c r="E255" s="136" t="s">
        <v>34</v>
      </c>
      <c r="F255" s="189">
        <v>95247</v>
      </c>
      <c r="G255" s="189">
        <v>101072</v>
      </c>
      <c r="H255" s="190">
        <v>5825</v>
      </c>
    </row>
    <row r="256" spans="2:8" ht="18" thickBot="1">
      <c r="B256" s="508"/>
      <c r="C256" s="498"/>
      <c r="D256" s="500"/>
      <c r="E256" s="142" t="s">
        <v>37</v>
      </c>
      <c r="F256" s="191">
        <v>85057</v>
      </c>
      <c r="G256" s="191">
        <v>97972</v>
      </c>
      <c r="H256" s="192">
        <v>12915</v>
      </c>
    </row>
    <row r="257" spans="2:8">
      <c r="B257" s="507" t="s">
        <v>56</v>
      </c>
      <c r="C257" s="497">
        <v>0.88100000000000001</v>
      </c>
      <c r="D257" s="499">
        <v>0.97699999999999998</v>
      </c>
      <c r="E257" s="136" t="s">
        <v>34</v>
      </c>
      <c r="F257" s="189">
        <v>109437</v>
      </c>
      <c r="G257" s="189">
        <v>112716</v>
      </c>
      <c r="H257" s="190">
        <v>3279</v>
      </c>
    </row>
    <row r="258" spans="2:8" ht="18" thickBot="1">
      <c r="B258" s="508"/>
      <c r="C258" s="498"/>
      <c r="D258" s="500"/>
      <c r="E258" s="142" t="s">
        <v>37</v>
      </c>
      <c r="F258" s="191">
        <v>97723</v>
      </c>
      <c r="G258" s="191">
        <v>110076</v>
      </c>
      <c r="H258" s="192">
        <v>12353</v>
      </c>
    </row>
    <row r="259" spans="2:8">
      <c r="B259" s="507" t="s">
        <v>66</v>
      </c>
      <c r="C259" s="497">
        <v>0.72599999999999998</v>
      </c>
      <c r="D259" s="499">
        <v>0.97899999999999998</v>
      </c>
      <c r="E259" s="136" t="s">
        <v>34</v>
      </c>
      <c r="F259" s="189">
        <v>121100</v>
      </c>
      <c r="G259" s="189">
        <v>102844</v>
      </c>
      <c r="H259" s="190">
        <v>-18256</v>
      </c>
    </row>
    <row r="260" spans="2:8" ht="18" thickBot="1">
      <c r="B260" s="508"/>
      <c r="C260" s="498"/>
      <c r="D260" s="500"/>
      <c r="E260" s="142" t="s">
        <v>37</v>
      </c>
      <c r="F260" s="191">
        <v>108140</v>
      </c>
      <c r="G260" s="191">
        <v>100672</v>
      </c>
      <c r="H260" s="192">
        <v>-7468</v>
      </c>
    </row>
    <row r="261" spans="2:8">
      <c r="B261" s="507" t="s">
        <v>69</v>
      </c>
      <c r="C261" s="497">
        <v>0.94499999999999995</v>
      </c>
      <c r="D261" s="499">
        <v>0.97899999999999998</v>
      </c>
      <c r="E261" s="136" t="s">
        <v>34</v>
      </c>
      <c r="F261" s="189">
        <v>108510</v>
      </c>
      <c r="G261" s="189">
        <v>119932</v>
      </c>
      <c r="H261" s="190">
        <v>11422</v>
      </c>
    </row>
    <row r="262" spans="2:8" ht="18" thickBot="1">
      <c r="B262" s="508"/>
      <c r="C262" s="498"/>
      <c r="D262" s="500"/>
      <c r="E262" s="142" t="s">
        <v>37</v>
      </c>
      <c r="F262" s="191">
        <v>98961</v>
      </c>
      <c r="G262" s="191">
        <v>117420</v>
      </c>
      <c r="H262" s="192">
        <v>18459</v>
      </c>
    </row>
    <row r="264" spans="2:8" ht="19.8" thickBot="1">
      <c r="B264" s="491" t="s">
        <v>273</v>
      </c>
      <c r="C264" s="491"/>
      <c r="D264" s="491"/>
      <c r="E264" s="154"/>
      <c r="F264" s="492" t="s">
        <v>213</v>
      </c>
      <c r="G264" s="492"/>
      <c r="H264" s="492"/>
    </row>
    <row r="265" spans="2:8" ht="18" thickBot="1">
      <c r="B265" s="509" t="s">
        <v>14</v>
      </c>
      <c r="C265" s="164" t="s">
        <v>35</v>
      </c>
      <c r="D265" s="188" t="s">
        <v>38</v>
      </c>
      <c r="E265" s="501" t="s">
        <v>19</v>
      </c>
      <c r="F265" s="503" t="s">
        <v>20</v>
      </c>
      <c r="G265" s="503" t="s">
        <v>21</v>
      </c>
      <c r="H265" s="493" t="s">
        <v>246</v>
      </c>
    </row>
    <row r="266" spans="2:8" ht="18" thickBot="1">
      <c r="B266" s="510"/>
      <c r="C266" s="204">
        <v>0.88</v>
      </c>
      <c r="D266" s="205">
        <v>0.95</v>
      </c>
      <c r="E266" s="502"/>
      <c r="F266" s="504"/>
      <c r="G266" s="504"/>
      <c r="H266" s="494"/>
    </row>
    <row r="267" spans="2:8">
      <c r="B267" s="507" t="s">
        <v>43</v>
      </c>
      <c r="C267" s="495">
        <v>0.873</v>
      </c>
      <c r="D267" s="499">
        <v>0.96399999999999997</v>
      </c>
      <c r="E267" s="136" t="s">
        <v>34</v>
      </c>
      <c r="F267" s="189">
        <v>247225</v>
      </c>
      <c r="G267" s="189">
        <v>252352</v>
      </c>
      <c r="H267" s="190">
        <v>5127</v>
      </c>
    </row>
    <row r="268" spans="2:8" ht="18" thickBot="1">
      <c r="B268" s="508"/>
      <c r="C268" s="496"/>
      <c r="D268" s="500"/>
      <c r="E268" s="142" t="s">
        <v>37</v>
      </c>
      <c r="F268" s="191">
        <v>220770</v>
      </c>
      <c r="G268" s="191">
        <v>243180</v>
      </c>
      <c r="H268" s="192">
        <v>22410</v>
      </c>
    </row>
    <row r="269" spans="2:8">
      <c r="B269" s="507" t="s">
        <v>50</v>
      </c>
      <c r="C269" s="497">
        <v>0.92500000000000004</v>
      </c>
      <c r="D269" s="499">
        <v>0.97899999999999998</v>
      </c>
      <c r="E269" s="136" t="s">
        <v>34</v>
      </c>
      <c r="F269" s="189">
        <v>206751</v>
      </c>
      <c r="G269" s="189">
        <v>223684</v>
      </c>
      <c r="H269" s="190">
        <v>16933</v>
      </c>
    </row>
    <row r="270" spans="2:8" ht="18" thickBot="1">
      <c r="B270" s="508"/>
      <c r="C270" s="498"/>
      <c r="D270" s="500"/>
      <c r="E270" s="142" t="s">
        <v>37</v>
      </c>
      <c r="F270" s="191">
        <v>184625</v>
      </c>
      <c r="G270" s="191">
        <v>218888</v>
      </c>
      <c r="H270" s="192">
        <v>34263</v>
      </c>
    </row>
    <row r="271" spans="2:8">
      <c r="B271" s="507" t="s">
        <v>56</v>
      </c>
      <c r="C271" s="497">
        <v>0.83799999999999997</v>
      </c>
      <c r="D271" s="499">
        <v>0.97499999999999998</v>
      </c>
      <c r="E271" s="136" t="s">
        <v>34</v>
      </c>
      <c r="F271" s="189">
        <v>235717</v>
      </c>
      <c r="G271" s="189">
        <v>230956</v>
      </c>
      <c r="H271" s="190">
        <v>-4761</v>
      </c>
    </row>
    <row r="272" spans="2:8" ht="18" thickBot="1">
      <c r="B272" s="508"/>
      <c r="C272" s="498"/>
      <c r="D272" s="500"/>
      <c r="E272" s="142" t="s">
        <v>37</v>
      </c>
      <c r="F272" s="191">
        <v>210493</v>
      </c>
      <c r="G272" s="191">
        <v>225280</v>
      </c>
      <c r="H272" s="192">
        <v>14787</v>
      </c>
    </row>
    <row r="273" spans="2:8">
      <c r="B273" s="507" t="s">
        <v>66</v>
      </c>
      <c r="C273" s="497">
        <v>0.80700000000000005</v>
      </c>
      <c r="D273" s="499">
        <v>0.98199999999999998</v>
      </c>
      <c r="E273" s="136" t="s">
        <v>34</v>
      </c>
      <c r="F273" s="189">
        <v>242200</v>
      </c>
      <c r="G273" s="189">
        <v>228472</v>
      </c>
      <c r="H273" s="190">
        <v>-13728</v>
      </c>
    </row>
    <row r="274" spans="2:8" ht="18" thickBot="1">
      <c r="B274" s="508"/>
      <c r="C274" s="498"/>
      <c r="D274" s="500"/>
      <c r="E274" s="142" t="s">
        <v>37</v>
      </c>
      <c r="F274" s="191">
        <v>216280</v>
      </c>
      <c r="G274" s="191">
        <v>224412</v>
      </c>
      <c r="H274" s="192">
        <v>8132</v>
      </c>
    </row>
    <row r="275" spans="2:8">
      <c r="B275" s="507" t="s">
        <v>69</v>
      </c>
      <c r="C275" s="497">
        <v>0.93200000000000005</v>
      </c>
      <c r="D275" s="499">
        <v>0.98399999999999999</v>
      </c>
      <c r="E275" s="136" t="s">
        <v>34</v>
      </c>
      <c r="F275" s="189">
        <v>233720</v>
      </c>
      <c r="G275" s="189">
        <v>254848</v>
      </c>
      <c r="H275" s="190">
        <v>21128</v>
      </c>
    </row>
    <row r="276" spans="2:8" ht="18" thickBot="1">
      <c r="B276" s="508"/>
      <c r="C276" s="498"/>
      <c r="D276" s="500"/>
      <c r="E276" s="142" t="s">
        <v>37</v>
      </c>
      <c r="F276" s="191">
        <v>213151</v>
      </c>
      <c r="G276" s="191">
        <v>250848</v>
      </c>
      <c r="H276" s="192">
        <v>37697</v>
      </c>
    </row>
    <row r="278" spans="2:8" ht="18" thickBot="1"/>
    <row r="279" spans="2:8" ht="18" thickBot="1">
      <c r="B279" s="509" t="s">
        <v>14</v>
      </c>
      <c r="C279" s="164" t="s">
        <v>35</v>
      </c>
      <c r="D279" s="188" t="s">
        <v>38</v>
      </c>
      <c r="E279" s="501" t="s">
        <v>19</v>
      </c>
      <c r="F279" s="503" t="s">
        <v>20</v>
      </c>
      <c r="G279" s="503" t="s">
        <v>21</v>
      </c>
      <c r="H279" s="493" t="s">
        <v>246</v>
      </c>
    </row>
    <row r="280" spans="2:8" ht="18" thickBot="1">
      <c r="B280" s="510"/>
      <c r="C280" s="204">
        <v>0.88</v>
      </c>
      <c r="D280" s="205">
        <v>0.95</v>
      </c>
      <c r="E280" s="502"/>
      <c r="F280" s="504"/>
      <c r="G280" s="504"/>
      <c r="H280" s="494"/>
    </row>
    <row r="281" spans="2:8">
      <c r="B281" s="507" t="s">
        <v>43</v>
      </c>
      <c r="C281" s="495">
        <v>0.91900000000000004</v>
      </c>
      <c r="D281" s="499">
        <v>0.98299999999999998</v>
      </c>
      <c r="E281" s="136" t="s">
        <v>34</v>
      </c>
      <c r="F281" s="189">
        <v>128986</v>
      </c>
      <c r="G281" s="189">
        <v>138572</v>
      </c>
      <c r="H281" s="190">
        <v>9586</v>
      </c>
    </row>
    <row r="282" spans="2:8" ht="18" thickBot="1">
      <c r="B282" s="508" t="s">
        <v>43</v>
      </c>
      <c r="C282" s="496"/>
      <c r="D282" s="500"/>
      <c r="E282" s="142" t="s">
        <v>37</v>
      </c>
      <c r="F282" s="191">
        <v>115181</v>
      </c>
      <c r="G282" s="191">
        <v>136184</v>
      </c>
      <c r="H282" s="192">
        <v>21003</v>
      </c>
    </row>
    <row r="283" spans="2:8">
      <c r="B283" s="507" t="s">
        <v>50</v>
      </c>
      <c r="C283" s="497">
        <v>0.9</v>
      </c>
      <c r="D283" s="499">
        <v>0.97799999999999998</v>
      </c>
      <c r="E283" s="136" t="s">
        <v>34</v>
      </c>
      <c r="F283" s="189">
        <v>104535</v>
      </c>
      <c r="G283" s="189">
        <v>110080</v>
      </c>
      <c r="H283" s="190">
        <v>5545</v>
      </c>
    </row>
    <row r="284" spans="2:8" ht="18" thickBot="1">
      <c r="B284" s="508" t="s">
        <v>50</v>
      </c>
      <c r="C284" s="498"/>
      <c r="D284" s="500"/>
      <c r="E284" s="142" t="s">
        <v>37</v>
      </c>
      <c r="F284" s="191">
        <v>93352</v>
      </c>
      <c r="G284" s="191">
        <v>107708</v>
      </c>
      <c r="H284" s="192">
        <v>14356</v>
      </c>
    </row>
    <row r="285" spans="2:8">
      <c r="B285" s="507" t="s">
        <v>56</v>
      </c>
      <c r="C285" s="497">
        <v>0.79600000000000004</v>
      </c>
      <c r="D285" s="499">
        <v>0.98099999999999998</v>
      </c>
      <c r="E285" s="136" t="s">
        <v>34</v>
      </c>
      <c r="F285" s="189">
        <v>119966</v>
      </c>
      <c r="G285" s="189">
        <v>111744</v>
      </c>
      <c r="H285" s="190">
        <v>-8222</v>
      </c>
    </row>
    <row r="286" spans="2:8" ht="18" thickBot="1">
      <c r="B286" s="508" t="s">
        <v>56</v>
      </c>
      <c r="C286" s="498"/>
      <c r="D286" s="500"/>
      <c r="E286" s="142" t="s">
        <v>37</v>
      </c>
      <c r="F286" s="191">
        <v>107131</v>
      </c>
      <c r="G286" s="191">
        <v>109612</v>
      </c>
      <c r="H286" s="192">
        <v>2481</v>
      </c>
    </row>
    <row r="287" spans="2:8">
      <c r="B287" s="507" t="s">
        <v>66</v>
      </c>
      <c r="C287" s="497">
        <v>0.84799999999999998</v>
      </c>
      <c r="D287" s="499">
        <v>0.98299999999999998</v>
      </c>
      <c r="E287" s="136" t="s">
        <v>34</v>
      </c>
      <c r="F287" s="189">
        <v>121100</v>
      </c>
      <c r="G287" s="189">
        <v>120052</v>
      </c>
      <c r="H287" s="190">
        <v>-1048</v>
      </c>
    </row>
    <row r="288" spans="2:8" ht="18" thickBot="1">
      <c r="B288" s="508" t="s">
        <v>66</v>
      </c>
      <c r="C288" s="498"/>
      <c r="D288" s="500"/>
      <c r="E288" s="142" t="s">
        <v>37</v>
      </c>
      <c r="F288" s="191">
        <v>108140</v>
      </c>
      <c r="G288" s="191">
        <v>118020</v>
      </c>
      <c r="H288" s="192">
        <v>9880</v>
      </c>
    </row>
    <row r="289" spans="2:8">
      <c r="B289" s="507" t="s">
        <v>69</v>
      </c>
      <c r="C289" s="497">
        <v>0.90700000000000003</v>
      </c>
      <c r="D289" s="499">
        <v>0.97899999999999998</v>
      </c>
      <c r="E289" s="136" t="s">
        <v>34</v>
      </c>
      <c r="F289" s="189">
        <v>118949</v>
      </c>
      <c r="G289" s="189">
        <v>126168</v>
      </c>
      <c r="H289" s="190">
        <v>7219</v>
      </c>
    </row>
    <row r="290" spans="2:8" ht="18" thickBot="1">
      <c r="B290" s="508" t="s">
        <v>69</v>
      </c>
      <c r="C290" s="498"/>
      <c r="D290" s="500"/>
      <c r="E290" s="142" t="s">
        <v>37</v>
      </c>
      <c r="F290" s="191">
        <v>108480</v>
      </c>
      <c r="G290" s="191">
        <v>123460</v>
      </c>
      <c r="H290" s="192">
        <v>14980</v>
      </c>
    </row>
    <row r="293" spans="2:8" ht="19.8" thickBot="1">
      <c r="B293" s="491" t="s">
        <v>277</v>
      </c>
      <c r="C293" s="491"/>
      <c r="D293" s="491"/>
      <c r="E293" s="154"/>
      <c r="F293" s="492" t="s">
        <v>213</v>
      </c>
      <c r="G293" s="492"/>
      <c r="H293" s="492"/>
    </row>
    <row r="294" spans="2:8" ht="18" thickBot="1">
      <c r="B294" s="509" t="s">
        <v>14</v>
      </c>
      <c r="C294" s="164" t="s">
        <v>35</v>
      </c>
      <c r="D294" s="188" t="s">
        <v>38</v>
      </c>
      <c r="E294" s="501" t="s">
        <v>19</v>
      </c>
      <c r="F294" s="503" t="s">
        <v>20</v>
      </c>
      <c r="G294" s="503" t="s">
        <v>21</v>
      </c>
      <c r="H294" s="493" t="s">
        <v>246</v>
      </c>
    </row>
    <row r="295" spans="2:8" ht="18" thickBot="1">
      <c r="B295" s="510"/>
      <c r="C295" s="204">
        <v>0.88</v>
      </c>
      <c r="D295" s="205">
        <v>0.95</v>
      </c>
      <c r="E295" s="502"/>
      <c r="F295" s="504"/>
      <c r="G295" s="504"/>
      <c r="H295" s="494"/>
    </row>
    <row r="296" spans="2:8">
      <c r="B296" s="507" t="s">
        <v>43</v>
      </c>
      <c r="C296" s="495">
        <v>0.876</v>
      </c>
      <c r="D296" s="499">
        <v>0.98199999999999998</v>
      </c>
      <c r="E296" s="136" t="s">
        <v>34</v>
      </c>
      <c r="F296" s="189">
        <v>257972</v>
      </c>
      <c r="G296" s="189">
        <v>264420</v>
      </c>
      <c r="H296" s="190">
        <v>6448</v>
      </c>
    </row>
    <row r="297" spans="2:8" ht="18" thickBot="1">
      <c r="B297" s="508"/>
      <c r="C297" s="496"/>
      <c r="D297" s="500"/>
      <c r="E297" s="142" t="s">
        <v>37</v>
      </c>
      <c r="F297" s="191">
        <v>230373</v>
      </c>
      <c r="G297" s="191">
        <v>259576</v>
      </c>
      <c r="H297" s="192">
        <v>29203</v>
      </c>
    </row>
    <row r="298" spans="2:8">
      <c r="B298" s="507" t="s">
        <v>50</v>
      </c>
      <c r="C298" s="497">
        <v>0.92600000000000005</v>
      </c>
      <c r="D298" s="499">
        <v>0.97499999999999998</v>
      </c>
      <c r="E298" s="136" t="s">
        <v>34</v>
      </c>
      <c r="F298" s="189">
        <v>216039</v>
      </c>
      <c r="G298" s="189">
        <v>233908</v>
      </c>
      <c r="H298" s="190">
        <v>17869</v>
      </c>
    </row>
    <row r="299" spans="2:8" ht="18" thickBot="1">
      <c r="B299" s="508"/>
      <c r="C299" s="498"/>
      <c r="D299" s="500"/>
      <c r="E299" s="142" t="s">
        <v>37</v>
      </c>
      <c r="F299" s="191">
        <v>192921</v>
      </c>
      <c r="G299" s="191">
        <v>227944</v>
      </c>
      <c r="H299" s="192">
        <v>35023</v>
      </c>
    </row>
    <row r="300" spans="2:8">
      <c r="B300" s="507" t="s">
        <v>56</v>
      </c>
      <c r="C300" s="497">
        <v>0.86</v>
      </c>
      <c r="D300" s="499">
        <v>0.98299999999999998</v>
      </c>
      <c r="E300" s="136" t="s">
        <v>34</v>
      </c>
      <c r="F300" s="189">
        <v>246246</v>
      </c>
      <c r="G300" s="189">
        <v>247572</v>
      </c>
      <c r="H300" s="190">
        <v>1326</v>
      </c>
    </row>
    <row r="301" spans="2:8" ht="18" thickBot="1">
      <c r="B301" s="508"/>
      <c r="C301" s="498"/>
      <c r="D301" s="500"/>
      <c r="E301" s="142" t="s">
        <v>37</v>
      </c>
      <c r="F301" s="191">
        <v>219901</v>
      </c>
      <c r="G301" s="191">
        <v>243380</v>
      </c>
      <c r="H301" s="192">
        <v>23479</v>
      </c>
    </row>
    <row r="302" spans="2:8">
      <c r="B302" s="507" t="s">
        <v>66</v>
      </c>
      <c r="C302" s="497">
        <v>0.82099999999999995</v>
      </c>
      <c r="D302" s="499">
        <v>0.98399999999999999</v>
      </c>
      <c r="E302" s="136" t="s">
        <v>34</v>
      </c>
      <c r="F302" s="189">
        <v>228577</v>
      </c>
      <c r="G302" s="189">
        <v>219400</v>
      </c>
      <c r="H302" s="190">
        <v>-9177</v>
      </c>
    </row>
    <row r="303" spans="2:8" ht="18" thickBot="1">
      <c r="B303" s="508"/>
      <c r="C303" s="498"/>
      <c r="D303" s="500"/>
      <c r="E303" s="142" t="s">
        <v>37</v>
      </c>
      <c r="F303" s="191">
        <v>204115</v>
      </c>
      <c r="G303" s="191">
        <v>215956</v>
      </c>
      <c r="H303" s="192">
        <v>11841</v>
      </c>
    </row>
    <row r="304" spans="2:8">
      <c r="B304" s="507" t="s">
        <v>69</v>
      </c>
      <c r="C304" s="497">
        <v>0.92500000000000004</v>
      </c>
      <c r="D304" s="499">
        <v>0.98099999999999998</v>
      </c>
      <c r="E304" s="136" t="s">
        <v>34</v>
      </c>
      <c r="F304" s="189">
        <v>244159</v>
      </c>
      <c r="G304" s="189">
        <v>264268</v>
      </c>
      <c r="H304" s="190">
        <v>20109</v>
      </c>
    </row>
    <row r="305" spans="2:8" ht="18" thickBot="1">
      <c r="B305" s="508"/>
      <c r="C305" s="498"/>
      <c r="D305" s="500"/>
      <c r="E305" s="142" t="s">
        <v>37</v>
      </c>
      <c r="F305" s="191">
        <v>222670</v>
      </c>
      <c r="G305" s="191">
        <v>259304</v>
      </c>
      <c r="H305" s="192">
        <v>36634</v>
      </c>
    </row>
    <row r="308" spans="2:8" ht="19.8" thickBot="1">
      <c r="B308" s="491" t="s">
        <v>280</v>
      </c>
      <c r="C308" s="491"/>
      <c r="D308" s="491"/>
      <c r="E308" s="154"/>
      <c r="F308" s="492" t="s">
        <v>213</v>
      </c>
      <c r="G308" s="492"/>
      <c r="H308" s="492"/>
    </row>
    <row r="309" spans="2:8" ht="18" thickBot="1">
      <c r="B309" s="509" t="s">
        <v>14</v>
      </c>
      <c r="C309" s="164" t="s">
        <v>35</v>
      </c>
      <c r="D309" s="188" t="s">
        <v>38</v>
      </c>
      <c r="E309" s="501" t="s">
        <v>19</v>
      </c>
      <c r="F309" s="503" t="s">
        <v>20</v>
      </c>
      <c r="G309" s="503" t="s">
        <v>21</v>
      </c>
      <c r="H309" s="493" t="s">
        <v>246</v>
      </c>
    </row>
    <row r="310" spans="2:8" ht="18" thickBot="1">
      <c r="B310" s="510"/>
      <c r="C310" s="204">
        <v>0.88</v>
      </c>
      <c r="D310" s="205">
        <v>0.95</v>
      </c>
      <c r="E310" s="502"/>
      <c r="F310" s="504"/>
      <c r="G310" s="504"/>
      <c r="H310" s="494"/>
    </row>
    <row r="311" spans="2:8">
      <c r="B311" s="507" t="s">
        <v>43</v>
      </c>
      <c r="C311" s="495">
        <v>0.85199999999999998</v>
      </c>
      <c r="D311" s="499">
        <v>0.98</v>
      </c>
      <c r="E311" s="136" t="s">
        <v>34</v>
      </c>
      <c r="F311" s="189">
        <v>123123</v>
      </c>
      <c r="G311" s="189">
        <v>122644</v>
      </c>
      <c r="H311" s="190">
        <v>-479</v>
      </c>
    </row>
    <row r="312" spans="2:8" ht="18" thickBot="1">
      <c r="B312" s="508"/>
      <c r="C312" s="496"/>
      <c r="D312" s="500"/>
      <c r="E312" s="142" t="s">
        <v>37</v>
      </c>
      <c r="F312" s="191">
        <v>109946</v>
      </c>
      <c r="G312" s="191">
        <v>120228</v>
      </c>
      <c r="H312" s="192">
        <v>10282</v>
      </c>
    </row>
    <row r="313" spans="2:8">
      <c r="B313" s="507" t="s">
        <v>50</v>
      </c>
      <c r="C313" s="497">
        <v>0.90600000000000003</v>
      </c>
      <c r="D313" s="499">
        <v>0.98399999999999999</v>
      </c>
      <c r="E313" s="136" t="s">
        <v>34</v>
      </c>
      <c r="F313" s="189">
        <v>104535</v>
      </c>
      <c r="G313" s="189">
        <v>110760</v>
      </c>
      <c r="H313" s="190">
        <v>6225</v>
      </c>
    </row>
    <row r="314" spans="2:8" ht="18" thickBot="1">
      <c r="B314" s="508"/>
      <c r="C314" s="498"/>
      <c r="D314" s="500"/>
      <c r="E314" s="142" t="s">
        <v>37</v>
      </c>
      <c r="F314" s="191">
        <v>93352</v>
      </c>
      <c r="G314" s="191">
        <v>108964</v>
      </c>
      <c r="H314" s="192">
        <v>15612</v>
      </c>
    </row>
    <row r="315" spans="2:8">
      <c r="B315" s="507" t="s">
        <v>56</v>
      </c>
      <c r="C315" s="497">
        <v>0.83699999999999997</v>
      </c>
      <c r="D315" s="499">
        <v>0.98799999999999999</v>
      </c>
      <c r="E315" s="136" t="s">
        <v>34</v>
      </c>
      <c r="F315" s="189">
        <v>119966</v>
      </c>
      <c r="G315" s="189">
        <v>117500</v>
      </c>
      <c r="H315" s="190">
        <v>-2466</v>
      </c>
    </row>
    <row r="316" spans="2:8" ht="18" thickBot="1">
      <c r="B316" s="508"/>
      <c r="C316" s="498"/>
      <c r="D316" s="500"/>
      <c r="E316" s="142" t="s">
        <v>37</v>
      </c>
      <c r="F316" s="191">
        <v>107131</v>
      </c>
      <c r="G316" s="191">
        <v>116088</v>
      </c>
      <c r="H316" s="192">
        <v>8957</v>
      </c>
    </row>
    <row r="317" spans="2:8">
      <c r="B317" s="507" t="s">
        <v>66</v>
      </c>
      <c r="C317" s="497">
        <v>0.77800000000000002</v>
      </c>
      <c r="D317" s="499">
        <v>0.97699999999999998</v>
      </c>
      <c r="E317" s="136" t="s">
        <v>34</v>
      </c>
      <c r="F317" s="189">
        <v>99403</v>
      </c>
      <c r="G317" s="189">
        <v>90476</v>
      </c>
      <c r="H317" s="190">
        <v>-8927</v>
      </c>
    </row>
    <row r="318" spans="2:8" ht="18" thickBot="1">
      <c r="B318" s="508"/>
      <c r="C318" s="498"/>
      <c r="D318" s="500"/>
      <c r="E318" s="142" t="s">
        <v>37</v>
      </c>
      <c r="F318" s="191">
        <v>88765</v>
      </c>
      <c r="G318" s="191">
        <v>88396</v>
      </c>
      <c r="H318" s="192">
        <v>-369</v>
      </c>
    </row>
    <row r="319" spans="2:8">
      <c r="B319" s="507" t="s">
        <v>69</v>
      </c>
      <c r="C319" s="497">
        <v>0.89400000000000002</v>
      </c>
      <c r="D319" s="499">
        <v>0.97899999999999998</v>
      </c>
      <c r="E319" s="136" t="s">
        <v>34</v>
      </c>
      <c r="F319" s="189">
        <v>118949</v>
      </c>
      <c r="G319" s="189">
        <v>124428</v>
      </c>
      <c r="H319" s="190">
        <v>5479</v>
      </c>
    </row>
    <row r="320" spans="2:8" ht="18" thickBot="1">
      <c r="B320" s="508"/>
      <c r="C320" s="498"/>
      <c r="D320" s="500"/>
      <c r="E320" s="142" t="s">
        <v>37</v>
      </c>
      <c r="F320" s="191">
        <v>108480</v>
      </c>
      <c r="G320" s="191">
        <v>121784</v>
      </c>
      <c r="H320" s="192">
        <v>13304</v>
      </c>
    </row>
    <row r="323" spans="2:8" ht="19.8" thickBot="1">
      <c r="B323" s="491" t="s">
        <v>281</v>
      </c>
      <c r="C323" s="491"/>
      <c r="D323" s="491"/>
      <c r="E323" s="154"/>
      <c r="F323" s="492" t="s">
        <v>213</v>
      </c>
      <c r="G323" s="492"/>
      <c r="H323" s="492"/>
    </row>
    <row r="324" spans="2:8" ht="18" thickBot="1">
      <c r="B324" s="509" t="s">
        <v>14</v>
      </c>
      <c r="C324" s="164" t="s">
        <v>35</v>
      </c>
      <c r="D324" s="188" t="s">
        <v>38</v>
      </c>
      <c r="E324" s="501" t="s">
        <v>19</v>
      </c>
      <c r="F324" s="503" t="s">
        <v>20</v>
      </c>
      <c r="G324" s="503" t="s">
        <v>21</v>
      </c>
      <c r="H324" s="493" t="s">
        <v>246</v>
      </c>
    </row>
    <row r="325" spans="2:8" ht="18" thickBot="1">
      <c r="B325" s="510"/>
      <c r="C325" s="204">
        <v>0.88</v>
      </c>
      <c r="D325" s="205">
        <v>0.95</v>
      </c>
      <c r="E325" s="502"/>
      <c r="F325" s="504"/>
      <c r="G325" s="504"/>
      <c r="H325" s="494"/>
    </row>
    <row r="326" spans="2:8">
      <c r="B326" s="507" t="s">
        <v>43</v>
      </c>
      <c r="C326" s="495">
        <v>0.85599999999999998</v>
      </c>
      <c r="D326" s="499">
        <v>0.98199999999999998</v>
      </c>
      <c r="E326" s="136" t="s">
        <v>34</v>
      </c>
      <c r="F326" s="189">
        <v>252109</v>
      </c>
      <c r="G326" s="189">
        <v>252380</v>
      </c>
      <c r="H326" s="190">
        <v>271</v>
      </c>
    </row>
    <row r="327" spans="2:8" ht="18" thickBot="1">
      <c r="B327" s="508"/>
      <c r="C327" s="496"/>
      <c r="D327" s="500"/>
      <c r="E327" s="142" t="s">
        <v>37</v>
      </c>
      <c r="F327" s="191">
        <v>225137</v>
      </c>
      <c r="G327" s="191">
        <v>247920</v>
      </c>
      <c r="H327" s="192">
        <v>22783</v>
      </c>
    </row>
    <row r="328" spans="2:8">
      <c r="B328" s="507" t="s">
        <v>50</v>
      </c>
      <c r="C328" s="497">
        <v>0.91200000000000003</v>
      </c>
      <c r="D328" s="499">
        <v>0.98099999999999998</v>
      </c>
      <c r="E328" s="136" t="s">
        <v>34</v>
      </c>
      <c r="F328" s="189">
        <v>216039</v>
      </c>
      <c r="G328" s="189">
        <v>230320</v>
      </c>
      <c r="H328" s="190">
        <v>14281</v>
      </c>
    </row>
    <row r="329" spans="2:8" ht="18" thickBot="1">
      <c r="B329" s="508"/>
      <c r="C329" s="498"/>
      <c r="D329" s="500"/>
      <c r="E329" s="142" t="s">
        <v>37</v>
      </c>
      <c r="F329" s="191">
        <v>192921</v>
      </c>
      <c r="G329" s="191">
        <v>225864</v>
      </c>
      <c r="H329" s="192">
        <v>32943</v>
      </c>
    </row>
    <row r="330" spans="2:8">
      <c r="B330" s="507" t="s">
        <v>56</v>
      </c>
      <c r="C330" s="497">
        <v>0.874</v>
      </c>
      <c r="D330" s="499">
        <v>0.99</v>
      </c>
      <c r="E330" s="136" t="s">
        <v>34</v>
      </c>
      <c r="F330" s="189">
        <v>246246</v>
      </c>
      <c r="G330" s="189">
        <v>251632</v>
      </c>
      <c r="H330" s="190">
        <v>5386</v>
      </c>
    </row>
    <row r="331" spans="2:8" ht="18" thickBot="1">
      <c r="B331" s="508"/>
      <c r="C331" s="498"/>
      <c r="D331" s="500"/>
      <c r="E331" s="142" t="s">
        <v>37</v>
      </c>
      <c r="F331" s="191">
        <v>219901</v>
      </c>
      <c r="G331" s="191">
        <v>249128</v>
      </c>
      <c r="H331" s="192">
        <v>29227</v>
      </c>
    </row>
    <row r="332" spans="2:8">
      <c r="B332" s="507" t="s">
        <v>66</v>
      </c>
      <c r="C332" s="497">
        <v>0.81599999999999995</v>
      </c>
      <c r="D332" s="499">
        <v>0.98099999999999998</v>
      </c>
      <c r="E332" s="136" t="s">
        <v>34</v>
      </c>
      <c r="F332" s="189">
        <v>217477</v>
      </c>
      <c r="G332" s="189">
        <v>207612</v>
      </c>
      <c r="H332" s="190">
        <v>-9865</v>
      </c>
    </row>
    <row r="333" spans="2:8" ht="18" thickBot="1">
      <c r="B333" s="508"/>
      <c r="C333" s="498"/>
      <c r="D333" s="500"/>
      <c r="E333" s="142" t="s">
        <v>37</v>
      </c>
      <c r="F333" s="191">
        <v>194203</v>
      </c>
      <c r="G333" s="191">
        <v>203640</v>
      </c>
      <c r="H333" s="192">
        <v>9437</v>
      </c>
    </row>
    <row r="334" spans="2:8">
      <c r="B334" s="507" t="s">
        <v>69</v>
      </c>
      <c r="C334" s="497">
        <v>0.91300000000000003</v>
      </c>
      <c r="D334" s="499">
        <v>0.98099999999999998</v>
      </c>
      <c r="E334" s="136" t="s">
        <v>34</v>
      </c>
      <c r="F334" s="189">
        <v>244159</v>
      </c>
      <c r="G334" s="189">
        <v>260632</v>
      </c>
      <c r="H334" s="190">
        <v>16473</v>
      </c>
    </row>
    <row r="335" spans="2:8" ht="18" thickBot="1">
      <c r="B335" s="508"/>
      <c r="C335" s="498"/>
      <c r="D335" s="500"/>
      <c r="E335" s="142" t="s">
        <v>37</v>
      </c>
      <c r="F335" s="191">
        <v>222670</v>
      </c>
      <c r="G335" s="191">
        <v>255804</v>
      </c>
      <c r="H335" s="192">
        <v>33134</v>
      </c>
    </row>
    <row r="337" spans="2:8" ht="19.8" thickBot="1">
      <c r="B337" s="491" t="s">
        <v>285</v>
      </c>
      <c r="C337" s="491"/>
      <c r="D337" s="491"/>
      <c r="E337" s="154"/>
      <c r="F337" s="492" t="s">
        <v>213</v>
      </c>
      <c r="G337" s="492"/>
      <c r="H337" s="492"/>
    </row>
    <row r="338" spans="2:8" ht="18" thickBot="1">
      <c r="B338" s="509" t="s">
        <v>14</v>
      </c>
      <c r="C338" s="164" t="s">
        <v>35</v>
      </c>
      <c r="D338" s="188" t="s">
        <v>38</v>
      </c>
      <c r="E338" s="501" t="s">
        <v>19</v>
      </c>
      <c r="F338" s="503" t="s">
        <v>20</v>
      </c>
      <c r="G338" s="503" t="s">
        <v>21</v>
      </c>
      <c r="H338" s="493" t="s">
        <v>246</v>
      </c>
    </row>
    <row r="339" spans="2:8" ht="18" thickBot="1">
      <c r="B339" s="510"/>
      <c r="C339" s="204">
        <v>0.88</v>
      </c>
      <c r="D339" s="205">
        <v>0.95</v>
      </c>
      <c r="E339" s="502"/>
      <c r="F339" s="504"/>
      <c r="G339" s="504"/>
      <c r="H339" s="494"/>
    </row>
    <row r="340" spans="2:8">
      <c r="B340" s="507" t="s">
        <v>43</v>
      </c>
      <c r="C340" s="495">
        <v>0.90400000000000003</v>
      </c>
      <c r="D340" s="499">
        <v>0.98</v>
      </c>
      <c r="E340" s="136" t="s">
        <v>34</v>
      </c>
      <c r="F340" s="189">
        <v>123123</v>
      </c>
      <c r="G340" s="189">
        <v>130120</v>
      </c>
      <c r="H340" s="190">
        <v>6997</v>
      </c>
    </row>
    <row r="341" spans="2:8" ht="18" thickBot="1">
      <c r="B341" s="508"/>
      <c r="C341" s="496"/>
      <c r="D341" s="500"/>
      <c r="E341" s="142" t="s">
        <v>37</v>
      </c>
      <c r="F341" s="191">
        <v>109946</v>
      </c>
      <c r="G341" s="191">
        <v>127508</v>
      </c>
      <c r="H341" s="192">
        <v>17562</v>
      </c>
    </row>
    <row r="342" spans="2:8">
      <c r="B342" s="507" t="s">
        <v>50</v>
      </c>
      <c r="C342" s="497">
        <v>0.89500000000000002</v>
      </c>
      <c r="D342" s="499">
        <v>0.97699999999999998</v>
      </c>
      <c r="E342" s="136" t="s">
        <v>34</v>
      </c>
      <c r="F342" s="189">
        <v>104535</v>
      </c>
      <c r="G342" s="189">
        <v>109428</v>
      </c>
      <c r="H342" s="190">
        <v>4893</v>
      </c>
    </row>
    <row r="343" spans="2:8" ht="18" thickBot="1">
      <c r="B343" s="508"/>
      <c r="C343" s="498"/>
      <c r="D343" s="500"/>
      <c r="E343" s="142" t="s">
        <v>37</v>
      </c>
      <c r="F343" s="191">
        <v>93352</v>
      </c>
      <c r="G343" s="191">
        <v>106880</v>
      </c>
      <c r="H343" s="192">
        <v>13528</v>
      </c>
    </row>
    <row r="344" spans="2:8">
      <c r="B344" s="507" t="s">
        <v>56</v>
      </c>
      <c r="C344" s="497">
        <v>0.88800000000000001</v>
      </c>
      <c r="D344" s="499">
        <v>0.99399999999999999</v>
      </c>
      <c r="E344" s="136" t="s">
        <v>34</v>
      </c>
      <c r="F344" s="189">
        <v>119966</v>
      </c>
      <c r="G344" s="189">
        <v>124608</v>
      </c>
      <c r="H344" s="190">
        <v>4642</v>
      </c>
    </row>
    <row r="345" spans="2:8" ht="18" thickBot="1">
      <c r="B345" s="508"/>
      <c r="C345" s="498"/>
      <c r="D345" s="500"/>
      <c r="E345" s="142" t="s">
        <v>37</v>
      </c>
      <c r="F345" s="191">
        <v>107302</v>
      </c>
      <c r="G345" s="191">
        <v>123832</v>
      </c>
      <c r="H345" s="192">
        <v>16530</v>
      </c>
    </row>
    <row r="346" spans="2:8">
      <c r="B346" s="507" t="s">
        <v>66</v>
      </c>
      <c r="C346" s="497">
        <v>0.73799999999999999</v>
      </c>
      <c r="D346" s="499">
        <v>0.97599999999999998</v>
      </c>
      <c r="E346" s="136" t="s">
        <v>34</v>
      </c>
      <c r="F346" s="189">
        <v>101422</v>
      </c>
      <c r="G346" s="189">
        <v>87496</v>
      </c>
      <c r="H346" s="190">
        <v>-13926</v>
      </c>
    </row>
    <row r="347" spans="2:8" ht="18" thickBot="1">
      <c r="B347" s="508"/>
      <c r="C347" s="498"/>
      <c r="D347" s="500"/>
      <c r="E347" s="142" t="s">
        <v>37</v>
      </c>
      <c r="F347" s="191">
        <v>90663</v>
      </c>
      <c r="G347" s="191">
        <v>85384</v>
      </c>
      <c r="H347" s="192">
        <v>-5279</v>
      </c>
    </row>
    <row r="348" spans="2:8">
      <c r="B348" s="507" t="s">
        <v>69</v>
      </c>
      <c r="C348" s="497">
        <v>0.87</v>
      </c>
      <c r="D348" s="499">
        <v>0.98199999999999998</v>
      </c>
      <c r="E348" s="136" t="s">
        <v>34</v>
      </c>
      <c r="F348" s="189">
        <v>118949</v>
      </c>
      <c r="G348" s="189">
        <v>121048</v>
      </c>
      <c r="H348" s="190">
        <v>2099</v>
      </c>
    </row>
    <row r="349" spans="2:8" ht="18" thickBot="1">
      <c r="B349" s="508"/>
      <c r="C349" s="498"/>
      <c r="D349" s="500"/>
      <c r="E349" s="142" t="s">
        <v>37</v>
      </c>
      <c r="F349" s="191">
        <v>108480</v>
      </c>
      <c r="G349" s="191">
        <v>118856</v>
      </c>
      <c r="H349" s="192">
        <v>10376</v>
      </c>
    </row>
    <row r="350" spans="2:8">
      <c r="D350" s="94"/>
      <c r="E350"/>
      <c r="F350"/>
    </row>
    <row r="351" spans="2:8" ht="19.8" thickBot="1">
      <c r="B351" s="491" t="s">
        <v>286</v>
      </c>
      <c r="C351" s="491"/>
      <c r="D351" s="491"/>
      <c r="E351" s="154"/>
      <c r="F351" s="492" t="s">
        <v>213</v>
      </c>
      <c r="G351" s="492"/>
      <c r="H351" s="492"/>
    </row>
    <row r="352" spans="2:8" ht="18" thickBot="1">
      <c r="B352" s="509" t="s">
        <v>14</v>
      </c>
      <c r="C352" s="164" t="s">
        <v>35</v>
      </c>
      <c r="D352" s="188" t="s">
        <v>38</v>
      </c>
      <c r="E352" s="501" t="s">
        <v>19</v>
      </c>
      <c r="F352" s="503" t="s">
        <v>20</v>
      </c>
      <c r="G352" s="503" t="s">
        <v>21</v>
      </c>
      <c r="H352" s="493" t="s">
        <v>246</v>
      </c>
    </row>
    <row r="353" spans="2:8" ht="18" thickBot="1">
      <c r="B353" s="510"/>
      <c r="C353" s="204">
        <v>0.88</v>
      </c>
      <c r="D353" s="205">
        <v>0.95</v>
      </c>
      <c r="E353" s="502"/>
      <c r="F353" s="504"/>
      <c r="G353" s="504"/>
      <c r="H353" s="494"/>
    </row>
    <row r="354" spans="2:8">
      <c r="B354" s="507" t="s">
        <v>43</v>
      </c>
      <c r="C354" s="495">
        <v>0.89900000000000002</v>
      </c>
      <c r="D354" s="499">
        <v>0.98099999999999998</v>
      </c>
      <c r="E354" s="136" t="s">
        <v>34</v>
      </c>
      <c r="F354" s="189">
        <v>252109</v>
      </c>
      <c r="G354" s="189">
        <v>265052</v>
      </c>
      <c r="H354" s="190">
        <v>12943</v>
      </c>
    </row>
    <row r="355" spans="2:8" ht="18" thickBot="1">
      <c r="B355" s="508"/>
      <c r="C355" s="496"/>
      <c r="D355" s="500"/>
      <c r="E355" s="142" t="s">
        <v>37</v>
      </c>
      <c r="F355" s="191">
        <v>225137</v>
      </c>
      <c r="G355" s="191">
        <v>260104</v>
      </c>
      <c r="H355" s="192">
        <v>34967</v>
      </c>
    </row>
    <row r="356" spans="2:8">
      <c r="B356" s="507" t="s">
        <v>50</v>
      </c>
      <c r="C356" s="497">
        <v>0.91200000000000003</v>
      </c>
      <c r="D356" s="499">
        <v>0.98</v>
      </c>
      <c r="E356" s="136" t="s">
        <v>34</v>
      </c>
      <c r="F356" s="189">
        <v>216039</v>
      </c>
      <c r="G356" s="189">
        <v>230520</v>
      </c>
      <c r="H356" s="190">
        <v>14481</v>
      </c>
    </row>
    <row r="357" spans="2:8" ht="18" thickBot="1">
      <c r="B357" s="508"/>
      <c r="C357" s="498"/>
      <c r="D357" s="500"/>
      <c r="E357" s="142" t="s">
        <v>37</v>
      </c>
      <c r="F357" s="191">
        <v>192921</v>
      </c>
      <c r="G357" s="191">
        <v>226004</v>
      </c>
      <c r="H357" s="192">
        <v>33083</v>
      </c>
    </row>
    <row r="358" spans="2:8">
      <c r="B358" s="507" t="s">
        <v>56</v>
      </c>
      <c r="C358" s="497">
        <v>0.89900000000000002</v>
      </c>
      <c r="D358" s="499">
        <v>0.99399999999999999</v>
      </c>
      <c r="E358" s="136" t="s">
        <v>34</v>
      </c>
      <c r="F358" s="189">
        <v>246246</v>
      </c>
      <c r="G358" s="189">
        <v>258796</v>
      </c>
      <c r="H358" s="190">
        <v>12550</v>
      </c>
    </row>
    <row r="359" spans="2:8" ht="18" thickBot="1">
      <c r="B359" s="508"/>
      <c r="C359" s="498"/>
      <c r="D359" s="500"/>
      <c r="E359" s="142" t="s">
        <v>37</v>
      </c>
      <c r="F359" s="191">
        <v>219901</v>
      </c>
      <c r="G359" s="191">
        <v>257168</v>
      </c>
      <c r="H359" s="192">
        <v>37267</v>
      </c>
    </row>
    <row r="360" spans="2:8">
      <c r="B360" s="507" t="s">
        <v>66</v>
      </c>
      <c r="C360" s="497">
        <v>0.79500000000000004</v>
      </c>
      <c r="D360" s="499">
        <v>0.97899999999999998</v>
      </c>
      <c r="E360" s="136" t="s">
        <v>34</v>
      </c>
      <c r="F360" s="189">
        <v>210412</v>
      </c>
      <c r="G360" s="189">
        <v>195664</v>
      </c>
      <c r="H360" s="190">
        <v>-14748</v>
      </c>
    </row>
    <row r="361" spans="2:8" ht="18" thickBot="1">
      <c r="B361" s="508"/>
      <c r="C361" s="498"/>
      <c r="D361" s="500"/>
      <c r="E361" s="142" t="s">
        <v>37</v>
      </c>
      <c r="F361" s="191">
        <v>187894</v>
      </c>
      <c r="G361" s="191">
        <v>191504</v>
      </c>
      <c r="H361" s="192">
        <v>3610</v>
      </c>
    </row>
    <row r="362" spans="2:8">
      <c r="B362" s="507" t="s">
        <v>69</v>
      </c>
      <c r="C362" s="497">
        <v>0.90400000000000003</v>
      </c>
      <c r="D362" s="499">
        <v>0.98699999999999999</v>
      </c>
      <c r="E362" s="136" t="s">
        <v>34</v>
      </c>
      <c r="F362" s="189">
        <v>244159</v>
      </c>
      <c r="G362" s="189">
        <v>258268</v>
      </c>
      <c r="H362" s="190">
        <v>14109</v>
      </c>
    </row>
    <row r="363" spans="2:8" ht="18" thickBot="1">
      <c r="B363" s="508"/>
      <c r="C363" s="498"/>
      <c r="D363" s="500"/>
      <c r="E363" s="142" t="s">
        <v>37</v>
      </c>
      <c r="F363" s="191">
        <v>222670</v>
      </c>
      <c r="G363" s="191">
        <v>254872</v>
      </c>
      <c r="H363" s="192">
        <v>32202</v>
      </c>
    </row>
    <row r="365" spans="2:8" ht="19.8" thickBot="1">
      <c r="B365" s="491" t="s">
        <v>285</v>
      </c>
      <c r="C365" s="491"/>
      <c r="D365" s="491"/>
      <c r="E365" s="154"/>
      <c r="F365" s="492" t="s">
        <v>213</v>
      </c>
      <c r="G365" s="492"/>
      <c r="H365" s="492"/>
    </row>
    <row r="366" spans="2:8" ht="18" thickBot="1">
      <c r="B366" s="509" t="s">
        <v>14</v>
      </c>
      <c r="C366" s="164" t="s">
        <v>35</v>
      </c>
      <c r="D366" s="188" t="s">
        <v>38</v>
      </c>
      <c r="E366" s="501" t="s">
        <v>19</v>
      </c>
      <c r="F366" s="503" t="s">
        <v>20</v>
      </c>
      <c r="G366" s="503" t="s">
        <v>21</v>
      </c>
      <c r="H366" s="493" t="s">
        <v>246</v>
      </c>
    </row>
    <row r="367" spans="2:8" ht="18" thickBot="1">
      <c r="B367" s="510"/>
      <c r="C367" s="204">
        <v>0.88</v>
      </c>
      <c r="D367" s="205">
        <v>0.95</v>
      </c>
      <c r="E367" s="502"/>
      <c r="F367" s="504"/>
      <c r="G367" s="504"/>
      <c r="H367" s="494"/>
    </row>
    <row r="368" spans="2:8">
      <c r="B368" s="507" t="s">
        <v>43</v>
      </c>
      <c r="C368" s="495">
        <v>0.878</v>
      </c>
      <c r="D368" s="499">
        <v>0.98099999999999998</v>
      </c>
      <c r="E368" s="136" t="s">
        <v>34</v>
      </c>
      <c r="F368" s="189">
        <f>F354+5863</f>
        <v>257972</v>
      </c>
      <c r="G368" s="189">
        <v>265052</v>
      </c>
      <c r="H368" s="190">
        <v>12943</v>
      </c>
    </row>
    <row r="369" spans="2:8" ht="18" thickBot="1">
      <c r="B369" s="508"/>
      <c r="C369" s="496"/>
      <c r="D369" s="500"/>
      <c r="E369" s="142" t="s">
        <v>37</v>
      </c>
      <c r="F369" s="191">
        <v>225137</v>
      </c>
      <c r="G369" s="191">
        <v>260104</v>
      </c>
      <c r="H369" s="192">
        <v>34967</v>
      </c>
    </row>
    <row r="370" spans="2:8">
      <c r="B370" s="507" t="s">
        <v>50</v>
      </c>
      <c r="C370" s="497">
        <v>0.91200000000000003</v>
      </c>
      <c r="D370" s="499">
        <v>0.98</v>
      </c>
      <c r="E370" s="136" t="s">
        <v>34</v>
      </c>
      <c r="F370" s="189">
        <v>216039</v>
      </c>
      <c r="G370" s="189">
        <v>230520</v>
      </c>
      <c r="H370" s="190">
        <v>14481</v>
      </c>
    </row>
    <row r="371" spans="2:8" ht="18" thickBot="1">
      <c r="B371" s="508"/>
      <c r="C371" s="498"/>
      <c r="D371" s="500"/>
      <c r="E371" s="142" t="s">
        <v>37</v>
      </c>
      <c r="F371" s="191">
        <v>192921</v>
      </c>
      <c r="G371" s="191">
        <v>226004</v>
      </c>
      <c r="H371" s="192">
        <v>33083</v>
      </c>
    </row>
    <row r="372" spans="2:8">
      <c r="B372" s="507" t="s">
        <v>56</v>
      </c>
      <c r="C372" s="497">
        <v>0.89900000000000002</v>
      </c>
      <c r="D372" s="499">
        <v>0.99399999999999999</v>
      </c>
      <c r="E372" s="136" t="s">
        <v>34</v>
      </c>
      <c r="F372" s="189">
        <v>246246</v>
      </c>
      <c r="G372" s="189">
        <v>258796</v>
      </c>
      <c r="H372" s="190">
        <v>12550</v>
      </c>
    </row>
    <row r="373" spans="2:8" ht="18" thickBot="1">
      <c r="B373" s="508"/>
      <c r="C373" s="498"/>
      <c r="D373" s="500"/>
      <c r="E373" s="142" t="s">
        <v>37</v>
      </c>
      <c r="F373" s="191">
        <v>219901</v>
      </c>
      <c r="G373" s="191">
        <v>257168</v>
      </c>
      <c r="H373" s="192">
        <v>37267</v>
      </c>
    </row>
    <row r="374" spans="2:8">
      <c r="B374" s="507" t="s">
        <v>66</v>
      </c>
      <c r="C374" s="497">
        <v>0.79500000000000004</v>
      </c>
      <c r="D374" s="499">
        <v>0.97899999999999998</v>
      </c>
      <c r="E374" s="136" t="s">
        <v>34</v>
      </c>
      <c r="F374" s="189">
        <v>210412</v>
      </c>
      <c r="G374" s="189">
        <v>195664</v>
      </c>
      <c r="H374" s="190">
        <v>-14748</v>
      </c>
    </row>
    <row r="375" spans="2:8" ht="18" thickBot="1">
      <c r="B375" s="508"/>
      <c r="C375" s="498"/>
      <c r="D375" s="500"/>
      <c r="E375" s="142" t="s">
        <v>37</v>
      </c>
      <c r="F375" s="191">
        <v>187894</v>
      </c>
      <c r="G375" s="191">
        <v>191504</v>
      </c>
      <c r="H375" s="192">
        <v>3610</v>
      </c>
    </row>
    <row r="376" spans="2:8">
      <c r="B376" s="507" t="s">
        <v>69</v>
      </c>
      <c r="C376" s="497">
        <v>0.90400000000000003</v>
      </c>
      <c r="D376" s="499">
        <v>0.98699999999999999</v>
      </c>
      <c r="E376" s="136" t="s">
        <v>34</v>
      </c>
      <c r="F376" s="189">
        <v>244159</v>
      </c>
      <c r="G376" s="189">
        <v>258268</v>
      </c>
      <c r="H376" s="190">
        <v>14109</v>
      </c>
    </row>
    <row r="377" spans="2:8" ht="18" thickBot="1">
      <c r="B377" s="508"/>
      <c r="C377" s="498"/>
      <c r="D377" s="500"/>
      <c r="E377" s="142" t="s">
        <v>37</v>
      </c>
      <c r="F377" s="191">
        <v>222670</v>
      </c>
      <c r="G377" s="191">
        <v>254872</v>
      </c>
      <c r="H377" s="192">
        <v>32202</v>
      </c>
    </row>
    <row r="379" spans="2:8" ht="19.8" thickBot="1">
      <c r="B379" s="491" t="s">
        <v>293</v>
      </c>
      <c r="C379" s="491"/>
      <c r="D379" s="491"/>
      <c r="E379" s="154"/>
      <c r="F379" s="492" t="s">
        <v>213</v>
      </c>
      <c r="G379" s="492"/>
      <c r="H379" s="492"/>
    </row>
    <row r="380" spans="2:8" ht="18" thickBot="1">
      <c r="B380" s="509" t="s">
        <v>14</v>
      </c>
      <c r="C380" s="164" t="s">
        <v>35</v>
      </c>
      <c r="D380" s="188" t="s">
        <v>38</v>
      </c>
      <c r="E380" s="501" t="s">
        <v>19</v>
      </c>
      <c r="F380" s="503" t="s">
        <v>20</v>
      </c>
      <c r="G380" s="503" t="s">
        <v>21</v>
      </c>
      <c r="H380" s="493" t="s">
        <v>246</v>
      </c>
    </row>
    <row r="381" spans="2:8" ht="18" thickBot="1">
      <c r="B381" s="510"/>
      <c r="C381" s="204">
        <v>0.88</v>
      </c>
      <c r="D381" s="205">
        <v>0.95</v>
      </c>
      <c r="E381" s="502"/>
      <c r="F381" s="504"/>
      <c r="G381" s="504"/>
      <c r="H381" s="494"/>
    </row>
    <row r="382" spans="2:8">
      <c r="B382" s="507" t="s">
        <v>43</v>
      </c>
      <c r="C382" s="495">
        <v>0.876</v>
      </c>
      <c r="D382" s="499">
        <v>0.98199999999999998</v>
      </c>
      <c r="E382" s="136" t="s">
        <v>34</v>
      </c>
      <c r="F382" s="189">
        <v>246246</v>
      </c>
      <c r="G382" s="189">
        <v>252204</v>
      </c>
      <c r="H382" s="190">
        <v>5958</v>
      </c>
    </row>
    <row r="383" spans="2:8" ht="18" thickBot="1">
      <c r="B383" s="508"/>
      <c r="C383" s="496"/>
      <c r="D383" s="500"/>
      <c r="E383" s="142" t="s">
        <v>37</v>
      </c>
      <c r="F383" s="191">
        <v>219901</v>
      </c>
      <c r="G383" s="191">
        <v>247720</v>
      </c>
      <c r="H383" s="192">
        <v>27819</v>
      </c>
    </row>
    <row r="384" spans="2:8">
      <c r="B384" s="507" t="s">
        <v>50</v>
      </c>
      <c r="C384" s="497">
        <v>0.91500000000000004</v>
      </c>
      <c r="D384" s="499">
        <v>0.98599999999999999</v>
      </c>
      <c r="E384" s="136" t="s">
        <v>34</v>
      </c>
      <c r="F384" s="189">
        <v>216039</v>
      </c>
      <c r="G384" s="189">
        <v>231196</v>
      </c>
      <c r="H384" s="190">
        <v>15157</v>
      </c>
    </row>
    <row r="385" spans="2:8" ht="18" thickBot="1">
      <c r="B385" s="508"/>
      <c r="C385" s="498"/>
      <c r="D385" s="500"/>
      <c r="E385" s="142" t="s">
        <v>37</v>
      </c>
      <c r="F385" s="191">
        <v>192921</v>
      </c>
      <c r="G385" s="191">
        <v>227960</v>
      </c>
      <c r="H385" s="192">
        <v>35039</v>
      </c>
    </row>
    <row r="386" spans="2:8">
      <c r="B386" s="507" t="s">
        <v>56</v>
      </c>
      <c r="C386" s="497">
        <v>0.85199999999999998</v>
      </c>
      <c r="D386" s="499">
        <v>0.99299999999999999</v>
      </c>
      <c r="E386" s="136" t="s">
        <v>34</v>
      </c>
      <c r="F386" s="189">
        <v>246246</v>
      </c>
      <c r="G386" s="189">
        <v>245276</v>
      </c>
      <c r="H386" s="190">
        <v>-970</v>
      </c>
    </row>
    <row r="387" spans="2:8" ht="18" thickBot="1">
      <c r="B387" s="508"/>
      <c r="C387" s="498"/>
      <c r="D387" s="500"/>
      <c r="E387" s="142" t="s">
        <v>37</v>
      </c>
      <c r="F387" s="191">
        <v>219901</v>
      </c>
      <c r="G387" s="191">
        <v>243448</v>
      </c>
      <c r="H387" s="192">
        <v>23547</v>
      </c>
    </row>
    <row r="388" spans="2:8">
      <c r="B388" s="507" t="s">
        <v>66</v>
      </c>
      <c r="C388" s="497">
        <v>0.85799999999999998</v>
      </c>
      <c r="D388" s="499">
        <v>0.98499999999999999</v>
      </c>
      <c r="E388" s="136" t="s">
        <v>34</v>
      </c>
      <c r="F388" s="189">
        <v>212935</v>
      </c>
      <c r="G388" s="189">
        <v>213748</v>
      </c>
      <c r="H388" s="190">
        <v>813</v>
      </c>
    </row>
    <row r="389" spans="2:8" ht="18" thickBot="1">
      <c r="B389" s="508"/>
      <c r="C389" s="498"/>
      <c r="D389" s="500"/>
      <c r="E389" s="142" t="s">
        <v>37</v>
      </c>
      <c r="F389" s="191">
        <v>190147</v>
      </c>
      <c r="G389" s="191">
        <v>210516</v>
      </c>
      <c r="H389" s="192">
        <v>20369</v>
      </c>
    </row>
    <row r="390" spans="2:8">
      <c r="B390" s="507" t="s">
        <v>69</v>
      </c>
      <c r="C390" s="497">
        <v>0.92800000000000005</v>
      </c>
      <c r="D390" s="499">
        <v>0.98599999999999999</v>
      </c>
      <c r="E390" s="136" t="s">
        <v>34</v>
      </c>
      <c r="F390" s="189">
        <v>244159</v>
      </c>
      <c r="G390" s="189">
        <v>264932</v>
      </c>
      <c r="H390" s="190">
        <v>20773</v>
      </c>
    </row>
    <row r="391" spans="2:8" ht="18" thickBot="1">
      <c r="B391" s="508"/>
      <c r="C391" s="498"/>
      <c r="D391" s="500"/>
      <c r="E391" s="142" t="s">
        <v>37</v>
      </c>
      <c r="F391" s="191">
        <v>222670</v>
      </c>
      <c r="G391" s="191">
        <v>261124</v>
      </c>
      <c r="H391" s="192">
        <v>38454</v>
      </c>
    </row>
    <row r="393" spans="2:8" ht="19.8" thickBot="1">
      <c r="B393" s="491" t="s">
        <v>304</v>
      </c>
      <c r="C393" s="491"/>
      <c r="D393" s="491"/>
      <c r="E393" s="154"/>
      <c r="F393" s="492" t="s">
        <v>213</v>
      </c>
      <c r="G393" s="492"/>
      <c r="H393" s="492"/>
    </row>
    <row r="394" spans="2:8" ht="18" thickBot="1">
      <c r="B394" s="509" t="s">
        <v>14</v>
      </c>
      <c r="C394" s="164" t="s">
        <v>35</v>
      </c>
      <c r="D394" s="188" t="s">
        <v>38</v>
      </c>
      <c r="E394" s="501" t="s">
        <v>19</v>
      </c>
      <c r="F394" s="503" t="s">
        <v>20</v>
      </c>
      <c r="G394" s="503" t="s">
        <v>21</v>
      </c>
      <c r="H394" s="493" t="s">
        <v>246</v>
      </c>
    </row>
    <row r="395" spans="2:8" ht="18" thickBot="1">
      <c r="B395" s="510"/>
      <c r="C395" s="204">
        <v>0.88</v>
      </c>
      <c r="D395" s="205">
        <v>0.95</v>
      </c>
      <c r="E395" s="502"/>
      <c r="F395" s="504"/>
      <c r="G395" s="504"/>
      <c r="H395" s="494"/>
    </row>
    <row r="396" spans="2:8">
      <c r="B396" s="507" t="s">
        <v>43</v>
      </c>
      <c r="C396" s="495">
        <v>0.83799999999999997</v>
      </c>
      <c r="D396" s="499">
        <v>0.97799999999999998</v>
      </c>
      <c r="E396" s="136" t="s">
        <v>34</v>
      </c>
      <c r="F396" s="189">
        <v>111397</v>
      </c>
      <c r="G396" s="189">
        <v>109176</v>
      </c>
      <c r="H396" s="190">
        <v>-2221</v>
      </c>
    </row>
    <row r="397" spans="2:8" ht="18" thickBot="1">
      <c r="B397" s="508"/>
      <c r="C397" s="496"/>
      <c r="D397" s="500"/>
      <c r="E397" s="142" t="s">
        <v>37</v>
      </c>
      <c r="F397" s="191">
        <v>99475</v>
      </c>
      <c r="G397" s="191">
        <v>106740</v>
      </c>
      <c r="H397" s="192">
        <v>7265</v>
      </c>
    </row>
    <row r="398" spans="2:8">
      <c r="B398" s="507" t="s">
        <v>50</v>
      </c>
      <c r="C398" s="497">
        <v>0.97299999999999998</v>
      </c>
      <c r="D398" s="499">
        <v>0.98299999999999998</v>
      </c>
      <c r="E398" s="136" t="s">
        <v>34</v>
      </c>
      <c r="F398" s="189">
        <v>111504</v>
      </c>
      <c r="G398" s="189">
        <v>126848</v>
      </c>
      <c r="H398" s="190">
        <v>15344</v>
      </c>
    </row>
    <row r="399" spans="2:8" ht="18" thickBot="1">
      <c r="B399" s="508"/>
      <c r="C399" s="498"/>
      <c r="D399" s="500"/>
      <c r="E399" s="142" t="s">
        <v>37</v>
      </c>
      <c r="F399" s="191">
        <v>99576</v>
      </c>
      <c r="G399" s="191">
        <v>124668</v>
      </c>
      <c r="H399" s="192">
        <v>25092</v>
      </c>
    </row>
    <row r="400" spans="2:8">
      <c r="B400" s="507" t="s">
        <v>56</v>
      </c>
      <c r="C400" s="497">
        <v>0.82399999999999995</v>
      </c>
      <c r="D400" s="499">
        <v>0.98899999999999999</v>
      </c>
      <c r="E400" s="136" t="s">
        <v>34</v>
      </c>
      <c r="F400" s="189">
        <v>119966</v>
      </c>
      <c r="G400" s="189">
        <v>115628</v>
      </c>
      <c r="H400" s="190">
        <v>-4338</v>
      </c>
    </row>
    <row r="401" spans="2:10" ht="18" thickBot="1">
      <c r="B401" s="508"/>
      <c r="C401" s="498"/>
      <c r="D401" s="500"/>
      <c r="E401" s="142" t="s">
        <v>37</v>
      </c>
      <c r="F401" s="191">
        <v>107131</v>
      </c>
      <c r="G401" s="191">
        <v>114368</v>
      </c>
      <c r="H401" s="192">
        <v>7237</v>
      </c>
    </row>
    <row r="402" spans="2:10">
      <c r="B402" s="507" t="s">
        <v>66</v>
      </c>
      <c r="C402" s="497">
        <v>0.75800000000000001</v>
      </c>
      <c r="D402" s="499">
        <v>0.98099999999999998</v>
      </c>
      <c r="E402" s="136" t="s">
        <v>34</v>
      </c>
      <c r="F402" s="189">
        <v>122109</v>
      </c>
      <c r="G402" s="189">
        <v>108288</v>
      </c>
      <c r="H402" s="190">
        <v>-13821</v>
      </c>
    </row>
    <row r="403" spans="2:10" ht="18" thickBot="1">
      <c r="B403" s="508"/>
      <c r="C403" s="498"/>
      <c r="D403" s="500"/>
      <c r="E403" s="142" t="s">
        <v>37</v>
      </c>
      <c r="F403" s="191">
        <v>109068</v>
      </c>
      <c r="G403" s="191">
        <v>106192</v>
      </c>
      <c r="H403" s="192">
        <v>-2876</v>
      </c>
    </row>
    <row r="404" spans="2:10">
      <c r="B404" s="507" t="s">
        <v>69</v>
      </c>
      <c r="C404" s="497">
        <v>0.91200000000000003</v>
      </c>
      <c r="D404" s="499">
        <v>0.98199999999999998</v>
      </c>
      <c r="E404" s="136" t="s">
        <v>34</v>
      </c>
      <c r="F404" s="189">
        <v>125210</v>
      </c>
      <c r="G404" s="189">
        <v>133520</v>
      </c>
      <c r="H404" s="190">
        <v>8310</v>
      </c>
    </row>
    <row r="405" spans="2:10" ht="18" thickBot="1">
      <c r="B405" s="508"/>
      <c r="C405" s="498"/>
      <c r="D405" s="500"/>
      <c r="E405" s="142" t="s">
        <v>37</v>
      </c>
      <c r="F405" s="191">
        <v>114190</v>
      </c>
      <c r="G405" s="191">
        <v>131072</v>
      </c>
      <c r="H405" s="192">
        <v>16882</v>
      </c>
    </row>
    <row r="407" spans="2:10" ht="19.8" thickBot="1">
      <c r="B407" s="491" t="s">
        <v>305</v>
      </c>
      <c r="C407" s="491"/>
      <c r="D407" s="491"/>
      <c r="E407" s="154"/>
      <c r="F407" s="492" t="s">
        <v>213</v>
      </c>
      <c r="G407" s="492"/>
      <c r="H407" s="492"/>
    </row>
    <row r="408" spans="2:10" ht="18" thickBot="1">
      <c r="B408" s="509" t="s">
        <v>14</v>
      </c>
      <c r="C408" s="164" t="s">
        <v>35</v>
      </c>
      <c r="D408" s="188" t="s">
        <v>38</v>
      </c>
      <c r="E408" s="501" t="s">
        <v>19</v>
      </c>
      <c r="F408" s="503" t="s">
        <v>20</v>
      </c>
      <c r="G408" s="503" t="s">
        <v>21</v>
      </c>
      <c r="H408" s="493" t="s">
        <v>246</v>
      </c>
    </row>
    <row r="409" spans="2:10" ht="18" thickBot="1">
      <c r="B409" s="510"/>
      <c r="C409" s="204">
        <v>0.88</v>
      </c>
      <c r="D409" s="205">
        <v>0.95</v>
      </c>
      <c r="E409" s="502"/>
      <c r="F409" s="504"/>
      <c r="G409" s="504"/>
      <c r="H409" s="494"/>
    </row>
    <row r="410" spans="2:10">
      <c r="B410" s="507" t="s">
        <v>43</v>
      </c>
      <c r="C410" s="495">
        <v>0.88</v>
      </c>
      <c r="D410" s="499">
        <v>0.97899999999999998</v>
      </c>
      <c r="E410" s="136" t="s">
        <v>34</v>
      </c>
      <c r="F410" s="189">
        <v>234520</v>
      </c>
      <c r="G410" s="189">
        <v>241348</v>
      </c>
      <c r="H410" s="190">
        <v>6828</v>
      </c>
    </row>
    <row r="411" spans="2:10" ht="18" thickBot="1">
      <c r="B411" s="508"/>
      <c r="C411" s="496"/>
      <c r="D411" s="500"/>
      <c r="E411" s="142" t="s">
        <v>37</v>
      </c>
      <c r="F411" s="191">
        <v>209430</v>
      </c>
      <c r="G411" s="191">
        <v>236244</v>
      </c>
      <c r="H411" s="192">
        <v>26814</v>
      </c>
    </row>
    <row r="412" spans="2:10">
      <c r="B412" s="507" t="s">
        <v>50</v>
      </c>
      <c r="C412" s="497">
        <v>0.97599999999999998</v>
      </c>
      <c r="D412" s="499">
        <v>0.99099999999999999</v>
      </c>
      <c r="E412" s="136" t="s">
        <v>34</v>
      </c>
      <c r="F412" s="189">
        <v>223008</v>
      </c>
      <c r="G412" s="189">
        <v>254448</v>
      </c>
      <c r="H412" s="190">
        <v>31440</v>
      </c>
      <c r="J412" s="222"/>
    </row>
    <row r="413" spans="2:10" ht="18" thickBot="1">
      <c r="B413" s="508"/>
      <c r="C413" s="498"/>
      <c r="D413" s="500"/>
      <c r="E413" s="142" t="s">
        <v>37</v>
      </c>
      <c r="F413" s="191">
        <v>199144</v>
      </c>
      <c r="G413" s="191">
        <v>252144</v>
      </c>
      <c r="H413" s="192">
        <v>53000</v>
      </c>
    </row>
    <row r="414" spans="2:10">
      <c r="B414" s="507" t="s">
        <v>56</v>
      </c>
      <c r="C414" s="497">
        <v>0.90100000000000002</v>
      </c>
      <c r="D414" s="499">
        <v>0.99</v>
      </c>
      <c r="E414" s="136" t="s">
        <v>34</v>
      </c>
      <c r="F414" s="189">
        <v>227305</v>
      </c>
      <c r="G414" s="189">
        <v>239640</v>
      </c>
      <c r="H414" s="190">
        <v>12335</v>
      </c>
      <c r="J414" s="222"/>
    </row>
    <row r="415" spans="2:10" ht="18" thickBot="1">
      <c r="B415" s="508"/>
      <c r="C415" s="498"/>
      <c r="D415" s="500"/>
      <c r="E415" s="142" t="s">
        <v>37</v>
      </c>
      <c r="F415" s="191">
        <v>202987</v>
      </c>
      <c r="G415" s="191">
        <v>237168</v>
      </c>
      <c r="H415" s="192">
        <v>34181</v>
      </c>
    </row>
    <row r="416" spans="2:10">
      <c r="B416" s="507" t="s">
        <v>66</v>
      </c>
      <c r="C416" s="497">
        <v>0.85199999999999998</v>
      </c>
      <c r="D416" s="499">
        <v>0.98299999999999998</v>
      </c>
      <c r="E416" s="136" t="s">
        <v>34</v>
      </c>
      <c r="F416" s="189">
        <v>264906</v>
      </c>
      <c r="G416" s="189">
        <v>264192</v>
      </c>
      <c r="H416" s="190">
        <f>G416-F416</f>
        <v>-714</v>
      </c>
    </row>
    <row r="417" spans="2:8" ht="18" thickBot="1">
      <c r="B417" s="508"/>
      <c r="C417" s="498"/>
      <c r="D417" s="500"/>
      <c r="E417" s="142" t="s">
        <v>37</v>
      </c>
      <c r="F417" s="191">
        <v>236556</v>
      </c>
      <c r="G417" s="191">
        <v>259740</v>
      </c>
      <c r="H417" s="192">
        <f>G417-F417</f>
        <v>23184</v>
      </c>
    </row>
    <row r="418" spans="2:8">
      <c r="B418" s="507" t="s">
        <v>69</v>
      </c>
      <c r="C418" s="497">
        <v>0.85899999999999999</v>
      </c>
      <c r="D418" s="499">
        <v>0.96899999999999997</v>
      </c>
      <c r="E418" s="136" t="s">
        <v>34</v>
      </c>
      <c r="F418" s="189">
        <v>250420</v>
      </c>
      <c r="G418" s="189">
        <v>251696</v>
      </c>
      <c r="H418" s="190">
        <v>1276</v>
      </c>
    </row>
    <row r="419" spans="2:8" ht="18" thickBot="1">
      <c r="B419" s="508"/>
      <c r="C419" s="498"/>
      <c r="D419" s="500"/>
      <c r="E419" s="142" t="s">
        <v>37</v>
      </c>
      <c r="F419" s="191">
        <v>228380</v>
      </c>
      <c r="G419" s="191">
        <v>243900</v>
      </c>
      <c r="H419" s="192">
        <v>15520</v>
      </c>
    </row>
    <row r="421" spans="2:8" ht="19.8" thickBot="1">
      <c r="B421" s="491" t="s">
        <v>373</v>
      </c>
      <c r="C421" s="491"/>
      <c r="D421" s="491"/>
      <c r="E421" s="154"/>
      <c r="F421" s="492" t="s">
        <v>213</v>
      </c>
      <c r="G421" s="492"/>
      <c r="H421" s="492"/>
    </row>
    <row r="422" spans="2:8" ht="18" thickBot="1">
      <c r="B422" s="509" t="s">
        <v>14</v>
      </c>
      <c r="C422" s="164" t="s">
        <v>35</v>
      </c>
      <c r="D422" s="188" t="s">
        <v>38</v>
      </c>
      <c r="E422" s="501" t="s">
        <v>19</v>
      </c>
      <c r="F422" s="503" t="s">
        <v>20</v>
      </c>
      <c r="G422" s="503" t="s">
        <v>21</v>
      </c>
      <c r="H422" s="493" t="s">
        <v>246</v>
      </c>
    </row>
    <row r="423" spans="2:8" ht="18" thickBot="1">
      <c r="B423" s="510"/>
      <c r="C423" s="204">
        <v>0.88</v>
      </c>
      <c r="D423" s="205">
        <v>0.95</v>
      </c>
      <c r="E423" s="502"/>
      <c r="F423" s="504"/>
      <c r="G423" s="504"/>
      <c r="H423" s="494"/>
    </row>
    <row r="424" spans="2:8">
      <c r="B424" s="507" t="s">
        <v>43</v>
      </c>
      <c r="C424" s="495">
        <v>0.84199999999999997</v>
      </c>
      <c r="D424" s="499">
        <v>0.97199999999999998</v>
      </c>
      <c r="E424" s="136" t="s">
        <v>34</v>
      </c>
      <c r="F424" s="189">
        <v>113840</v>
      </c>
      <c r="G424" s="189">
        <v>112160</v>
      </c>
      <c r="H424" s="190">
        <v>-1680</v>
      </c>
    </row>
    <row r="425" spans="2:8" ht="18" thickBot="1">
      <c r="B425" s="508"/>
      <c r="C425" s="496"/>
      <c r="D425" s="500"/>
      <c r="E425" s="142" t="s">
        <v>37</v>
      </c>
      <c r="F425" s="191">
        <v>101723</v>
      </c>
      <c r="G425" s="191">
        <v>109032</v>
      </c>
      <c r="H425" s="192">
        <v>7309</v>
      </c>
    </row>
    <row r="426" spans="2:8">
      <c r="B426" s="507" t="s">
        <v>50</v>
      </c>
      <c r="C426" s="497">
        <v>0.94199999999999995</v>
      </c>
      <c r="D426" s="499">
        <v>0.99199999999999999</v>
      </c>
      <c r="E426" s="136" t="s">
        <v>34</v>
      </c>
      <c r="F426" s="189">
        <v>111504</v>
      </c>
      <c r="G426" s="189">
        <v>122840</v>
      </c>
      <c r="H426" s="190">
        <v>11336</v>
      </c>
    </row>
    <row r="427" spans="2:8" ht="18" thickBot="1">
      <c r="B427" s="508"/>
      <c r="C427" s="498"/>
      <c r="D427" s="500"/>
      <c r="E427" s="142" t="s">
        <v>37</v>
      </c>
      <c r="F427" s="191">
        <v>99576</v>
      </c>
      <c r="G427" s="191">
        <v>121848</v>
      </c>
      <c r="H427" s="192">
        <v>22272</v>
      </c>
    </row>
    <row r="428" spans="2:8">
      <c r="B428" s="507" t="s">
        <v>56</v>
      </c>
      <c r="C428" s="497">
        <v>0.90100000000000002</v>
      </c>
      <c r="D428" s="499">
        <v>0.98899999999999999</v>
      </c>
      <c r="E428" s="136" t="s">
        <v>34</v>
      </c>
      <c r="F428" s="189">
        <v>118387</v>
      </c>
      <c r="G428" s="189">
        <v>124696</v>
      </c>
      <c r="H428" s="190">
        <v>6309</v>
      </c>
    </row>
    <row r="429" spans="2:8" ht="18" thickBot="1">
      <c r="B429" s="508"/>
      <c r="C429" s="498"/>
      <c r="D429" s="500"/>
      <c r="E429" s="142" t="s">
        <v>37</v>
      </c>
      <c r="F429" s="191">
        <v>105849</v>
      </c>
      <c r="G429" s="191">
        <v>123284</v>
      </c>
      <c r="H429" s="192">
        <v>17435</v>
      </c>
    </row>
    <row r="430" spans="2:8">
      <c r="B430" s="507" t="s">
        <v>66</v>
      </c>
      <c r="C430" s="497">
        <v>0.84799999999999998</v>
      </c>
      <c r="D430" s="499">
        <v>0.98199999999999998</v>
      </c>
      <c r="E430" s="136" t="s">
        <v>34</v>
      </c>
      <c r="F430" s="189">
        <v>121100</v>
      </c>
      <c r="G430" s="189">
        <v>120068</v>
      </c>
      <c r="H430" s="190">
        <v>-1032</v>
      </c>
    </row>
    <row r="431" spans="2:8" ht="18" thickBot="1">
      <c r="B431" s="508"/>
      <c r="C431" s="498"/>
      <c r="D431" s="500"/>
      <c r="E431" s="142" t="s">
        <v>37</v>
      </c>
      <c r="F431" s="191">
        <v>108140</v>
      </c>
      <c r="G431" s="191">
        <v>117900</v>
      </c>
      <c r="H431" s="192">
        <v>9760</v>
      </c>
    </row>
    <row r="432" spans="2:8">
      <c r="B432" s="507" t="s">
        <v>69</v>
      </c>
      <c r="C432" s="497">
        <v>0.88700000000000001</v>
      </c>
      <c r="D432" s="505">
        <v>0.98299999999999998</v>
      </c>
      <c r="E432" s="136" t="s">
        <v>34</v>
      </c>
      <c r="F432" s="189">
        <v>118949</v>
      </c>
      <c r="G432" s="189">
        <v>123444</v>
      </c>
      <c r="H432" s="190">
        <v>4495</v>
      </c>
    </row>
    <row r="433" spans="2:8" ht="18" thickBot="1">
      <c r="B433" s="508"/>
      <c r="C433" s="498"/>
      <c r="D433" s="506"/>
      <c r="E433" s="142" t="s">
        <v>37</v>
      </c>
      <c r="F433" s="191">
        <v>108480</v>
      </c>
      <c r="G433" s="191">
        <v>121380</v>
      </c>
      <c r="H433" s="192">
        <v>12900</v>
      </c>
    </row>
    <row r="435" spans="2:8" ht="19.8" thickBot="1">
      <c r="B435" s="491" t="s">
        <v>374</v>
      </c>
      <c r="C435" s="491"/>
      <c r="D435" s="491"/>
      <c r="E435" s="154"/>
      <c r="F435" s="492" t="s">
        <v>213</v>
      </c>
      <c r="G435" s="492"/>
      <c r="H435" s="492"/>
    </row>
    <row r="436" spans="2:8" ht="18" thickBot="1">
      <c r="B436" s="509" t="s">
        <v>14</v>
      </c>
      <c r="C436" s="164" t="s">
        <v>35</v>
      </c>
      <c r="D436" s="188" t="s">
        <v>38</v>
      </c>
      <c r="E436" s="501" t="s">
        <v>19</v>
      </c>
      <c r="F436" s="503" t="s">
        <v>20</v>
      </c>
      <c r="G436" s="503" t="s">
        <v>21</v>
      </c>
      <c r="H436" s="493" t="s">
        <v>246</v>
      </c>
    </row>
    <row r="437" spans="2:8" ht="18" thickBot="1">
      <c r="B437" s="510"/>
      <c r="C437" s="204">
        <v>0.88</v>
      </c>
      <c r="D437" s="205">
        <v>0.95</v>
      </c>
      <c r="E437" s="502"/>
      <c r="F437" s="504"/>
      <c r="G437" s="504"/>
      <c r="H437" s="494"/>
    </row>
    <row r="438" spans="2:8">
      <c r="B438" s="507" t="s">
        <v>43</v>
      </c>
      <c r="C438" s="495">
        <v>0.84199999999999997</v>
      </c>
      <c r="D438" s="499">
        <v>0.97</v>
      </c>
      <c r="E438" s="136" t="s">
        <v>34</v>
      </c>
      <c r="F438" s="189">
        <v>242826</v>
      </c>
      <c r="G438" s="189">
        <v>238996</v>
      </c>
      <c r="H438" s="190">
        <v>-3830</v>
      </c>
    </row>
    <row r="439" spans="2:8" ht="18" thickBot="1">
      <c r="B439" s="508"/>
      <c r="C439" s="496"/>
      <c r="D439" s="500"/>
      <c r="E439" s="142" t="s">
        <v>37</v>
      </c>
      <c r="F439" s="191">
        <v>216847</v>
      </c>
      <c r="G439" s="191">
        <v>231936</v>
      </c>
      <c r="H439" s="192">
        <v>15089</v>
      </c>
    </row>
    <row r="440" spans="2:8">
      <c r="B440" s="507" t="s">
        <v>50</v>
      </c>
      <c r="C440" s="497">
        <v>0.91700000000000004</v>
      </c>
      <c r="D440" s="499">
        <v>0.99199999999999999</v>
      </c>
      <c r="E440" s="136" t="s">
        <v>34</v>
      </c>
      <c r="F440" s="189">
        <v>223008</v>
      </c>
      <c r="G440" s="189">
        <v>239132</v>
      </c>
      <c r="H440" s="190">
        <v>16124</v>
      </c>
    </row>
    <row r="441" spans="2:8" ht="18" thickBot="1">
      <c r="B441" s="508"/>
      <c r="C441" s="498"/>
      <c r="D441" s="500"/>
      <c r="E441" s="142" t="s">
        <v>37</v>
      </c>
      <c r="F441" s="191">
        <v>199144</v>
      </c>
      <c r="G441" s="191">
        <v>237120</v>
      </c>
      <c r="H441" s="192">
        <v>37976</v>
      </c>
    </row>
    <row r="442" spans="2:8">
      <c r="B442" s="507" t="s">
        <v>56</v>
      </c>
      <c r="C442" s="497">
        <v>0.90500000000000003</v>
      </c>
      <c r="D442" s="499">
        <v>0.98899999999999999</v>
      </c>
      <c r="E442" s="136" t="s">
        <v>34</v>
      </c>
      <c r="F442" s="189">
        <v>244667</v>
      </c>
      <c r="G442" s="189">
        <v>259000</v>
      </c>
      <c r="H442" s="190">
        <v>14333</v>
      </c>
    </row>
    <row r="443" spans="2:8" ht="18" thickBot="1">
      <c r="B443" s="508"/>
      <c r="C443" s="498"/>
      <c r="D443" s="500"/>
      <c r="E443" s="142" t="s">
        <v>37</v>
      </c>
      <c r="F443" s="191">
        <v>218491</v>
      </c>
      <c r="G443" s="191">
        <v>256136</v>
      </c>
      <c r="H443" s="192">
        <v>37645</v>
      </c>
    </row>
    <row r="444" spans="2:8">
      <c r="B444" s="507" t="s">
        <v>66</v>
      </c>
      <c r="C444" s="497">
        <v>0.86699999999999999</v>
      </c>
      <c r="D444" s="499">
        <v>0.98499999999999999</v>
      </c>
      <c r="E444" s="136" t="s">
        <v>34</v>
      </c>
      <c r="F444" s="189">
        <v>240686</v>
      </c>
      <c r="G444" s="189">
        <v>244160</v>
      </c>
      <c r="H444" s="190">
        <v>3474</v>
      </c>
    </row>
    <row r="445" spans="2:8" ht="18" thickBot="1">
      <c r="B445" s="508"/>
      <c r="C445" s="498"/>
      <c r="D445" s="500"/>
      <c r="E445" s="142" t="s">
        <v>37</v>
      </c>
      <c r="F445" s="191">
        <v>214928</v>
      </c>
      <c r="G445" s="191">
        <v>240416</v>
      </c>
      <c r="H445" s="192">
        <v>25488</v>
      </c>
    </row>
    <row r="446" spans="2:8">
      <c r="B446" s="507" t="s">
        <v>69</v>
      </c>
      <c r="C446" s="497">
        <v>0.90800000000000003</v>
      </c>
      <c r="D446" s="505">
        <v>0.98699999999999999</v>
      </c>
      <c r="E446" s="136" t="s">
        <v>34</v>
      </c>
      <c r="F446" s="189">
        <v>244159</v>
      </c>
      <c r="G446" s="189">
        <v>259428</v>
      </c>
      <c r="H446" s="190">
        <v>15269</v>
      </c>
    </row>
    <row r="447" spans="2:8" ht="18" thickBot="1">
      <c r="B447" s="508"/>
      <c r="C447" s="498"/>
      <c r="D447" s="506"/>
      <c r="E447" s="142" t="s">
        <v>37</v>
      </c>
      <c r="F447" s="191">
        <v>222670</v>
      </c>
      <c r="G447" s="191">
        <v>256028</v>
      </c>
      <c r="H447" s="192">
        <v>33358</v>
      </c>
    </row>
    <row r="449" spans="2:8" ht="19.8" thickBot="1">
      <c r="B449" s="491" t="s">
        <v>520</v>
      </c>
      <c r="C449" s="491"/>
      <c r="D449" s="491"/>
      <c r="E449" s="154"/>
      <c r="F449" s="492" t="s">
        <v>213</v>
      </c>
      <c r="G449" s="492"/>
      <c r="H449" s="492"/>
    </row>
    <row r="450" spans="2:8" ht="18" thickBot="1">
      <c r="B450" s="509" t="s">
        <v>14</v>
      </c>
      <c r="C450" s="164" t="s">
        <v>35</v>
      </c>
      <c r="D450" s="188" t="s">
        <v>38</v>
      </c>
      <c r="E450" s="501" t="s">
        <v>19</v>
      </c>
      <c r="F450" s="503" t="s">
        <v>20</v>
      </c>
      <c r="G450" s="503" t="s">
        <v>21</v>
      </c>
      <c r="H450" s="493" t="s">
        <v>246</v>
      </c>
    </row>
    <row r="451" spans="2:8" ht="18" thickBot="1">
      <c r="B451" s="510"/>
      <c r="C451" s="204">
        <v>0.88</v>
      </c>
      <c r="D451" s="205">
        <v>0.95</v>
      </c>
      <c r="E451" s="502"/>
      <c r="F451" s="504"/>
      <c r="G451" s="504"/>
      <c r="H451" s="494"/>
    </row>
    <row r="452" spans="2:8">
      <c r="B452" s="507" t="s">
        <v>43</v>
      </c>
      <c r="C452" s="495">
        <v>0.83199999999999996</v>
      </c>
      <c r="D452" s="499">
        <v>0.96799999999999997</v>
      </c>
      <c r="E452" s="136" t="s">
        <v>34</v>
      </c>
      <c r="F452" s="189">
        <v>128986</v>
      </c>
      <c r="G452" s="189">
        <v>125552</v>
      </c>
      <c r="H452" s="190">
        <v>-3434</v>
      </c>
    </row>
    <row r="453" spans="2:8" ht="18" thickBot="1">
      <c r="B453" s="508"/>
      <c r="C453" s="496"/>
      <c r="D453" s="500"/>
      <c r="E453" s="142" t="s">
        <v>37</v>
      </c>
      <c r="F453" s="191">
        <v>115181</v>
      </c>
      <c r="G453" s="191">
        <v>121588</v>
      </c>
      <c r="H453" s="192">
        <v>6407</v>
      </c>
    </row>
    <row r="454" spans="2:8">
      <c r="B454" s="507" t="s">
        <v>50</v>
      </c>
      <c r="C454" s="497">
        <v>0.93400000000000005</v>
      </c>
      <c r="D454" s="499">
        <v>0.99299999999999999</v>
      </c>
      <c r="E454" s="136" t="s">
        <v>34</v>
      </c>
      <c r="F454" s="189">
        <v>104535</v>
      </c>
      <c r="G454" s="189">
        <v>114252</v>
      </c>
      <c r="H454" s="190">
        <v>9717</v>
      </c>
    </row>
    <row r="455" spans="2:8" ht="18" thickBot="1">
      <c r="B455" s="508"/>
      <c r="C455" s="498"/>
      <c r="D455" s="500"/>
      <c r="E455" s="142" t="s">
        <v>37</v>
      </c>
      <c r="F455" s="191">
        <v>93352</v>
      </c>
      <c r="G455" s="191">
        <v>113428</v>
      </c>
      <c r="H455" s="192">
        <v>20076</v>
      </c>
    </row>
    <row r="456" spans="2:8">
      <c r="B456" s="507" t="s">
        <v>56</v>
      </c>
      <c r="C456" s="497">
        <v>0.83</v>
      </c>
      <c r="D456" s="499">
        <v>0.99099999999999999</v>
      </c>
      <c r="E456" s="136" t="s">
        <v>34</v>
      </c>
      <c r="F456" s="189">
        <v>119966</v>
      </c>
      <c r="G456" s="189">
        <v>116424</v>
      </c>
      <c r="H456" s="190">
        <v>-3542</v>
      </c>
    </row>
    <row r="457" spans="2:8" ht="18" thickBot="1">
      <c r="B457" s="508"/>
      <c r="C457" s="498"/>
      <c r="D457" s="500"/>
      <c r="E457" s="142" t="s">
        <v>37</v>
      </c>
      <c r="F457" s="191">
        <v>107302</v>
      </c>
      <c r="G457" s="191">
        <v>115360</v>
      </c>
      <c r="H457" s="192">
        <v>8058</v>
      </c>
    </row>
    <row r="458" spans="2:8">
      <c r="B458" s="507" t="s">
        <v>66</v>
      </c>
      <c r="C458" s="497">
        <v>0.84</v>
      </c>
      <c r="D458" s="499">
        <v>0.97899999999999998</v>
      </c>
      <c r="E458" s="136" t="s">
        <v>34</v>
      </c>
      <c r="F458" s="189">
        <v>121100</v>
      </c>
      <c r="G458" s="189">
        <v>110568</v>
      </c>
      <c r="H458" s="190">
        <f>G458-F458</f>
        <v>-10532</v>
      </c>
    </row>
    <row r="459" spans="2:8" ht="18" thickBot="1">
      <c r="B459" s="508"/>
      <c r="C459" s="498"/>
      <c r="D459" s="500"/>
      <c r="E459" s="142" t="s">
        <v>37</v>
      </c>
      <c r="F459" s="191">
        <v>97653</v>
      </c>
      <c r="G459" s="191">
        <v>105972</v>
      </c>
      <c r="H459" s="192">
        <f>G459-F459</f>
        <v>8319</v>
      </c>
    </row>
    <row r="460" spans="2:8">
      <c r="B460" s="507" t="s">
        <v>69</v>
      </c>
      <c r="C460" s="497">
        <v>0.86799999999999999</v>
      </c>
      <c r="D460" s="505">
        <v>0.98799999999999999</v>
      </c>
      <c r="E460" s="136" t="s">
        <v>34</v>
      </c>
      <c r="F460" s="189">
        <v>118949</v>
      </c>
      <c r="G460" s="189">
        <v>120760</v>
      </c>
      <c r="H460" s="190">
        <v>1811</v>
      </c>
    </row>
    <row r="461" spans="2:8" ht="18" thickBot="1">
      <c r="B461" s="508"/>
      <c r="C461" s="498"/>
      <c r="D461" s="506"/>
      <c r="E461" s="142" t="s">
        <v>37</v>
      </c>
      <c r="F461" s="191">
        <v>108480</v>
      </c>
      <c r="G461" s="191">
        <v>119256</v>
      </c>
      <c r="H461" s="192">
        <v>10776</v>
      </c>
    </row>
    <row r="463" spans="2:8" ht="19.8" thickBot="1">
      <c r="B463" s="491" t="s">
        <v>520</v>
      </c>
      <c r="C463" s="491"/>
      <c r="D463" s="491"/>
      <c r="E463" s="154"/>
      <c r="F463" s="492" t="s">
        <v>213</v>
      </c>
      <c r="G463" s="492"/>
      <c r="H463" s="492"/>
    </row>
    <row r="464" spans="2:8" ht="18" thickBot="1">
      <c r="B464" s="509" t="s">
        <v>14</v>
      </c>
      <c r="C464" s="164" t="s">
        <v>35</v>
      </c>
      <c r="D464" s="188" t="s">
        <v>38</v>
      </c>
      <c r="E464" s="501" t="s">
        <v>19</v>
      </c>
      <c r="F464" s="503" t="s">
        <v>20</v>
      </c>
      <c r="G464" s="503" t="s">
        <v>21</v>
      </c>
      <c r="H464" s="493" t="s">
        <v>246</v>
      </c>
    </row>
    <row r="465" spans="2:8" ht="18" thickBot="1">
      <c r="B465" s="510"/>
      <c r="C465" s="204">
        <v>0.88</v>
      </c>
      <c r="D465" s="205">
        <v>0.95</v>
      </c>
      <c r="E465" s="502"/>
      <c r="F465" s="504"/>
      <c r="G465" s="504"/>
      <c r="H465" s="494"/>
    </row>
    <row r="466" spans="2:8">
      <c r="B466" s="507" t="s">
        <v>43</v>
      </c>
      <c r="C466" s="495">
        <v>0.83199999999999996</v>
      </c>
      <c r="D466" s="499">
        <v>0.96799999999999997</v>
      </c>
      <c r="E466" s="136" t="s">
        <v>34</v>
      </c>
      <c r="F466" s="189">
        <v>128986</v>
      </c>
      <c r="G466" s="189">
        <v>125552</v>
      </c>
      <c r="H466" s="190">
        <v>-3434</v>
      </c>
    </row>
    <row r="467" spans="2:8" ht="18" thickBot="1">
      <c r="B467" s="508"/>
      <c r="C467" s="496"/>
      <c r="D467" s="500"/>
      <c r="E467" s="142" t="s">
        <v>37</v>
      </c>
      <c r="F467" s="191">
        <v>115181</v>
      </c>
      <c r="G467" s="191">
        <v>121588</v>
      </c>
      <c r="H467" s="192">
        <v>6407</v>
      </c>
    </row>
    <row r="468" spans="2:8">
      <c r="B468" s="507" t="s">
        <v>50</v>
      </c>
      <c r="C468" s="497">
        <v>0.93400000000000005</v>
      </c>
      <c r="D468" s="499">
        <v>0.99299999999999999</v>
      </c>
      <c r="E468" s="136" t="s">
        <v>34</v>
      </c>
      <c r="F468" s="189">
        <v>104535</v>
      </c>
      <c r="G468" s="189">
        <v>114252</v>
      </c>
      <c r="H468" s="190">
        <v>9717</v>
      </c>
    </row>
    <row r="469" spans="2:8" ht="18" thickBot="1">
      <c r="B469" s="508"/>
      <c r="C469" s="498"/>
      <c r="D469" s="500"/>
      <c r="E469" s="142" t="s">
        <v>37</v>
      </c>
      <c r="F469" s="191">
        <v>93352</v>
      </c>
      <c r="G469" s="191">
        <v>113428</v>
      </c>
      <c r="H469" s="192">
        <v>20076</v>
      </c>
    </row>
    <row r="470" spans="2:8">
      <c r="B470" s="507" t="s">
        <v>56</v>
      </c>
      <c r="C470" s="497">
        <v>0.83</v>
      </c>
      <c r="D470" s="499">
        <v>0.99099999999999999</v>
      </c>
      <c r="E470" s="136" t="s">
        <v>34</v>
      </c>
      <c r="F470" s="189">
        <v>119966</v>
      </c>
      <c r="G470" s="189">
        <v>116424</v>
      </c>
      <c r="H470" s="190">
        <v>-3542</v>
      </c>
    </row>
    <row r="471" spans="2:8" ht="18" thickBot="1">
      <c r="B471" s="508"/>
      <c r="C471" s="498"/>
      <c r="D471" s="500"/>
      <c r="E471" s="142" t="s">
        <v>37</v>
      </c>
      <c r="F471" s="191">
        <v>107302</v>
      </c>
      <c r="G471" s="191">
        <v>115360</v>
      </c>
      <c r="H471" s="192">
        <v>8058</v>
      </c>
    </row>
    <row r="472" spans="2:8">
      <c r="B472" s="507" t="s">
        <v>66</v>
      </c>
      <c r="C472" s="497">
        <v>0.84899999999999998</v>
      </c>
      <c r="D472" s="499">
        <v>0.97899999999999998</v>
      </c>
      <c r="E472" s="136" t="s">
        <v>34</v>
      </c>
      <c r="F472" s="189">
        <v>108990</v>
      </c>
      <c r="G472" s="189">
        <v>108176</v>
      </c>
      <c r="H472" s="190">
        <f>G472-F472</f>
        <v>-814</v>
      </c>
    </row>
    <row r="473" spans="2:8" ht="18" thickBot="1">
      <c r="B473" s="508"/>
      <c r="C473" s="498"/>
      <c r="D473" s="500"/>
      <c r="E473" s="142" t="s">
        <v>37</v>
      </c>
      <c r="F473" s="191">
        <v>97653</v>
      </c>
      <c r="G473" s="191">
        <v>105972</v>
      </c>
      <c r="H473" s="192">
        <f>G473-F473</f>
        <v>8319</v>
      </c>
    </row>
    <row r="474" spans="2:8">
      <c r="B474" s="507" t="s">
        <v>69</v>
      </c>
      <c r="C474" s="497">
        <v>0.86799999999999999</v>
      </c>
      <c r="D474" s="505">
        <v>0.98799999999999999</v>
      </c>
      <c r="E474" s="136" t="s">
        <v>34</v>
      </c>
      <c r="F474" s="189">
        <v>118949</v>
      </c>
      <c r="G474" s="189">
        <v>120760</v>
      </c>
      <c r="H474" s="190">
        <v>1811</v>
      </c>
    </row>
    <row r="475" spans="2:8" ht="18" thickBot="1">
      <c r="B475" s="508"/>
      <c r="C475" s="498"/>
      <c r="D475" s="506"/>
      <c r="E475" s="142" t="s">
        <v>37</v>
      </c>
      <c r="F475" s="191">
        <v>108480</v>
      </c>
      <c r="G475" s="191">
        <v>119256</v>
      </c>
      <c r="H475" s="192">
        <v>10776</v>
      </c>
    </row>
    <row r="477" spans="2:8" ht="19.8" thickBot="1">
      <c r="B477" s="491" t="s">
        <v>521</v>
      </c>
      <c r="C477" s="491"/>
      <c r="D477" s="491"/>
      <c r="E477" s="154"/>
      <c r="F477" s="492" t="s">
        <v>213</v>
      </c>
      <c r="G477" s="492"/>
      <c r="H477" s="492"/>
    </row>
    <row r="478" spans="2:8" ht="18" thickBot="1">
      <c r="B478" s="509" t="s">
        <v>14</v>
      </c>
      <c r="C478" s="164" t="s">
        <v>35</v>
      </c>
      <c r="D478" s="188" t="s">
        <v>38</v>
      </c>
      <c r="E478" s="501" t="s">
        <v>19</v>
      </c>
      <c r="F478" s="503" t="s">
        <v>20</v>
      </c>
      <c r="G478" s="503" t="s">
        <v>21</v>
      </c>
      <c r="H478" s="493" t="s">
        <v>246</v>
      </c>
    </row>
    <row r="479" spans="2:8" ht="18" thickBot="1">
      <c r="B479" s="510"/>
      <c r="C479" s="204">
        <v>0.88</v>
      </c>
      <c r="D479" s="205">
        <v>0.95</v>
      </c>
      <c r="E479" s="502"/>
      <c r="F479" s="504"/>
      <c r="G479" s="504"/>
      <c r="H479" s="494"/>
    </row>
    <row r="480" spans="2:8">
      <c r="B480" s="507" t="s">
        <v>43</v>
      </c>
      <c r="C480" s="495">
        <v>0.81599999999999995</v>
      </c>
      <c r="D480" s="499">
        <v>0.96299999999999997</v>
      </c>
      <c r="E480" s="136" t="s">
        <v>34</v>
      </c>
      <c r="F480" s="189">
        <v>257972</v>
      </c>
      <c r="G480" s="189">
        <v>246168</v>
      </c>
      <c r="H480" s="190">
        <v>-11804</v>
      </c>
    </row>
    <row r="481" spans="2:8" ht="18" thickBot="1">
      <c r="B481" s="508"/>
      <c r="C481" s="496"/>
      <c r="D481" s="500"/>
      <c r="E481" s="142" t="s">
        <v>37</v>
      </c>
      <c r="F481" s="191">
        <v>230373</v>
      </c>
      <c r="G481" s="191">
        <v>237096</v>
      </c>
      <c r="H481" s="192">
        <v>6723</v>
      </c>
    </row>
    <row r="482" spans="2:8">
      <c r="B482" s="507" t="s">
        <v>50</v>
      </c>
      <c r="C482" s="497">
        <v>0.95099999999999996</v>
      </c>
      <c r="D482" s="499">
        <v>0.99</v>
      </c>
      <c r="E482" s="136" t="s">
        <v>34</v>
      </c>
      <c r="F482" s="189">
        <v>216039</v>
      </c>
      <c r="G482" s="189">
        <v>240172</v>
      </c>
      <c r="H482" s="190">
        <v>24133</v>
      </c>
    </row>
    <row r="483" spans="2:8" ht="18" thickBot="1">
      <c r="B483" s="508"/>
      <c r="C483" s="498"/>
      <c r="D483" s="500"/>
      <c r="E483" s="142" t="s">
        <v>37</v>
      </c>
      <c r="F483" s="191">
        <v>192921</v>
      </c>
      <c r="G483" s="191">
        <v>237652</v>
      </c>
      <c r="H483" s="192">
        <v>44731</v>
      </c>
    </row>
    <row r="484" spans="2:8">
      <c r="B484" s="507" t="s">
        <v>56</v>
      </c>
      <c r="C484" s="497">
        <v>0.85099999999999998</v>
      </c>
      <c r="D484" s="499">
        <v>0.99</v>
      </c>
      <c r="E484" s="136" t="s">
        <v>34</v>
      </c>
      <c r="F484" s="189">
        <v>246246</v>
      </c>
      <c r="G484" s="189">
        <v>245100</v>
      </c>
      <c r="H484" s="190">
        <v>-1146</v>
      </c>
    </row>
    <row r="485" spans="2:8" ht="18" thickBot="1">
      <c r="B485" s="508"/>
      <c r="C485" s="498"/>
      <c r="D485" s="500"/>
      <c r="E485" s="142" t="s">
        <v>37</v>
      </c>
      <c r="F485" s="191">
        <v>219901</v>
      </c>
      <c r="G485" s="191">
        <v>242700</v>
      </c>
      <c r="H485" s="192">
        <v>22799</v>
      </c>
    </row>
    <row r="486" spans="2:8">
      <c r="B486" s="507" t="s">
        <v>66</v>
      </c>
      <c r="C486" s="497">
        <v>0.877</v>
      </c>
      <c r="D486" s="499">
        <v>0.98099999999999998</v>
      </c>
      <c r="E486" s="136" t="s">
        <v>34</v>
      </c>
      <c r="F486" s="189">
        <v>224035</v>
      </c>
      <c r="G486" s="189">
        <v>229912</v>
      </c>
      <c r="H486" s="190">
        <f>G486-F486</f>
        <v>5877</v>
      </c>
    </row>
    <row r="487" spans="2:8" ht="18" thickBot="1">
      <c r="B487" s="508"/>
      <c r="C487" s="498"/>
      <c r="D487" s="500"/>
      <c r="E487" s="142" t="s">
        <v>37</v>
      </c>
      <c r="F487" s="191">
        <v>200059</v>
      </c>
      <c r="G487" s="191">
        <v>225836</v>
      </c>
      <c r="H487" s="192">
        <f>G487-F487</f>
        <v>25777</v>
      </c>
    </row>
    <row r="488" spans="2:8">
      <c r="B488" s="507" t="s">
        <v>69</v>
      </c>
      <c r="C488" s="497">
        <v>0.88900000000000001</v>
      </c>
      <c r="D488" s="505">
        <v>0.98699999999999999</v>
      </c>
      <c r="E488" s="136" t="s">
        <v>34</v>
      </c>
      <c r="F488" s="189">
        <v>231638</v>
      </c>
      <c r="G488" s="189">
        <v>240908</v>
      </c>
      <c r="H488" s="190">
        <v>9270</v>
      </c>
    </row>
    <row r="489" spans="2:8" ht="18" thickBot="1">
      <c r="B489" s="508"/>
      <c r="C489" s="498"/>
      <c r="D489" s="506"/>
      <c r="E489" s="142" t="s">
        <v>37</v>
      </c>
      <c r="F489" s="191">
        <v>211251</v>
      </c>
      <c r="G489" s="191">
        <v>237724</v>
      </c>
      <c r="H489" s="192">
        <v>26473</v>
      </c>
    </row>
    <row r="491" spans="2:8">
      <c r="F491" s="269"/>
      <c r="G491" s="268"/>
    </row>
    <row r="492" spans="2:8">
      <c r="G492" s="270"/>
    </row>
  </sheetData>
  <mergeCells count="592">
    <mergeCell ref="B421:D421"/>
    <mergeCell ref="F421:H421"/>
    <mergeCell ref="C428:C429"/>
    <mergeCell ref="D428:D429"/>
    <mergeCell ref="C430:C431"/>
    <mergeCell ref="D430:D431"/>
    <mergeCell ref="C432:C433"/>
    <mergeCell ref="D432:D433"/>
    <mergeCell ref="B424:B425"/>
    <mergeCell ref="B426:B427"/>
    <mergeCell ref="B432:B433"/>
    <mergeCell ref="B430:B431"/>
    <mergeCell ref="B428:B429"/>
    <mergeCell ref="B422:B423"/>
    <mergeCell ref="E422:E423"/>
    <mergeCell ref="F422:F423"/>
    <mergeCell ref="G422:G423"/>
    <mergeCell ref="H422:H423"/>
    <mergeCell ref="C424:C425"/>
    <mergeCell ref="D424:D425"/>
    <mergeCell ref="C426:C427"/>
    <mergeCell ref="D426:D427"/>
    <mergeCell ref="F393:H393"/>
    <mergeCell ref="B390:B391"/>
    <mergeCell ref="B388:B389"/>
    <mergeCell ref="B386:B387"/>
    <mergeCell ref="B384:B385"/>
    <mergeCell ref="C390:C391"/>
    <mergeCell ref="D390:D391"/>
    <mergeCell ref="B376:B377"/>
    <mergeCell ref="C376:C377"/>
    <mergeCell ref="D376:D377"/>
    <mergeCell ref="B379:D379"/>
    <mergeCell ref="F379:H379"/>
    <mergeCell ref="E380:E381"/>
    <mergeCell ref="F380:F381"/>
    <mergeCell ref="G380:G381"/>
    <mergeCell ref="H380:H381"/>
    <mergeCell ref="B372:B373"/>
    <mergeCell ref="C372:C373"/>
    <mergeCell ref="D372:D373"/>
    <mergeCell ref="B396:B397"/>
    <mergeCell ref="B393:D393"/>
    <mergeCell ref="C382:C383"/>
    <mergeCell ref="D382:D383"/>
    <mergeCell ref="C384:C385"/>
    <mergeCell ref="D384:D385"/>
    <mergeCell ref="C386:C387"/>
    <mergeCell ref="D386:D387"/>
    <mergeCell ref="C388:C389"/>
    <mergeCell ref="D388:D389"/>
    <mergeCell ref="B380:B381"/>
    <mergeCell ref="B382:B383"/>
    <mergeCell ref="B394:B395"/>
    <mergeCell ref="F351:H351"/>
    <mergeCell ref="B365:D365"/>
    <mergeCell ref="F365:H365"/>
    <mergeCell ref="B366:B367"/>
    <mergeCell ref="E366:E367"/>
    <mergeCell ref="F366:F367"/>
    <mergeCell ref="G366:G367"/>
    <mergeCell ref="H366:H367"/>
    <mergeCell ref="H352:H353"/>
    <mergeCell ref="C354:C355"/>
    <mergeCell ref="D354:D355"/>
    <mergeCell ref="C356:C357"/>
    <mergeCell ref="D356:D357"/>
    <mergeCell ref="C358:C359"/>
    <mergeCell ref="D358:D359"/>
    <mergeCell ref="C360:C361"/>
    <mergeCell ref="D360:D361"/>
    <mergeCell ref="B354:B355"/>
    <mergeCell ref="B362:B363"/>
    <mergeCell ref="B360:B361"/>
    <mergeCell ref="B358:B359"/>
    <mergeCell ref="B356:B357"/>
    <mergeCell ref="B352:B353"/>
    <mergeCell ref="E352:E353"/>
    <mergeCell ref="F352:F353"/>
    <mergeCell ref="G352:G353"/>
    <mergeCell ref="C362:C363"/>
    <mergeCell ref="D362:D363"/>
    <mergeCell ref="E324:E325"/>
    <mergeCell ref="B324:B325"/>
    <mergeCell ref="F324:F325"/>
    <mergeCell ref="G324:G325"/>
    <mergeCell ref="C346:C347"/>
    <mergeCell ref="D346:D347"/>
    <mergeCell ref="B340:B341"/>
    <mergeCell ref="B342:B343"/>
    <mergeCell ref="B348:B349"/>
    <mergeCell ref="B346:B347"/>
    <mergeCell ref="B344:B345"/>
    <mergeCell ref="B338:B339"/>
    <mergeCell ref="E338:E339"/>
    <mergeCell ref="C348:C349"/>
    <mergeCell ref="D348:D349"/>
    <mergeCell ref="B337:D337"/>
    <mergeCell ref="F337:H337"/>
    <mergeCell ref="H338:H339"/>
    <mergeCell ref="C340:C341"/>
    <mergeCell ref="H324:H325"/>
    <mergeCell ref="B323:D323"/>
    <mergeCell ref="F323:H323"/>
    <mergeCell ref="B326:B327"/>
    <mergeCell ref="B328:B329"/>
    <mergeCell ref="B334:B335"/>
    <mergeCell ref="B332:B333"/>
    <mergeCell ref="B330:B331"/>
    <mergeCell ref="C326:C327"/>
    <mergeCell ref="D326:D327"/>
    <mergeCell ref="C328:C329"/>
    <mergeCell ref="D328:D329"/>
    <mergeCell ref="C330:C331"/>
    <mergeCell ref="D330:D331"/>
    <mergeCell ref="C332:C333"/>
    <mergeCell ref="D332:D333"/>
    <mergeCell ref="C334:C335"/>
    <mergeCell ref="D334:D335"/>
    <mergeCell ref="E294:E295"/>
    <mergeCell ref="F294:F295"/>
    <mergeCell ref="G294:G295"/>
    <mergeCell ref="H294:H295"/>
    <mergeCell ref="B293:D293"/>
    <mergeCell ref="F293:H293"/>
    <mergeCell ref="B294:B295"/>
    <mergeCell ref="B296:B297"/>
    <mergeCell ref="B298:B299"/>
    <mergeCell ref="B261:B262"/>
    <mergeCell ref="C253:C254"/>
    <mergeCell ref="D253:D254"/>
    <mergeCell ref="C255:C256"/>
    <mergeCell ref="C257:C258"/>
    <mergeCell ref="C259:C260"/>
    <mergeCell ref="C261:C262"/>
    <mergeCell ref="D261:D262"/>
    <mergeCell ref="D259:D260"/>
    <mergeCell ref="D257:D258"/>
    <mergeCell ref="D255:D256"/>
    <mergeCell ref="B251:B252"/>
    <mergeCell ref="E251:E252"/>
    <mergeCell ref="F251:F252"/>
    <mergeCell ref="G251:G252"/>
    <mergeCell ref="H251:H252"/>
    <mergeCell ref="B253:B254"/>
    <mergeCell ref="B255:B256"/>
    <mergeCell ref="B257:B258"/>
    <mergeCell ref="B259:B260"/>
    <mergeCell ref="B245:B246"/>
    <mergeCell ref="E245:E246"/>
    <mergeCell ref="F245:F246"/>
    <mergeCell ref="G245:G246"/>
    <mergeCell ref="H245:H246"/>
    <mergeCell ref="C247:C248"/>
    <mergeCell ref="D247:D248"/>
    <mergeCell ref="B247:B248"/>
    <mergeCell ref="B244:D244"/>
    <mergeCell ref="F244:H244"/>
    <mergeCell ref="B212:B213"/>
    <mergeCell ref="B214:B215"/>
    <mergeCell ref="B216:B217"/>
    <mergeCell ref="B218:B219"/>
    <mergeCell ref="B220:B221"/>
    <mergeCell ref="B209:D209"/>
    <mergeCell ref="F209:H209"/>
    <mergeCell ref="C212:C213"/>
    <mergeCell ref="D212:D213"/>
    <mergeCell ref="C214:C215"/>
    <mergeCell ref="D214:D215"/>
    <mergeCell ref="C216:C217"/>
    <mergeCell ref="D216:D217"/>
    <mergeCell ref="D218:D219"/>
    <mergeCell ref="C218:C219"/>
    <mergeCell ref="C220:C221"/>
    <mergeCell ref="D220:D221"/>
    <mergeCell ref="B210:B211"/>
    <mergeCell ref="E210:E211"/>
    <mergeCell ref="F210:F211"/>
    <mergeCell ref="G210:G211"/>
    <mergeCell ref="H210:H211"/>
    <mergeCell ref="B204:B205"/>
    <mergeCell ref="B206:B207"/>
    <mergeCell ref="C198:C199"/>
    <mergeCell ref="D198:D199"/>
    <mergeCell ref="C200:C201"/>
    <mergeCell ref="D200:D201"/>
    <mergeCell ref="C202:C203"/>
    <mergeCell ref="D202:D203"/>
    <mergeCell ref="C204:C205"/>
    <mergeCell ref="D204:D205"/>
    <mergeCell ref="C206:C207"/>
    <mergeCell ref="D206:D207"/>
    <mergeCell ref="G196:G197"/>
    <mergeCell ref="H196:H197"/>
    <mergeCell ref="B198:B199"/>
    <mergeCell ref="B200:B201"/>
    <mergeCell ref="B202:B203"/>
    <mergeCell ref="B181:D181"/>
    <mergeCell ref="F181:H181"/>
    <mergeCell ref="F182:F183"/>
    <mergeCell ref="G182:G183"/>
    <mergeCell ref="H182:H183"/>
    <mergeCell ref="B184:B185"/>
    <mergeCell ref="B188:B189"/>
    <mergeCell ref="C184:C185"/>
    <mergeCell ref="D184:D185"/>
    <mergeCell ref="D188:D189"/>
    <mergeCell ref="C188:C189"/>
    <mergeCell ref="B182:B183"/>
    <mergeCell ref="E182:E183"/>
    <mergeCell ref="B192:B193"/>
    <mergeCell ref="C192:C193"/>
    <mergeCell ref="D192:D193"/>
    <mergeCell ref="B169:B170"/>
    <mergeCell ref="B171:B172"/>
    <mergeCell ref="B173:B174"/>
    <mergeCell ref="B175:B176"/>
    <mergeCell ref="B177:B178"/>
    <mergeCell ref="B167:B168"/>
    <mergeCell ref="B196:B197"/>
    <mergeCell ref="E196:E197"/>
    <mergeCell ref="F196:F197"/>
    <mergeCell ref="C175:C176"/>
    <mergeCell ref="D175:D176"/>
    <mergeCell ref="C177:C178"/>
    <mergeCell ref="D177:D178"/>
    <mergeCell ref="C169:C170"/>
    <mergeCell ref="D169:D170"/>
    <mergeCell ref="C171:C172"/>
    <mergeCell ref="D171:D172"/>
    <mergeCell ref="C173:C174"/>
    <mergeCell ref="D173:D174"/>
    <mergeCell ref="B138:B139"/>
    <mergeCell ref="B140:B141"/>
    <mergeCell ref="B142:B143"/>
    <mergeCell ref="B144:B145"/>
    <mergeCell ref="B146:B147"/>
    <mergeCell ref="E167:E168"/>
    <mergeCell ref="F167:F168"/>
    <mergeCell ref="G167:G168"/>
    <mergeCell ref="H167:H168"/>
    <mergeCell ref="B151:D151"/>
    <mergeCell ref="F151:H151"/>
    <mergeCell ref="D162:D163"/>
    <mergeCell ref="D156:D157"/>
    <mergeCell ref="C158:C159"/>
    <mergeCell ref="D158:D159"/>
    <mergeCell ref="C160:C161"/>
    <mergeCell ref="D160:D161"/>
    <mergeCell ref="B156:B157"/>
    <mergeCell ref="B158:B159"/>
    <mergeCell ref="B160:B161"/>
    <mergeCell ref="B162:B163"/>
    <mergeCell ref="C154:C155"/>
    <mergeCell ref="C156:C157"/>
    <mergeCell ref="C162:C163"/>
    <mergeCell ref="B130:B131"/>
    <mergeCell ref="B132:B133"/>
    <mergeCell ref="B134:B135"/>
    <mergeCell ref="B124:B125"/>
    <mergeCell ref="E124:E125"/>
    <mergeCell ref="C130:C131"/>
    <mergeCell ref="D130:D131"/>
    <mergeCell ref="C132:C133"/>
    <mergeCell ref="D132:D133"/>
    <mergeCell ref="C134:C135"/>
    <mergeCell ref="D134:D135"/>
    <mergeCell ref="C126:C127"/>
    <mergeCell ref="D126:D127"/>
    <mergeCell ref="C128:C129"/>
    <mergeCell ref="D128:D129"/>
    <mergeCell ref="B128:B129"/>
    <mergeCell ref="B126:B127"/>
    <mergeCell ref="F123:H123"/>
    <mergeCell ref="B118:B119"/>
    <mergeCell ref="B120:B121"/>
    <mergeCell ref="B123:D123"/>
    <mergeCell ref="G110:G111"/>
    <mergeCell ref="F110:F111"/>
    <mergeCell ref="H110:H111"/>
    <mergeCell ref="D114:D115"/>
    <mergeCell ref="C116:C117"/>
    <mergeCell ref="D116:D117"/>
    <mergeCell ref="B112:B113"/>
    <mergeCell ref="B114:B115"/>
    <mergeCell ref="B116:B117"/>
    <mergeCell ref="D112:D113"/>
    <mergeCell ref="C114:C115"/>
    <mergeCell ref="H53:J53"/>
    <mergeCell ref="H66:J66"/>
    <mergeCell ref="H79:J79"/>
    <mergeCell ref="H92:J92"/>
    <mergeCell ref="B94:B95"/>
    <mergeCell ref="E138:E139"/>
    <mergeCell ref="F138:F139"/>
    <mergeCell ref="G138:G139"/>
    <mergeCell ref="H138:H139"/>
    <mergeCell ref="B97:B98"/>
    <mergeCell ref="B100:B101"/>
    <mergeCell ref="B103:B104"/>
    <mergeCell ref="B106:B107"/>
    <mergeCell ref="B109:D109"/>
    <mergeCell ref="B110:B111"/>
    <mergeCell ref="E110:E111"/>
    <mergeCell ref="C118:C119"/>
    <mergeCell ref="D118:D119"/>
    <mergeCell ref="C112:C113"/>
    <mergeCell ref="F124:F125"/>
    <mergeCell ref="G124:G125"/>
    <mergeCell ref="H124:H125"/>
    <mergeCell ref="C120:C121"/>
    <mergeCell ref="D120:D121"/>
    <mergeCell ref="C144:C145"/>
    <mergeCell ref="D144:D145"/>
    <mergeCell ref="C146:C147"/>
    <mergeCell ref="C148:C149"/>
    <mergeCell ref="D146:D147"/>
    <mergeCell ref="D148:D149"/>
    <mergeCell ref="C140:C141"/>
    <mergeCell ref="D140:D141"/>
    <mergeCell ref="C142:C143"/>
    <mergeCell ref="D142:D143"/>
    <mergeCell ref="E225:E226"/>
    <mergeCell ref="F225:F226"/>
    <mergeCell ref="G225:G226"/>
    <mergeCell ref="H225:H226"/>
    <mergeCell ref="B227:B228"/>
    <mergeCell ref="B229:B230"/>
    <mergeCell ref="B231:B232"/>
    <mergeCell ref="B233:B234"/>
    <mergeCell ref="B148:B149"/>
    <mergeCell ref="D154:D155"/>
    <mergeCell ref="B152:B153"/>
    <mergeCell ref="E152:E153"/>
    <mergeCell ref="F152:F153"/>
    <mergeCell ref="G152:G153"/>
    <mergeCell ref="H152:H153"/>
    <mergeCell ref="B154:B155"/>
    <mergeCell ref="B190:B191"/>
    <mergeCell ref="D190:D191"/>
    <mergeCell ref="C190:C191"/>
    <mergeCell ref="B186:B187"/>
    <mergeCell ref="C186:C187"/>
    <mergeCell ref="D186:D187"/>
    <mergeCell ref="B166:D166"/>
    <mergeCell ref="F166:H166"/>
    <mergeCell ref="B241:B242"/>
    <mergeCell ref="C241:C242"/>
    <mergeCell ref="D241:D242"/>
    <mergeCell ref="B238:D238"/>
    <mergeCell ref="F238:H238"/>
    <mergeCell ref="B224:D224"/>
    <mergeCell ref="F224:H224"/>
    <mergeCell ref="B239:B240"/>
    <mergeCell ref="E239:E240"/>
    <mergeCell ref="F239:F240"/>
    <mergeCell ref="G239:G240"/>
    <mergeCell ref="H239:H240"/>
    <mergeCell ref="B235:B236"/>
    <mergeCell ref="C227:C228"/>
    <mergeCell ref="D227:D228"/>
    <mergeCell ref="C229:C230"/>
    <mergeCell ref="D229:D230"/>
    <mergeCell ref="C231:C232"/>
    <mergeCell ref="D231:D232"/>
    <mergeCell ref="C233:C234"/>
    <mergeCell ref="D233:D234"/>
    <mergeCell ref="C235:C236"/>
    <mergeCell ref="D235:D236"/>
    <mergeCell ref="B225:B226"/>
    <mergeCell ref="B264:D264"/>
    <mergeCell ref="F264:H264"/>
    <mergeCell ref="B275:B276"/>
    <mergeCell ref="C267:C268"/>
    <mergeCell ref="D267:D268"/>
    <mergeCell ref="C269:C270"/>
    <mergeCell ref="D269:D270"/>
    <mergeCell ref="C271:C272"/>
    <mergeCell ref="D271:D272"/>
    <mergeCell ref="C273:C274"/>
    <mergeCell ref="C275:C276"/>
    <mergeCell ref="D273:D274"/>
    <mergeCell ref="D275:D276"/>
    <mergeCell ref="B265:B266"/>
    <mergeCell ref="E265:E266"/>
    <mergeCell ref="F265:F266"/>
    <mergeCell ref="G265:G266"/>
    <mergeCell ref="H265:H266"/>
    <mergeCell ref="B267:B268"/>
    <mergeCell ref="B269:B270"/>
    <mergeCell ref="B271:B272"/>
    <mergeCell ref="B273:B274"/>
    <mergeCell ref="B279:B280"/>
    <mergeCell ref="E279:E280"/>
    <mergeCell ref="F279:F280"/>
    <mergeCell ref="G279:G280"/>
    <mergeCell ref="H279:H280"/>
    <mergeCell ref="B281:B282"/>
    <mergeCell ref="C281:C282"/>
    <mergeCell ref="D281:D282"/>
    <mergeCell ref="B283:B284"/>
    <mergeCell ref="C283:C284"/>
    <mergeCell ref="D283:D284"/>
    <mergeCell ref="B300:B301"/>
    <mergeCell ref="B302:B303"/>
    <mergeCell ref="B304:B305"/>
    <mergeCell ref="C296:C297"/>
    <mergeCell ref="D296:D297"/>
    <mergeCell ref="C298:C299"/>
    <mergeCell ref="D298:D299"/>
    <mergeCell ref="C300:C301"/>
    <mergeCell ref="D300:D301"/>
    <mergeCell ref="C302:C303"/>
    <mergeCell ref="D302:D303"/>
    <mergeCell ref="C304:C305"/>
    <mergeCell ref="D304:D305"/>
    <mergeCell ref="B285:B286"/>
    <mergeCell ref="C285:C286"/>
    <mergeCell ref="D285:D286"/>
    <mergeCell ref="B287:B288"/>
    <mergeCell ref="C287:C288"/>
    <mergeCell ref="D287:D288"/>
    <mergeCell ref="B289:B290"/>
    <mergeCell ref="C289:C290"/>
    <mergeCell ref="D289:D290"/>
    <mergeCell ref="F338:F339"/>
    <mergeCell ref="G338:G339"/>
    <mergeCell ref="B308:D308"/>
    <mergeCell ref="F308:H308"/>
    <mergeCell ref="G309:G310"/>
    <mergeCell ref="H309:H310"/>
    <mergeCell ref="D311:D312"/>
    <mergeCell ref="C313:C314"/>
    <mergeCell ref="D313:D314"/>
    <mergeCell ref="C315:C316"/>
    <mergeCell ref="D315:D316"/>
    <mergeCell ref="E309:E310"/>
    <mergeCell ref="F309:F310"/>
    <mergeCell ref="C317:C318"/>
    <mergeCell ref="D317:D318"/>
    <mergeCell ref="B311:B312"/>
    <mergeCell ref="B313:B314"/>
    <mergeCell ref="B315:B316"/>
    <mergeCell ref="B319:B320"/>
    <mergeCell ref="B317:B318"/>
    <mergeCell ref="C311:C312"/>
    <mergeCell ref="B309:B310"/>
    <mergeCell ref="C319:C320"/>
    <mergeCell ref="D319:D320"/>
    <mergeCell ref="B404:B405"/>
    <mergeCell ref="B402:B403"/>
    <mergeCell ref="B400:B401"/>
    <mergeCell ref="B398:B399"/>
    <mergeCell ref="D340:D341"/>
    <mergeCell ref="C342:C343"/>
    <mergeCell ref="D342:D343"/>
    <mergeCell ref="C344:C345"/>
    <mergeCell ref="D344:D345"/>
    <mergeCell ref="B351:D351"/>
    <mergeCell ref="B374:B375"/>
    <mergeCell ref="C374:C375"/>
    <mergeCell ref="D374:D375"/>
    <mergeCell ref="B368:B369"/>
    <mergeCell ref="C368:C369"/>
    <mergeCell ref="D368:D369"/>
    <mergeCell ref="B370:B371"/>
    <mergeCell ref="C370:C371"/>
    <mergeCell ref="D370:D371"/>
    <mergeCell ref="C396:C397"/>
    <mergeCell ref="D396:D397"/>
    <mergeCell ref="C398:C399"/>
    <mergeCell ref="D398:D399"/>
    <mergeCell ref="D400:D401"/>
    <mergeCell ref="E394:E395"/>
    <mergeCell ref="F394:F395"/>
    <mergeCell ref="C402:C403"/>
    <mergeCell ref="D402:D403"/>
    <mergeCell ref="D404:D405"/>
    <mergeCell ref="C404:C405"/>
    <mergeCell ref="G394:G395"/>
    <mergeCell ref="H394:H395"/>
    <mergeCell ref="C418:C419"/>
    <mergeCell ref="D418:D419"/>
    <mergeCell ref="E408:E409"/>
    <mergeCell ref="F408:F409"/>
    <mergeCell ref="G408:G409"/>
    <mergeCell ref="H408:H409"/>
    <mergeCell ref="C400:C401"/>
    <mergeCell ref="B410:B411"/>
    <mergeCell ref="B418:B419"/>
    <mergeCell ref="B416:B417"/>
    <mergeCell ref="B414:B415"/>
    <mergeCell ref="B412:B413"/>
    <mergeCell ref="B407:D407"/>
    <mergeCell ref="F407:H407"/>
    <mergeCell ref="C410:C411"/>
    <mergeCell ref="D410:D411"/>
    <mergeCell ref="C412:C413"/>
    <mergeCell ref="D412:D413"/>
    <mergeCell ref="C414:C415"/>
    <mergeCell ref="D414:D415"/>
    <mergeCell ref="D416:D417"/>
    <mergeCell ref="C416:C417"/>
    <mergeCell ref="B408:B409"/>
    <mergeCell ref="C444:C445"/>
    <mergeCell ref="D444:D445"/>
    <mergeCell ref="B438:B439"/>
    <mergeCell ref="B446:B447"/>
    <mergeCell ref="B444:B445"/>
    <mergeCell ref="B442:B443"/>
    <mergeCell ref="B440:B441"/>
    <mergeCell ref="E436:E437"/>
    <mergeCell ref="B436:B437"/>
    <mergeCell ref="C446:C447"/>
    <mergeCell ref="D446:D447"/>
    <mergeCell ref="B435:D435"/>
    <mergeCell ref="F435:H435"/>
    <mergeCell ref="H436:H437"/>
    <mergeCell ref="C438:C439"/>
    <mergeCell ref="D438:D439"/>
    <mergeCell ref="C440:C441"/>
    <mergeCell ref="D440:D441"/>
    <mergeCell ref="C442:C443"/>
    <mergeCell ref="D442:D443"/>
    <mergeCell ref="F436:F437"/>
    <mergeCell ref="G436:G437"/>
    <mergeCell ref="D458:D459"/>
    <mergeCell ref="D460:D461"/>
    <mergeCell ref="C458:C459"/>
    <mergeCell ref="C460:C461"/>
    <mergeCell ref="B460:B461"/>
    <mergeCell ref="B458:B459"/>
    <mergeCell ref="B456:B457"/>
    <mergeCell ref="B454:B455"/>
    <mergeCell ref="B452:B453"/>
    <mergeCell ref="B449:D449"/>
    <mergeCell ref="F449:H449"/>
    <mergeCell ref="H450:H451"/>
    <mergeCell ref="C452:C453"/>
    <mergeCell ref="D452:D453"/>
    <mergeCell ref="C454:C455"/>
    <mergeCell ref="D454:D455"/>
    <mergeCell ref="C456:C457"/>
    <mergeCell ref="D456:D457"/>
    <mergeCell ref="B450:B451"/>
    <mergeCell ref="E450:E451"/>
    <mergeCell ref="F450:F451"/>
    <mergeCell ref="G450:G451"/>
    <mergeCell ref="C470:C471"/>
    <mergeCell ref="D470:D471"/>
    <mergeCell ref="D466:D467"/>
    <mergeCell ref="B466:B467"/>
    <mergeCell ref="B474:B475"/>
    <mergeCell ref="B472:B473"/>
    <mergeCell ref="B470:B471"/>
    <mergeCell ref="B468:B469"/>
    <mergeCell ref="B464:B465"/>
    <mergeCell ref="C472:C473"/>
    <mergeCell ref="D472:D473"/>
    <mergeCell ref="C474:C475"/>
    <mergeCell ref="D474:D475"/>
    <mergeCell ref="B463:D463"/>
    <mergeCell ref="F463:H463"/>
    <mergeCell ref="E464:E465"/>
    <mergeCell ref="F464:F465"/>
    <mergeCell ref="G464:G465"/>
    <mergeCell ref="H464:H465"/>
    <mergeCell ref="C466:C467"/>
    <mergeCell ref="C468:C469"/>
    <mergeCell ref="D468:D469"/>
    <mergeCell ref="C488:C489"/>
    <mergeCell ref="D488:D489"/>
    <mergeCell ref="D480:D481"/>
    <mergeCell ref="B488:B489"/>
    <mergeCell ref="B486:B487"/>
    <mergeCell ref="B484:B485"/>
    <mergeCell ref="B482:B483"/>
    <mergeCell ref="B480:B481"/>
    <mergeCell ref="B478:B479"/>
    <mergeCell ref="B477:D477"/>
    <mergeCell ref="F477:H477"/>
    <mergeCell ref="H478:H479"/>
    <mergeCell ref="C480:C481"/>
    <mergeCell ref="C482:C483"/>
    <mergeCell ref="D482:D483"/>
    <mergeCell ref="C484:C485"/>
    <mergeCell ref="D484:D485"/>
    <mergeCell ref="C486:C487"/>
    <mergeCell ref="D486:D487"/>
    <mergeCell ref="E478:E479"/>
    <mergeCell ref="F478:F479"/>
    <mergeCell ref="G478:G479"/>
  </mergeCells>
  <phoneticPr fontId="2" type="noConversion"/>
  <conditionalFormatting sqref="C112">
    <cfRule type="cellIs" dxfId="253" priority="219" operator="between">
      <formula>0.855</formula>
      <formula>1.1</formula>
    </cfRule>
    <cfRule type="cellIs" dxfId="252" priority="220" operator="between">
      <formula>0.001</formula>
      <formula>0.854</formula>
    </cfRule>
  </conditionalFormatting>
  <conditionalFormatting sqref="C114">
    <cfRule type="cellIs" dxfId="251" priority="217" operator="between">
      <formula>0.855</formula>
      <formula>1.1</formula>
    </cfRule>
    <cfRule type="cellIs" dxfId="250" priority="218" operator="between">
      <formula>0.001</formula>
      <formula>0.854</formula>
    </cfRule>
  </conditionalFormatting>
  <conditionalFormatting sqref="C116 C118 C120">
    <cfRule type="cellIs" dxfId="249" priority="215" operator="between">
      <formula>0.855</formula>
      <formula>1.1</formula>
    </cfRule>
    <cfRule type="cellIs" dxfId="248" priority="216" operator="between">
      <formula>0.001</formula>
      <formula>0.854</formula>
    </cfRule>
  </conditionalFormatting>
  <conditionalFormatting sqref="C126">
    <cfRule type="cellIs" dxfId="247" priority="211" operator="between">
      <formula>0.855</formula>
      <formula>1.1</formula>
    </cfRule>
    <cfRule type="cellIs" dxfId="246" priority="212" operator="between">
      <formula>0.001</formula>
      <formula>0.854</formula>
    </cfRule>
  </conditionalFormatting>
  <conditionalFormatting sqref="C128">
    <cfRule type="cellIs" dxfId="245" priority="209" operator="between">
      <formula>0.855</formula>
      <formula>1.1</formula>
    </cfRule>
    <cfRule type="cellIs" dxfId="244" priority="210" operator="between">
      <formula>0.001</formula>
      <formula>0.854</formula>
    </cfRule>
  </conditionalFormatting>
  <conditionalFormatting sqref="C130 C132 C134">
    <cfRule type="cellIs" dxfId="243" priority="207" operator="between">
      <formula>0.855</formula>
      <formula>1.1</formula>
    </cfRule>
    <cfRule type="cellIs" dxfId="242" priority="208" operator="between">
      <formula>0.001</formula>
      <formula>0.854</formula>
    </cfRule>
  </conditionalFormatting>
  <conditionalFormatting sqref="C140">
    <cfRule type="cellIs" dxfId="241" priority="203" operator="between">
      <formula>0.855</formula>
      <formula>1.1</formula>
    </cfRule>
    <cfRule type="cellIs" dxfId="240" priority="204" operator="between">
      <formula>0.001</formula>
      <formula>0.854</formula>
    </cfRule>
  </conditionalFormatting>
  <conditionalFormatting sqref="C142">
    <cfRule type="cellIs" dxfId="239" priority="201" operator="between">
      <formula>0.855</formula>
      <formula>1.1</formula>
    </cfRule>
    <cfRule type="cellIs" dxfId="238" priority="202" operator="between">
      <formula>0.001</formula>
      <formula>0.854</formula>
    </cfRule>
  </conditionalFormatting>
  <conditionalFormatting sqref="C144 C146 C148">
    <cfRule type="cellIs" dxfId="237" priority="199" operator="between">
      <formula>0.855</formula>
      <formula>1.1</formula>
    </cfRule>
    <cfRule type="cellIs" dxfId="236" priority="200" operator="between">
      <formula>0.001</formula>
      <formula>0.854</formula>
    </cfRule>
  </conditionalFormatting>
  <conditionalFormatting sqref="C154">
    <cfRule type="cellIs" dxfId="235" priority="195" operator="between">
      <formula>0.855</formula>
      <formula>1.1</formula>
    </cfRule>
    <cfRule type="cellIs" dxfId="234" priority="196" operator="between">
      <formula>0.001</formula>
      <formula>0.854</formula>
    </cfRule>
  </conditionalFormatting>
  <conditionalFormatting sqref="C156">
    <cfRule type="cellIs" dxfId="233" priority="193" operator="between">
      <formula>0.855</formula>
      <formula>1.1</formula>
    </cfRule>
    <cfRule type="cellIs" dxfId="232" priority="194" operator="between">
      <formula>0.001</formula>
      <formula>0.854</formula>
    </cfRule>
  </conditionalFormatting>
  <conditionalFormatting sqref="C158 C160 C162">
    <cfRule type="cellIs" dxfId="231" priority="191" operator="between">
      <formula>0.855</formula>
      <formula>1.1</formula>
    </cfRule>
    <cfRule type="cellIs" dxfId="230" priority="192" operator="between">
      <formula>0.001</formula>
      <formula>0.854</formula>
    </cfRule>
  </conditionalFormatting>
  <conditionalFormatting sqref="C169">
    <cfRule type="cellIs" dxfId="229" priority="187" operator="between">
      <formula>0.855</formula>
      <formula>1.1</formula>
    </cfRule>
    <cfRule type="cellIs" dxfId="228" priority="188" operator="between">
      <formula>0.001</formula>
      <formula>0.854</formula>
    </cfRule>
  </conditionalFormatting>
  <conditionalFormatting sqref="C171">
    <cfRule type="cellIs" dxfId="227" priority="185" operator="between">
      <formula>0.855</formula>
      <formula>1.1</formula>
    </cfRule>
    <cfRule type="cellIs" dxfId="226" priority="186" operator="between">
      <formula>0.001</formula>
      <formula>0.854</formula>
    </cfRule>
  </conditionalFormatting>
  <conditionalFormatting sqref="C173 C175 C177">
    <cfRule type="cellIs" dxfId="225" priority="183" operator="between">
      <formula>0.855</formula>
      <formula>1.1</formula>
    </cfRule>
    <cfRule type="cellIs" dxfId="224" priority="184" operator="between">
      <formula>0.001</formula>
      <formula>0.854</formula>
    </cfRule>
  </conditionalFormatting>
  <conditionalFormatting sqref="C184">
    <cfRule type="cellIs" dxfId="223" priority="179" operator="between">
      <formula>0.855</formula>
      <formula>1.1</formula>
    </cfRule>
    <cfRule type="cellIs" dxfId="222" priority="180" operator="between">
      <formula>0.001</formula>
      <formula>0.854</formula>
    </cfRule>
  </conditionalFormatting>
  <conditionalFormatting sqref="C186">
    <cfRule type="cellIs" dxfId="221" priority="177" operator="between">
      <formula>0.855</formula>
      <formula>1.1</formula>
    </cfRule>
    <cfRule type="cellIs" dxfId="220" priority="178" operator="between">
      <formula>0.001</formula>
      <formula>0.854</formula>
    </cfRule>
  </conditionalFormatting>
  <conditionalFormatting sqref="C188 C190 C192">
    <cfRule type="cellIs" dxfId="219" priority="175" operator="between">
      <formula>0.855</formula>
      <formula>1.1</formula>
    </cfRule>
    <cfRule type="cellIs" dxfId="218" priority="176" operator="between">
      <formula>0.001</formula>
      <formula>0.854</formula>
    </cfRule>
  </conditionalFormatting>
  <conditionalFormatting sqref="C198">
    <cfRule type="cellIs" dxfId="217" priority="171" operator="between">
      <formula>0.855</formula>
      <formula>1.1</formula>
    </cfRule>
    <cfRule type="cellIs" dxfId="216" priority="172" operator="between">
      <formula>0.001</formula>
      <formula>0.854</formula>
    </cfRule>
  </conditionalFormatting>
  <conditionalFormatting sqref="C200">
    <cfRule type="cellIs" dxfId="215" priority="169" operator="between">
      <formula>0.855</formula>
      <formula>1.1</formula>
    </cfRule>
    <cfRule type="cellIs" dxfId="214" priority="170" operator="between">
      <formula>0.001</formula>
      <formula>0.854</formula>
    </cfRule>
  </conditionalFormatting>
  <conditionalFormatting sqref="C202 C204 C206">
    <cfRule type="cellIs" dxfId="213" priority="167" operator="between">
      <formula>0.855</formula>
      <formula>1.1</formula>
    </cfRule>
    <cfRule type="cellIs" dxfId="212" priority="168" operator="between">
      <formula>0.001</formula>
      <formula>0.854</formula>
    </cfRule>
  </conditionalFormatting>
  <conditionalFormatting sqref="C212">
    <cfRule type="cellIs" dxfId="211" priority="163" operator="between">
      <formula>0.88</formula>
      <formula>1.1</formula>
    </cfRule>
    <cfRule type="cellIs" dxfId="210" priority="164" operator="between">
      <formula>0.001</formula>
      <formula>0.854</formula>
    </cfRule>
  </conditionalFormatting>
  <conditionalFormatting sqref="C214">
    <cfRule type="cellIs" dxfId="209" priority="161" operator="between">
      <formula>0.88</formula>
      <formula>1.1</formula>
    </cfRule>
    <cfRule type="cellIs" dxfId="208" priority="162" operator="between">
      <formula>0.001</formula>
      <formula>0.879</formula>
    </cfRule>
  </conditionalFormatting>
  <conditionalFormatting sqref="C216 C218 C220">
    <cfRule type="cellIs" dxfId="207" priority="159" operator="between">
      <formula>0.88</formula>
      <formula>1.1</formula>
    </cfRule>
    <cfRule type="cellIs" dxfId="206" priority="160" operator="between">
      <formula>0.0001</formula>
      <formula>0.879</formula>
    </cfRule>
  </conditionalFormatting>
  <conditionalFormatting sqref="C227">
    <cfRule type="cellIs" dxfId="205" priority="153" operator="between">
      <formula>0.88</formula>
      <formula>1.1</formula>
    </cfRule>
    <cfRule type="cellIs" dxfId="204" priority="154" operator="between">
      <formula>0.001</formula>
      <formula>0.854</formula>
    </cfRule>
  </conditionalFormatting>
  <conditionalFormatting sqref="C229">
    <cfRule type="cellIs" dxfId="203" priority="151" operator="between">
      <formula>0.88</formula>
      <formula>1.1</formula>
    </cfRule>
    <cfRule type="cellIs" dxfId="202" priority="152" operator="between">
      <formula>0.001</formula>
      <formula>0.879</formula>
    </cfRule>
  </conditionalFormatting>
  <conditionalFormatting sqref="C231 C233 C235">
    <cfRule type="cellIs" dxfId="201" priority="149" operator="between">
      <formula>0.88</formula>
      <formula>1.1</formula>
    </cfRule>
    <cfRule type="cellIs" dxfId="200" priority="150" operator="between">
      <formula>0.0001</formula>
      <formula>0.879</formula>
    </cfRule>
  </conditionalFormatting>
  <conditionalFormatting sqref="C241">
    <cfRule type="cellIs" dxfId="199" priority="145" operator="between">
      <formula>0.88</formula>
      <formula>1.1</formula>
    </cfRule>
    <cfRule type="cellIs" dxfId="198" priority="146" operator="between">
      <formula>0.001</formula>
      <formula>0.854</formula>
    </cfRule>
  </conditionalFormatting>
  <conditionalFormatting sqref="C247">
    <cfRule type="cellIs" dxfId="197" priority="141" operator="between">
      <formula>0.88</formula>
      <formula>1.1</formula>
    </cfRule>
    <cfRule type="cellIs" dxfId="196" priority="142" operator="between">
      <formula>0.001</formula>
      <formula>0.854</formula>
    </cfRule>
  </conditionalFormatting>
  <conditionalFormatting sqref="C253">
    <cfRule type="cellIs" dxfId="195" priority="137" operator="between">
      <formula>0.88</formula>
      <formula>1.1</formula>
    </cfRule>
    <cfRule type="cellIs" dxfId="194" priority="138" operator="between">
      <formula>0.001</formula>
      <formula>0.854</formula>
    </cfRule>
  </conditionalFormatting>
  <conditionalFormatting sqref="C255">
    <cfRule type="cellIs" dxfId="193" priority="135" operator="between">
      <formula>0.88</formula>
      <formula>1.1</formula>
    </cfRule>
    <cfRule type="cellIs" dxfId="192" priority="136" operator="between">
      <formula>0.001</formula>
      <formula>0.879</formula>
    </cfRule>
  </conditionalFormatting>
  <conditionalFormatting sqref="C257 C259 C261">
    <cfRule type="cellIs" dxfId="191" priority="133" operator="between">
      <formula>0.88</formula>
      <formula>1.1</formula>
    </cfRule>
    <cfRule type="cellIs" dxfId="190" priority="134" operator="between">
      <formula>0.0001</formula>
      <formula>0.879</formula>
    </cfRule>
  </conditionalFormatting>
  <conditionalFormatting sqref="C267">
    <cfRule type="cellIs" dxfId="189" priority="121" operator="between">
      <formula>0.88</formula>
      <formula>1.1</formula>
    </cfRule>
    <cfRule type="cellIs" dxfId="188" priority="122" operator="between">
      <formula>0.001</formula>
      <formula>0.854</formula>
    </cfRule>
  </conditionalFormatting>
  <conditionalFormatting sqref="C269">
    <cfRule type="cellIs" dxfId="187" priority="127" operator="between">
      <formula>0.88</formula>
      <formula>1.1</formula>
    </cfRule>
    <cfRule type="cellIs" dxfId="186" priority="128" operator="between">
      <formula>0.001</formula>
      <formula>0.879</formula>
    </cfRule>
  </conditionalFormatting>
  <conditionalFormatting sqref="C271 C273 C275">
    <cfRule type="cellIs" dxfId="185" priority="125" operator="between">
      <formula>0.88</formula>
      <formula>1.1</formula>
    </cfRule>
    <cfRule type="cellIs" dxfId="184" priority="126" operator="between">
      <formula>0.0001</formula>
      <formula>0.879</formula>
    </cfRule>
  </conditionalFormatting>
  <conditionalFormatting sqref="C281">
    <cfRule type="cellIs" dxfId="183" priority="113" operator="between">
      <formula>0.88</formula>
      <formula>1.1</formula>
    </cfRule>
    <cfRule type="cellIs" dxfId="182" priority="114" operator="between">
      <formula>0.001</formula>
      <formula>0.854</formula>
    </cfRule>
  </conditionalFormatting>
  <conditionalFormatting sqref="C283">
    <cfRule type="cellIs" dxfId="181" priority="119" operator="between">
      <formula>0.88</formula>
      <formula>1.1</formula>
    </cfRule>
    <cfRule type="cellIs" dxfId="180" priority="120" operator="between">
      <formula>0.001</formula>
      <formula>0.879</formula>
    </cfRule>
  </conditionalFormatting>
  <conditionalFormatting sqref="C285 C287 C289">
    <cfRule type="cellIs" dxfId="179" priority="117" operator="between">
      <formula>0.88</formula>
      <formula>1.1</formula>
    </cfRule>
    <cfRule type="cellIs" dxfId="178" priority="118" operator="between">
      <formula>0.0001</formula>
      <formula>0.879</formula>
    </cfRule>
  </conditionalFormatting>
  <conditionalFormatting sqref="C296">
    <cfRule type="cellIs" dxfId="177" priority="105" operator="between">
      <formula>0.88</formula>
      <formula>1.1</formula>
    </cfRule>
    <cfRule type="cellIs" dxfId="176" priority="106" operator="between">
      <formula>0.001</formula>
      <formula>0.854</formula>
    </cfRule>
  </conditionalFormatting>
  <conditionalFormatting sqref="C298">
    <cfRule type="cellIs" dxfId="175" priority="111" operator="between">
      <formula>0.88</formula>
      <formula>1.1</formula>
    </cfRule>
    <cfRule type="cellIs" dxfId="174" priority="112" operator="between">
      <formula>0.001</formula>
      <formula>0.879</formula>
    </cfRule>
  </conditionalFormatting>
  <conditionalFormatting sqref="C300 C302 C304">
    <cfRule type="cellIs" dxfId="173" priority="109" operator="between">
      <formula>0.88</formula>
      <formula>1.1</formula>
    </cfRule>
    <cfRule type="cellIs" dxfId="172" priority="110" operator="between">
      <formula>0.0001</formula>
      <formula>0.879</formula>
    </cfRule>
  </conditionalFormatting>
  <conditionalFormatting sqref="C311">
    <cfRule type="cellIs" dxfId="171" priority="97" operator="between">
      <formula>0.88</formula>
      <formula>1.1</formula>
    </cfRule>
    <cfRule type="cellIs" dxfId="170" priority="98" operator="between">
      <formula>0.001</formula>
      <formula>0.854</formula>
    </cfRule>
  </conditionalFormatting>
  <conditionalFormatting sqref="C313">
    <cfRule type="cellIs" dxfId="169" priority="103" operator="between">
      <formula>0.88</formula>
      <formula>1.1</formula>
    </cfRule>
    <cfRule type="cellIs" dxfId="168" priority="104" operator="between">
      <formula>0.001</formula>
      <formula>0.879</formula>
    </cfRule>
  </conditionalFormatting>
  <conditionalFormatting sqref="C315 C317 C319">
    <cfRule type="cellIs" dxfId="167" priority="101" operator="between">
      <formula>0.88</formula>
      <formula>1.1</formula>
    </cfRule>
    <cfRule type="cellIs" dxfId="166" priority="102" operator="between">
      <formula>0.0001</formula>
      <formula>0.879</formula>
    </cfRule>
  </conditionalFormatting>
  <conditionalFormatting sqref="C326">
    <cfRule type="cellIs" dxfId="165" priority="89" operator="between">
      <formula>0.88</formula>
      <formula>1.1</formula>
    </cfRule>
    <cfRule type="cellIs" dxfId="164" priority="90" operator="between">
      <formula>0.001</formula>
      <formula>0.854</formula>
    </cfRule>
  </conditionalFormatting>
  <conditionalFormatting sqref="C328">
    <cfRule type="cellIs" dxfId="163" priority="95" operator="between">
      <formula>0.88</formula>
      <formula>1.1</formula>
    </cfRule>
    <cfRule type="cellIs" dxfId="162" priority="96" operator="between">
      <formula>0.001</formula>
      <formula>0.879</formula>
    </cfRule>
  </conditionalFormatting>
  <conditionalFormatting sqref="C330 C332 C334">
    <cfRule type="cellIs" dxfId="161" priority="93" operator="between">
      <formula>0.88</formula>
      <formula>1.1</formula>
    </cfRule>
    <cfRule type="cellIs" dxfId="160" priority="94" operator="between">
      <formula>0.0001</formula>
      <formula>0.879</formula>
    </cfRule>
  </conditionalFormatting>
  <conditionalFormatting sqref="C340">
    <cfRule type="cellIs" dxfId="159" priority="81" operator="between">
      <formula>0.88</formula>
      <formula>1.1</formula>
    </cfRule>
    <cfRule type="cellIs" dxfId="158" priority="82" operator="between">
      <formula>0.001</formula>
      <formula>0.854</formula>
    </cfRule>
  </conditionalFormatting>
  <conditionalFormatting sqref="C342">
    <cfRule type="cellIs" dxfId="157" priority="87" operator="between">
      <formula>0.88</formula>
      <formula>1.1</formula>
    </cfRule>
    <cfRule type="cellIs" dxfId="156" priority="88" operator="between">
      <formula>0.001</formula>
      <formula>0.879</formula>
    </cfRule>
  </conditionalFormatting>
  <conditionalFormatting sqref="C344 C346 C348">
    <cfRule type="cellIs" dxfId="155" priority="85" operator="between">
      <formula>0.88</formula>
      <formula>1.1</formula>
    </cfRule>
    <cfRule type="cellIs" dxfId="154" priority="86" operator="between">
      <formula>0.0001</formula>
      <formula>0.879</formula>
    </cfRule>
  </conditionalFormatting>
  <conditionalFormatting sqref="C354">
    <cfRule type="cellIs" dxfId="153" priority="73" operator="between">
      <formula>0.88</formula>
      <formula>1.1</formula>
    </cfRule>
    <cfRule type="cellIs" dxfId="152" priority="74" operator="between">
      <formula>0.001</formula>
      <formula>0.854</formula>
    </cfRule>
  </conditionalFormatting>
  <conditionalFormatting sqref="C356">
    <cfRule type="cellIs" dxfId="151" priority="79" operator="between">
      <formula>0.88</formula>
      <formula>1.1</formula>
    </cfRule>
    <cfRule type="cellIs" dxfId="150" priority="80" operator="between">
      <formula>0.001</formula>
      <formula>0.879</formula>
    </cfRule>
  </conditionalFormatting>
  <conditionalFormatting sqref="C358 C360 C362">
    <cfRule type="cellIs" dxfId="149" priority="77" operator="between">
      <formula>0.88</formula>
      <formula>1.1</formula>
    </cfRule>
    <cfRule type="cellIs" dxfId="148" priority="78" operator="between">
      <formula>0.0001</formula>
      <formula>0.879</formula>
    </cfRule>
  </conditionalFormatting>
  <conditionalFormatting sqref="C368">
    <cfRule type="cellIs" dxfId="147" priority="65" operator="between">
      <formula>0.88</formula>
      <formula>1.1</formula>
    </cfRule>
    <cfRule type="cellIs" dxfId="146" priority="66" operator="between">
      <formula>0.001</formula>
      <formula>0.854</formula>
    </cfRule>
  </conditionalFormatting>
  <conditionalFormatting sqref="C370">
    <cfRule type="cellIs" dxfId="145" priority="71" operator="between">
      <formula>0.88</formula>
      <formula>1.1</formula>
    </cfRule>
    <cfRule type="cellIs" dxfId="144" priority="72" operator="between">
      <formula>0.001</formula>
      <formula>0.879</formula>
    </cfRule>
  </conditionalFormatting>
  <conditionalFormatting sqref="C372 C374 C376">
    <cfRule type="cellIs" dxfId="143" priority="69" operator="between">
      <formula>0.88</formula>
      <formula>1.1</formula>
    </cfRule>
    <cfRule type="cellIs" dxfId="142" priority="70" operator="between">
      <formula>0.0001</formula>
      <formula>0.879</formula>
    </cfRule>
  </conditionalFormatting>
  <conditionalFormatting sqref="C382">
    <cfRule type="cellIs" dxfId="141" priority="57" operator="between">
      <formula>0.88</formula>
      <formula>1.1</formula>
    </cfRule>
    <cfRule type="cellIs" dxfId="140" priority="58" operator="between">
      <formula>0.001</formula>
      <formula>0.854</formula>
    </cfRule>
  </conditionalFormatting>
  <conditionalFormatting sqref="C384">
    <cfRule type="cellIs" dxfId="139" priority="63" operator="between">
      <formula>0.88</formula>
      <formula>1.1</formula>
    </cfRule>
    <cfRule type="cellIs" dxfId="138" priority="64" operator="between">
      <formula>0.001</formula>
      <formula>0.879</formula>
    </cfRule>
  </conditionalFormatting>
  <conditionalFormatting sqref="C386 C388 C390">
    <cfRule type="cellIs" dxfId="137" priority="61" operator="between">
      <formula>0.88</formula>
      <formula>1.1</formula>
    </cfRule>
    <cfRule type="cellIs" dxfId="136" priority="62" operator="between">
      <formula>0.0001</formula>
      <formula>0.879</formula>
    </cfRule>
  </conditionalFormatting>
  <conditionalFormatting sqref="C396">
    <cfRule type="cellIs" dxfId="135" priority="49" operator="between">
      <formula>0.88</formula>
      <formula>1.1</formula>
    </cfRule>
    <cfRule type="cellIs" dxfId="134" priority="50" operator="between">
      <formula>0.001</formula>
      <formula>0.854</formula>
    </cfRule>
  </conditionalFormatting>
  <conditionalFormatting sqref="C398">
    <cfRule type="cellIs" dxfId="133" priority="55" operator="between">
      <formula>0.88</formula>
      <formula>1.1</formula>
    </cfRule>
    <cfRule type="cellIs" dxfId="132" priority="56" operator="between">
      <formula>0.001</formula>
      <formula>0.879</formula>
    </cfRule>
  </conditionalFormatting>
  <conditionalFormatting sqref="C400 C402 C404">
    <cfRule type="cellIs" dxfId="131" priority="53" operator="between">
      <formula>0.88</formula>
      <formula>1.1</formula>
    </cfRule>
    <cfRule type="cellIs" dxfId="130" priority="54" operator="between">
      <formula>0.0001</formula>
      <formula>0.879</formula>
    </cfRule>
  </conditionalFormatting>
  <conditionalFormatting sqref="C410">
    <cfRule type="cellIs" dxfId="129" priority="41" operator="between">
      <formula>0.88</formula>
      <formula>1.1</formula>
    </cfRule>
    <cfRule type="cellIs" dxfId="128" priority="42" operator="between">
      <formula>0.001</formula>
      <formula>0.854</formula>
    </cfRule>
  </conditionalFormatting>
  <conditionalFormatting sqref="C412">
    <cfRule type="cellIs" dxfId="127" priority="47" operator="between">
      <formula>0.88</formula>
      <formula>1.1</formula>
    </cfRule>
    <cfRule type="cellIs" dxfId="126" priority="48" operator="between">
      <formula>0.001</formula>
      <formula>0.879</formula>
    </cfRule>
  </conditionalFormatting>
  <conditionalFormatting sqref="C414 C416 C418">
    <cfRule type="cellIs" dxfId="125" priority="45" operator="between">
      <formula>0.88</formula>
      <formula>1.1</formula>
    </cfRule>
    <cfRule type="cellIs" dxfId="124" priority="46" operator="between">
      <formula>0.0001</formula>
      <formula>0.879</formula>
    </cfRule>
  </conditionalFormatting>
  <conditionalFormatting sqref="C424">
    <cfRule type="cellIs" dxfId="123" priority="33" operator="between">
      <formula>0.88</formula>
      <formula>1.1</formula>
    </cfRule>
    <cfRule type="cellIs" dxfId="122" priority="34" operator="between">
      <formula>0.001</formula>
      <formula>0.854</formula>
    </cfRule>
  </conditionalFormatting>
  <conditionalFormatting sqref="C426">
    <cfRule type="cellIs" dxfId="121" priority="39" operator="between">
      <formula>0.88</formula>
      <formula>1.1</formula>
    </cfRule>
    <cfRule type="cellIs" dxfId="120" priority="40" operator="between">
      <formula>0.001</formula>
      <formula>0.879</formula>
    </cfRule>
  </conditionalFormatting>
  <conditionalFormatting sqref="C428 C430 C432">
    <cfRule type="cellIs" dxfId="119" priority="37" operator="between">
      <formula>0.88</formula>
      <formula>1.1</formula>
    </cfRule>
    <cfRule type="cellIs" dxfId="118" priority="38" operator="between">
      <formula>0.0001</formula>
      <formula>0.879</formula>
    </cfRule>
  </conditionalFormatting>
  <conditionalFormatting sqref="C438">
    <cfRule type="cellIs" dxfId="117" priority="25" operator="between">
      <formula>0.88</formula>
      <formula>1.1</formula>
    </cfRule>
    <cfRule type="cellIs" dxfId="116" priority="26" operator="between">
      <formula>0.001</formula>
      <formula>0.854</formula>
    </cfRule>
  </conditionalFormatting>
  <conditionalFormatting sqref="C440">
    <cfRule type="cellIs" dxfId="115" priority="31" operator="between">
      <formula>0.88</formula>
      <formula>1.1</formula>
    </cfRule>
    <cfRule type="cellIs" dxfId="114" priority="32" operator="between">
      <formula>0.001</formula>
      <formula>0.879</formula>
    </cfRule>
  </conditionalFormatting>
  <conditionalFormatting sqref="C442 C444 C446">
    <cfRule type="cellIs" dxfId="113" priority="29" operator="between">
      <formula>0.88</formula>
      <formula>1.1</formula>
    </cfRule>
    <cfRule type="cellIs" dxfId="112" priority="30" operator="between">
      <formula>0.0001</formula>
      <formula>0.879</formula>
    </cfRule>
  </conditionalFormatting>
  <conditionalFormatting sqref="C452">
    <cfRule type="cellIs" dxfId="111" priority="17" operator="between">
      <formula>0.88</formula>
      <formula>1.1</formula>
    </cfRule>
    <cfRule type="cellIs" dxfId="110" priority="18" operator="between">
      <formula>0.001</formula>
      <formula>0.854</formula>
    </cfRule>
  </conditionalFormatting>
  <conditionalFormatting sqref="C454">
    <cfRule type="cellIs" dxfId="109" priority="23" operator="between">
      <formula>0.88</formula>
      <formula>1.1</formula>
    </cfRule>
    <cfRule type="cellIs" dxfId="108" priority="24" operator="between">
      <formula>0.001</formula>
      <formula>0.879</formula>
    </cfRule>
  </conditionalFormatting>
  <conditionalFormatting sqref="C456 C458 C460">
    <cfRule type="cellIs" dxfId="107" priority="21" operator="between">
      <formula>0.88</formula>
      <formula>1.1</formula>
    </cfRule>
    <cfRule type="cellIs" dxfId="106" priority="22" operator="between">
      <formula>0.0001</formula>
      <formula>0.879</formula>
    </cfRule>
  </conditionalFormatting>
  <conditionalFormatting sqref="C466">
    <cfRule type="cellIs" dxfId="105" priority="9" operator="between">
      <formula>0.88</formula>
      <formula>1.1</formula>
    </cfRule>
    <cfRule type="cellIs" dxfId="104" priority="10" operator="between">
      <formula>0.001</formula>
      <formula>0.854</formula>
    </cfRule>
  </conditionalFormatting>
  <conditionalFormatting sqref="C468">
    <cfRule type="cellIs" dxfId="103" priority="15" operator="between">
      <formula>0.88</formula>
      <formula>1.1</formula>
    </cfRule>
    <cfRule type="cellIs" dxfId="102" priority="16" operator="between">
      <formula>0.001</formula>
      <formula>0.879</formula>
    </cfRule>
  </conditionalFormatting>
  <conditionalFormatting sqref="C470 C472 C474">
    <cfRule type="cellIs" dxfId="101" priority="13" operator="between">
      <formula>0.88</formula>
      <formula>1.1</formula>
    </cfRule>
    <cfRule type="cellIs" dxfId="100" priority="14" operator="between">
      <formula>0.0001</formula>
      <formula>0.879</formula>
    </cfRule>
  </conditionalFormatting>
  <conditionalFormatting sqref="C480">
    <cfRule type="cellIs" dxfId="99" priority="1" operator="between">
      <formula>0.88</formula>
      <formula>1.1</formula>
    </cfRule>
    <cfRule type="cellIs" dxfId="98" priority="2" operator="between">
      <formula>0.001</formula>
      <formula>0.854</formula>
    </cfRule>
  </conditionalFormatting>
  <conditionalFormatting sqref="C482">
    <cfRule type="cellIs" dxfId="97" priority="7" operator="between">
      <formula>0.88</formula>
      <formula>1.1</formula>
    </cfRule>
    <cfRule type="cellIs" dxfId="96" priority="8" operator="between">
      <formula>0.001</formula>
      <formula>0.879</formula>
    </cfRule>
  </conditionalFormatting>
  <conditionalFormatting sqref="C484 C486 C488">
    <cfRule type="cellIs" dxfId="95" priority="5" operator="between">
      <formula>0.88</formula>
      <formula>1.1</formula>
    </cfRule>
    <cfRule type="cellIs" dxfId="94" priority="6" operator="between">
      <formula>0.0001</formula>
      <formula>0.879</formula>
    </cfRule>
  </conditionalFormatting>
  <conditionalFormatting sqref="D112">
    <cfRule type="cellIs" dxfId="93" priority="214" operator="greaterThan">
      <formula>0.854</formula>
    </cfRule>
  </conditionalFormatting>
  <conditionalFormatting sqref="D114 D116 D118 D120">
    <cfRule type="cellIs" dxfId="92" priority="213" operator="greaterThan">
      <formula>0.854</formula>
    </cfRule>
  </conditionalFormatting>
  <conditionalFormatting sqref="D126">
    <cfRule type="cellIs" dxfId="91" priority="206" operator="greaterThan">
      <formula>0.854</formula>
    </cfRule>
  </conditionalFormatting>
  <conditionalFormatting sqref="D128 D130 D132 D134">
    <cfRule type="cellIs" dxfId="90" priority="205" operator="greaterThan">
      <formula>0.854</formula>
    </cfRule>
  </conditionalFormatting>
  <conditionalFormatting sqref="D140">
    <cfRule type="cellIs" dxfId="89" priority="198" operator="greaterThan">
      <formula>0.854</formula>
    </cfRule>
  </conditionalFormatting>
  <conditionalFormatting sqref="D142 D144 D146 D148">
    <cfRule type="cellIs" dxfId="88" priority="197" operator="greaterThan">
      <formula>0.854</formula>
    </cfRule>
  </conditionalFormatting>
  <conditionalFormatting sqref="D154">
    <cfRule type="cellIs" dxfId="87" priority="190" operator="greaterThan">
      <formula>0.854</formula>
    </cfRule>
  </conditionalFormatting>
  <conditionalFormatting sqref="D156 D158 D160 D162">
    <cfRule type="cellIs" dxfId="86" priority="189" operator="greaterThan">
      <formula>0.854</formula>
    </cfRule>
  </conditionalFormatting>
  <conditionalFormatting sqref="D169">
    <cfRule type="cellIs" dxfId="85" priority="182" operator="greaterThan">
      <formula>0.854</formula>
    </cfRule>
  </conditionalFormatting>
  <conditionalFormatting sqref="D171 D173 D175 D177">
    <cfRule type="cellIs" dxfId="84" priority="181" operator="greaterThan">
      <formula>0.854</formula>
    </cfRule>
  </conditionalFormatting>
  <conditionalFormatting sqref="D184">
    <cfRule type="cellIs" dxfId="83" priority="174" operator="greaterThan">
      <formula>0.854</formula>
    </cfRule>
  </conditionalFormatting>
  <conditionalFormatting sqref="D186 D188 D190 D192">
    <cfRule type="cellIs" dxfId="82" priority="173" operator="greaterThan">
      <formula>0.854</formula>
    </cfRule>
  </conditionalFormatting>
  <conditionalFormatting sqref="D198">
    <cfRule type="cellIs" dxfId="81" priority="166" operator="greaterThan">
      <formula>0.854</formula>
    </cfRule>
  </conditionalFormatting>
  <conditionalFormatting sqref="D200 D202 D204 D206">
    <cfRule type="cellIs" dxfId="80" priority="165" operator="greaterThan">
      <formula>0.854</formula>
    </cfRule>
  </conditionalFormatting>
  <conditionalFormatting sqref="D212:D221">
    <cfRule type="cellIs" dxfId="79" priority="155" operator="between">
      <formula>0.95</formula>
      <formula>1.1</formula>
    </cfRule>
    <cfRule type="cellIs" dxfId="78" priority="156" operator="between">
      <formula>0.001</formula>
      <formula>0.949</formula>
    </cfRule>
  </conditionalFormatting>
  <conditionalFormatting sqref="D227:D236">
    <cfRule type="cellIs" dxfId="77" priority="147" operator="between">
      <formula>0.95</formula>
      <formula>1.1</formula>
    </cfRule>
    <cfRule type="cellIs" dxfId="76" priority="148" operator="between">
      <formula>0.001</formula>
      <formula>0.949</formula>
    </cfRule>
  </conditionalFormatting>
  <conditionalFormatting sqref="D241:D242">
    <cfRule type="cellIs" dxfId="75" priority="143" operator="between">
      <formula>0.95</formula>
      <formula>1.1</formula>
    </cfRule>
    <cfRule type="cellIs" dxfId="74" priority="144" operator="between">
      <formula>0.001</formula>
      <formula>0.949</formula>
    </cfRule>
  </conditionalFormatting>
  <conditionalFormatting sqref="D247:D248">
    <cfRule type="cellIs" dxfId="73" priority="139" operator="between">
      <formula>0.95</formula>
      <formula>1.1</formula>
    </cfRule>
    <cfRule type="cellIs" dxfId="72" priority="140" operator="between">
      <formula>0.001</formula>
      <formula>0.949</formula>
    </cfRule>
  </conditionalFormatting>
  <conditionalFormatting sqref="D253:D262">
    <cfRule type="cellIs" dxfId="71" priority="131" operator="between">
      <formula>0.95</formula>
      <formula>1.1</formula>
    </cfRule>
    <cfRule type="cellIs" dxfId="70" priority="132" operator="between">
      <formula>0.001</formula>
      <formula>0.949</formula>
    </cfRule>
  </conditionalFormatting>
  <conditionalFormatting sqref="D267:D276">
    <cfRule type="cellIs" dxfId="69" priority="123" operator="between">
      <formula>0.95</formula>
      <formula>1.1</formula>
    </cfRule>
    <cfRule type="cellIs" dxfId="68" priority="124" operator="between">
      <formula>0.001</formula>
      <formula>0.949</formula>
    </cfRule>
  </conditionalFormatting>
  <conditionalFormatting sqref="D281:D290">
    <cfRule type="cellIs" dxfId="67" priority="115" operator="between">
      <formula>0.95</formula>
      <formula>1.1</formula>
    </cfRule>
    <cfRule type="cellIs" dxfId="66" priority="116" operator="between">
      <formula>0.001</formula>
      <formula>0.949</formula>
    </cfRule>
  </conditionalFormatting>
  <conditionalFormatting sqref="D296:D305">
    <cfRule type="cellIs" dxfId="65" priority="107" operator="between">
      <formula>0.95</formula>
      <formula>1.1</formula>
    </cfRule>
    <cfRule type="cellIs" dxfId="64" priority="108" operator="between">
      <formula>0.001</formula>
      <formula>0.949</formula>
    </cfRule>
  </conditionalFormatting>
  <conditionalFormatting sqref="D311:D320">
    <cfRule type="cellIs" dxfId="63" priority="99" operator="between">
      <formula>0.95</formula>
      <formula>1.1</formula>
    </cfRule>
    <cfRule type="cellIs" dxfId="62" priority="100" operator="between">
      <formula>0.001</formula>
      <formula>0.949</formula>
    </cfRule>
  </conditionalFormatting>
  <conditionalFormatting sqref="D326:D335">
    <cfRule type="cellIs" dxfId="61" priority="91" operator="between">
      <formula>0.95</formula>
      <formula>1.1</formula>
    </cfRule>
    <cfRule type="cellIs" dxfId="60" priority="92" operator="between">
      <formula>0.001</formula>
      <formula>0.949</formula>
    </cfRule>
  </conditionalFormatting>
  <conditionalFormatting sqref="D340:D349">
    <cfRule type="cellIs" dxfId="59" priority="83" operator="between">
      <formula>0.95</formula>
      <formula>1.1</formula>
    </cfRule>
    <cfRule type="cellIs" dxfId="58" priority="84" operator="between">
      <formula>0.001</formula>
      <formula>0.949</formula>
    </cfRule>
  </conditionalFormatting>
  <conditionalFormatting sqref="D354:D363">
    <cfRule type="cellIs" dxfId="57" priority="75" operator="between">
      <formula>0.95</formula>
      <formula>1.1</formula>
    </cfRule>
    <cfRule type="cellIs" dxfId="56" priority="76" operator="between">
      <formula>0.001</formula>
      <formula>0.949</formula>
    </cfRule>
  </conditionalFormatting>
  <conditionalFormatting sqref="D368:D377">
    <cfRule type="cellIs" dxfId="55" priority="67" operator="between">
      <formula>0.95</formula>
      <formula>1.1</formula>
    </cfRule>
    <cfRule type="cellIs" dxfId="54" priority="68" operator="between">
      <formula>0.001</formula>
      <formula>0.949</formula>
    </cfRule>
  </conditionalFormatting>
  <conditionalFormatting sqref="D382:D391">
    <cfRule type="cellIs" dxfId="53" priority="59" operator="between">
      <formula>0.95</formula>
      <formula>1.1</formula>
    </cfRule>
    <cfRule type="cellIs" dxfId="52" priority="60" operator="between">
      <formula>0.001</formula>
      <formula>0.949</formula>
    </cfRule>
  </conditionalFormatting>
  <conditionalFormatting sqref="D396:D405">
    <cfRule type="cellIs" dxfId="51" priority="51" operator="between">
      <formula>0.95</formula>
      <formula>1.1</formula>
    </cfRule>
    <cfRule type="cellIs" dxfId="50" priority="52" operator="between">
      <formula>0.001</formula>
      <formula>0.949</formula>
    </cfRule>
  </conditionalFormatting>
  <conditionalFormatting sqref="D410:D419">
    <cfRule type="cellIs" dxfId="49" priority="43" operator="between">
      <formula>0.95</formula>
      <formula>1.1</formula>
    </cfRule>
    <cfRule type="cellIs" dxfId="48" priority="44" operator="between">
      <formula>0.001</formula>
      <formula>0.949</formula>
    </cfRule>
  </conditionalFormatting>
  <conditionalFormatting sqref="D424:D433">
    <cfRule type="cellIs" dxfId="47" priority="35" operator="between">
      <formula>0.95</formula>
      <formula>1.1</formula>
    </cfRule>
    <cfRule type="cellIs" dxfId="46" priority="36" operator="between">
      <formula>0.001</formula>
      <formula>0.949</formula>
    </cfRule>
  </conditionalFormatting>
  <conditionalFormatting sqref="D438:D447">
    <cfRule type="cellIs" dxfId="45" priority="27" operator="between">
      <formula>0.95</formula>
      <formula>1.1</formula>
    </cfRule>
    <cfRule type="cellIs" dxfId="44" priority="28" operator="between">
      <formula>0.001</formula>
      <formula>0.949</formula>
    </cfRule>
  </conditionalFormatting>
  <conditionalFormatting sqref="D452:D461">
    <cfRule type="cellIs" dxfId="43" priority="19" operator="between">
      <formula>0.95</formula>
      <formula>1.1</formula>
    </cfRule>
    <cfRule type="cellIs" dxfId="42" priority="20" operator="between">
      <formula>0.001</formula>
      <formula>0.949</formula>
    </cfRule>
  </conditionalFormatting>
  <conditionalFormatting sqref="D466:D475">
    <cfRule type="cellIs" dxfId="41" priority="11" operator="between">
      <formula>0.95</formula>
      <formula>1.1</formula>
    </cfRule>
    <cfRule type="cellIs" dxfId="40" priority="12" operator="between">
      <formula>0.001</formula>
      <formula>0.949</formula>
    </cfRule>
  </conditionalFormatting>
  <conditionalFormatting sqref="D480:D489">
    <cfRule type="cellIs" dxfId="39" priority="3" operator="between">
      <formula>0.95</formula>
      <formula>1.1</formula>
    </cfRule>
    <cfRule type="cellIs" dxfId="38" priority="4" operator="between">
      <formula>0.001</formula>
      <formula>0.949</formula>
    </cfRule>
  </conditionalFormatting>
  <conditionalFormatting sqref="I3 I5 I7 I9 I11">
    <cfRule type="cellIs" dxfId="37" priority="269" operator="between">
      <formula>0.855</formula>
      <formula>1.1</formula>
    </cfRule>
    <cfRule type="cellIs" dxfId="36" priority="270" operator="between">
      <formula>0.001</formula>
      <formula>0.854</formula>
    </cfRule>
  </conditionalFormatting>
  <conditionalFormatting sqref="I4 I6 I8 I10 I12:I13">
    <cfRule type="cellIs" dxfId="35" priority="268" operator="greaterThan">
      <formula>0.854</formula>
    </cfRule>
  </conditionalFormatting>
  <conditionalFormatting sqref="I16 I18 I20 I22 I24">
    <cfRule type="cellIs" dxfId="34" priority="266" operator="between">
      <formula>0.855</formula>
      <formula>1.1</formula>
    </cfRule>
    <cfRule type="cellIs" dxfId="33" priority="267" operator="between">
      <formula>0.001</formula>
      <formula>0.854</formula>
    </cfRule>
  </conditionalFormatting>
  <conditionalFormatting sqref="I17 I19 I21 I23 I25">
    <cfRule type="cellIs" dxfId="32" priority="265" operator="greaterThan">
      <formula>0.854</formula>
    </cfRule>
  </conditionalFormatting>
  <conditionalFormatting sqref="I29 I31 I33 I35 I37">
    <cfRule type="cellIs" dxfId="31" priority="263" operator="between">
      <formula>0.855</formula>
      <formula>1.1</formula>
    </cfRule>
    <cfRule type="cellIs" dxfId="30" priority="264" operator="between">
      <formula>0.001</formula>
      <formula>0.854</formula>
    </cfRule>
  </conditionalFormatting>
  <conditionalFormatting sqref="I30 I32 I34 I36 I38">
    <cfRule type="cellIs" dxfId="29" priority="262" operator="greaterThan">
      <formula>0.854</formula>
    </cfRule>
  </conditionalFormatting>
  <conditionalFormatting sqref="I42 I44 I46 I48 I50">
    <cfRule type="cellIs" dxfId="28" priority="260" operator="between">
      <formula>0.855</formula>
      <formula>1.1</formula>
    </cfRule>
    <cfRule type="cellIs" dxfId="27" priority="261" operator="between">
      <formula>0.001</formula>
      <formula>0.854</formula>
    </cfRule>
  </conditionalFormatting>
  <conditionalFormatting sqref="I43 I45 I47 I49 I51:I52">
    <cfRule type="cellIs" dxfId="26" priority="259" operator="greaterThan">
      <formula>0.854</formula>
    </cfRule>
  </conditionalFormatting>
  <conditionalFormatting sqref="I55 I57 I59 I61 I63">
    <cfRule type="cellIs" dxfId="25" priority="257" operator="between">
      <formula>0.855</formula>
      <formula>1.1</formula>
    </cfRule>
    <cfRule type="cellIs" dxfId="24" priority="258" operator="between">
      <formula>0.001</formula>
      <formula>0.854</formula>
    </cfRule>
  </conditionalFormatting>
  <conditionalFormatting sqref="I56 I58 I60 I62 I64:I65">
    <cfRule type="cellIs" dxfId="23" priority="256" operator="greaterThan">
      <formula>0.854</formula>
    </cfRule>
  </conditionalFormatting>
  <conditionalFormatting sqref="I68 I70 I72 I74 I76">
    <cfRule type="cellIs" dxfId="22" priority="251" operator="between">
      <formula>0.855</formula>
      <formula>1.1</formula>
    </cfRule>
    <cfRule type="cellIs" dxfId="21" priority="252" operator="between">
      <formula>0.001</formula>
      <formula>0.854</formula>
    </cfRule>
  </conditionalFormatting>
  <conditionalFormatting sqref="I69 I71 I73 I75 I77:I78">
    <cfRule type="cellIs" dxfId="20" priority="250" operator="greaterThan">
      <formula>0.854</formula>
    </cfRule>
  </conditionalFormatting>
  <conditionalFormatting sqref="I81 I83 I85 I87 I89">
    <cfRule type="cellIs" dxfId="19" priority="242" operator="between">
      <formula>0.855</formula>
      <formula>1.1</formula>
    </cfRule>
    <cfRule type="cellIs" dxfId="18" priority="243" operator="between">
      <formula>0.001</formula>
      <formula>0.854</formula>
    </cfRule>
  </conditionalFormatting>
  <conditionalFormatting sqref="I82 I84 I86 I88 I90">
    <cfRule type="cellIs" dxfId="17" priority="241" operator="greaterThan">
      <formula>0.854</formula>
    </cfRule>
  </conditionalFormatting>
  <conditionalFormatting sqref="I94 I97 I100 I103 I106">
    <cfRule type="cellIs" dxfId="16" priority="235" operator="between">
      <formula>0.855</formula>
      <formula>1.1</formula>
    </cfRule>
    <cfRule type="cellIs" dxfId="15" priority="236" operator="between">
      <formula>0.001</formula>
      <formula>0.854</formula>
    </cfRule>
  </conditionalFormatting>
  <conditionalFormatting sqref="I95:I96 I98:I99 I101:I102 I104:I105 I107:I108">
    <cfRule type="cellIs" dxfId="14" priority="234" operator="greaterThan">
      <formula>0.854</formula>
    </cfRule>
  </conditionalFormatting>
  <conditionalFormatting sqref="J55:J65">
    <cfRule type="cellIs" dxfId="13" priority="253" operator="greaterThan">
      <formula>0</formula>
    </cfRule>
    <cfRule type="cellIs" dxfId="12" priority="254" operator="lessThan">
      <formula>0</formula>
    </cfRule>
  </conditionalFormatting>
  <conditionalFormatting sqref="J68:J78">
    <cfRule type="cellIs" dxfId="11" priority="244" operator="greaterThan">
      <formula>0</formula>
    </cfRule>
    <cfRule type="cellIs" dxfId="10" priority="245" operator="lessThan">
      <formula>0</formula>
    </cfRule>
  </conditionalFormatting>
  <conditionalFormatting sqref="J81:J90">
    <cfRule type="cellIs" dxfId="9" priority="237" operator="greaterThan">
      <formula>0</formula>
    </cfRule>
    <cfRule type="cellIs" dxfId="8" priority="238" operator="lessThan">
      <formula>0</formula>
    </cfRule>
  </conditionalFormatting>
  <conditionalFormatting sqref="J94:J108">
    <cfRule type="cellIs" dxfId="7" priority="230" operator="greaterThan">
      <formula>0</formula>
    </cfRule>
    <cfRule type="cellIs" dxfId="6" priority="231" operator="lessThan">
      <formula>0</formula>
    </cfRule>
  </conditionalFormatting>
  <pageMargins left="0.7" right="0.7" top="0.75" bottom="0.75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9838-8FEE-4FCD-83DD-728F26E16A74}">
  <dimension ref="A2:AD22"/>
  <sheetViews>
    <sheetView topLeftCell="G1" zoomScale="85" zoomScaleNormal="85" workbookViewId="0">
      <selection activeCell="A2" sqref="A2:T149"/>
    </sheetView>
  </sheetViews>
  <sheetFormatPr defaultColWidth="8.796875" defaultRowHeight="17.399999999999999"/>
  <cols>
    <col min="17" max="17" width="3" customWidth="1"/>
    <col min="21" max="21" width="2.69921875" customWidth="1"/>
    <col min="25" max="25" width="8.796875" style="34"/>
    <col min="26" max="26" width="3.19921875" customWidth="1"/>
  </cols>
  <sheetData>
    <row r="2" spans="1:30" ht="25.8" thickBot="1">
      <c r="A2" s="515" t="s">
        <v>237</v>
      </c>
      <c r="B2" s="515"/>
      <c r="C2" s="515"/>
      <c r="D2" s="515"/>
      <c r="E2" s="515"/>
      <c r="F2" s="515"/>
      <c r="G2" s="515"/>
      <c r="H2" s="515"/>
      <c r="I2" s="514" t="s">
        <v>221</v>
      </c>
      <c r="J2" s="514"/>
      <c r="K2" s="514"/>
      <c r="N2" s="513" t="s">
        <v>236</v>
      </c>
      <c r="O2" s="513"/>
      <c r="P2" s="513"/>
      <c r="R2" s="513" t="s">
        <v>255</v>
      </c>
      <c r="S2" s="513"/>
      <c r="T2" s="513"/>
      <c r="V2" s="513" t="s">
        <v>259</v>
      </c>
      <c r="W2" s="513"/>
      <c r="X2" s="513"/>
      <c r="Y2" s="220" t="s">
        <v>258</v>
      </c>
      <c r="AA2" s="513" t="s">
        <v>260</v>
      </c>
      <c r="AB2" s="513"/>
      <c r="AC2" s="513"/>
      <c r="AD2" s="220" t="s">
        <v>258</v>
      </c>
    </row>
    <row r="3" spans="1:30">
      <c r="N3" s="171" t="s">
        <v>9</v>
      </c>
      <c r="O3" s="174" t="s">
        <v>224</v>
      </c>
      <c r="P3" s="175" t="s">
        <v>235</v>
      </c>
      <c r="R3" s="171" t="s">
        <v>9</v>
      </c>
      <c r="S3" s="174" t="s">
        <v>224</v>
      </c>
      <c r="T3" s="175" t="s">
        <v>235</v>
      </c>
      <c r="V3" s="171" t="s">
        <v>9</v>
      </c>
      <c r="W3" s="174" t="s">
        <v>224</v>
      </c>
      <c r="X3" s="174" t="s">
        <v>235</v>
      </c>
      <c r="Y3" s="175" t="s">
        <v>257</v>
      </c>
      <c r="AA3" s="171" t="s">
        <v>9</v>
      </c>
      <c r="AB3" s="174" t="s">
        <v>224</v>
      </c>
      <c r="AC3" s="174" t="s">
        <v>235</v>
      </c>
      <c r="AD3" s="175" t="s">
        <v>257</v>
      </c>
    </row>
    <row r="4" spans="1:30">
      <c r="N4" s="176" t="s">
        <v>223</v>
      </c>
      <c r="O4" s="177" t="s">
        <v>78</v>
      </c>
      <c r="P4" s="178">
        <v>1</v>
      </c>
      <c r="R4" s="176" t="s">
        <v>223</v>
      </c>
      <c r="S4" s="177" t="s">
        <v>78</v>
      </c>
      <c r="T4" s="178">
        <v>1</v>
      </c>
      <c r="V4" s="176" t="s">
        <v>223</v>
      </c>
      <c r="W4" s="177" t="s">
        <v>78</v>
      </c>
      <c r="X4" s="177">
        <v>2</v>
      </c>
      <c r="Y4" s="218"/>
      <c r="AA4" s="176" t="s">
        <v>223</v>
      </c>
      <c r="AB4" s="177" t="s">
        <v>78</v>
      </c>
      <c r="AC4" s="177">
        <v>3</v>
      </c>
      <c r="AD4" s="218"/>
    </row>
    <row r="5" spans="1:30">
      <c r="N5" s="176" t="s">
        <v>225</v>
      </c>
      <c r="O5" s="177" t="s">
        <v>5</v>
      </c>
      <c r="P5" s="178">
        <v>15</v>
      </c>
      <c r="R5" s="176" t="s">
        <v>225</v>
      </c>
      <c r="S5" s="177" t="s">
        <v>5</v>
      </c>
      <c r="T5" s="178">
        <v>25</v>
      </c>
      <c r="V5" s="176" t="s">
        <v>225</v>
      </c>
      <c r="W5" s="177" t="s">
        <v>5</v>
      </c>
      <c r="X5" s="177">
        <v>20</v>
      </c>
      <c r="Y5" s="218" t="s">
        <v>256</v>
      </c>
      <c r="AA5" s="176" t="s">
        <v>225</v>
      </c>
      <c r="AB5" s="177" t="s">
        <v>5</v>
      </c>
      <c r="AC5" s="177">
        <v>17</v>
      </c>
      <c r="AD5" s="218" t="s">
        <v>256</v>
      </c>
    </row>
    <row r="6" spans="1:30">
      <c r="N6" s="176" t="s">
        <v>226</v>
      </c>
      <c r="O6" s="177" t="s">
        <v>82</v>
      </c>
      <c r="P6" s="178">
        <v>12</v>
      </c>
      <c r="R6" s="176" t="s">
        <v>226</v>
      </c>
      <c r="S6" s="177" t="s">
        <v>82</v>
      </c>
      <c r="T6" s="178">
        <v>18</v>
      </c>
      <c r="V6" s="176" t="s">
        <v>226</v>
      </c>
      <c r="W6" s="177" t="s">
        <v>82</v>
      </c>
      <c r="X6" s="177">
        <v>20</v>
      </c>
      <c r="Y6" s="218"/>
      <c r="AA6" s="176" t="s">
        <v>226</v>
      </c>
      <c r="AB6" s="177" t="s">
        <v>82</v>
      </c>
      <c r="AC6" s="177">
        <v>24</v>
      </c>
      <c r="AD6" s="218"/>
    </row>
    <row r="7" spans="1:30">
      <c r="N7" s="176" t="s">
        <v>227</v>
      </c>
      <c r="O7" s="177" t="s">
        <v>12</v>
      </c>
      <c r="P7" s="178">
        <v>0</v>
      </c>
      <c r="R7" s="176" t="s">
        <v>227</v>
      </c>
      <c r="S7" s="177" t="s">
        <v>12</v>
      </c>
      <c r="T7" s="178">
        <v>11</v>
      </c>
      <c r="V7" s="176" t="s">
        <v>227</v>
      </c>
      <c r="W7" s="219" t="s">
        <v>12</v>
      </c>
      <c r="X7" s="177">
        <v>9</v>
      </c>
      <c r="Y7" s="218" t="s">
        <v>256</v>
      </c>
      <c r="AA7" s="176" t="s">
        <v>227</v>
      </c>
      <c r="AB7" s="219" t="s">
        <v>12</v>
      </c>
      <c r="AC7" s="177">
        <v>11</v>
      </c>
      <c r="AD7" s="218" t="s">
        <v>256</v>
      </c>
    </row>
    <row r="8" spans="1:30">
      <c r="N8" s="176" t="s">
        <v>228</v>
      </c>
      <c r="O8" s="177" t="s">
        <v>0</v>
      </c>
      <c r="P8" s="178">
        <v>7</v>
      </c>
      <c r="R8" s="176" t="s">
        <v>228</v>
      </c>
      <c r="S8" s="177" t="s">
        <v>0</v>
      </c>
      <c r="T8" s="178">
        <v>10</v>
      </c>
      <c r="V8" s="176" t="s">
        <v>228</v>
      </c>
      <c r="W8" s="219" t="s">
        <v>0</v>
      </c>
      <c r="X8" s="177">
        <v>7</v>
      </c>
      <c r="Y8" s="218" t="s">
        <v>256</v>
      </c>
      <c r="AA8" s="176" t="s">
        <v>228</v>
      </c>
      <c r="AB8" s="219" t="s">
        <v>0</v>
      </c>
      <c r="AC8" s="177">
        <v>8</v>
      </c>
      <c r="AD8" s="218" t="s">
        <v>256</v>
      </c>
    </row>
    <row r="9" spans="1:30">
      <c r="N9" s="176" t="s">
        <v>229</v>
      </c>
      <c r="O9" s="177" t="s">
        <v>2</v>
      </c>
      <c r="P9" s="178">
        <v>4</v>
      </c>
      <c r="R9" s="176" t="s">
        <v>229</v>
      </c>
      <c r="S9" s="177" t="s">
        <v>2</v>
      </c>
      <c r="T9" s="178">
        <v>3</v>
      </c>
      <c r="V9" s="176" t="s">
        <v>229</v>
      </c>
      <c r="W9" s="177" t="s">
        <v>2</v>
      </c>
      <c r="X9" s="177">
        <v>3</v>
      </c>
      <c r="Y9" s="218"/>
      <c r="AA9" s="176" t="s">
        <v>229</v>
      </c>
      <c r="AB9" s="177" t="s">
        <v>2</v>
      </c>
      <c r="AC9" s="177">
        <v>4</v>
      </c>
      <c r="AD9" s="218"/>
    </row>
    <row r="10" spans="1:30">
      <c r="N10" s="176" t="s">
        <v>230</v>
      </c>
      <c r="O10" s="177" t="s">
        <v>11</v>
      </c>
      <c r="P10" s="178">
        <v>7</v>
      </c>
      <c r="R10" s="176" t="s">
        <v>230</v>
      </c>
      <c r="S10" s="177" t="s">
        <v>11</v>
      </c>
      <c r="T10" s="178">
        <v>4</v>
      </c>
      <c r="V10" s="176" t="s">
        <v>230</v>
      </c>
      <c r="W10" s="177" t="s">
        <v>11</v>
      </c>
      <c r="X10" s="177">
        <v>5</v>
      </c>
      <c r="Y10" s="218"/>
      <c r="AA10" s="176" t="s">
        <v>230</v>
      </c>
      <c r="AB10" s="177" t="s">
        <v>11</v>
      </c>
      <c r="AC10" s="177">
        <v>3</v>
      </c>
      <c r="AD10" s="218"/>
    </row>
    <row r="11" spans="1:30">
      <c r="N11" s="176" t="s">
        <v>231</v>
      </c>
      <c r="O11" s="177" t="s">
        <v>8</v>
      </c>
      <c r="P11" s="178">
        <v>13</v>
      </c>
      <c r="R11" s="176" t="s">
        <v>231</v>
      </c>
      <c r="S11" s="177" t="s">
        <v>8</v>
      </c>
      <c r="T11" s="178">
        <v>18</v>
      </c>
      <c r="V11" s="176" t="s">
        <v>231</v>
      </c>
      <c r="W11" s="177" t="s">
        <v>8</v>
      </c>
      <c r="X11" s="177">
        <v>6</v>
      </c>
      <c r="Y11" s="218"/>
      <c r="AA11" s="176" t="s">
        <v>231</v>
      </c>
      <c r="AB11" s="177" t="s">
        <v>8</v>
      </c>
      <c r="AC11" s="177">
        <v>2</v>
      </c>
      <c r="AD11" s="218"/>
    </row>
    <row r="12" spans="1:30">
      <c r="N12" s="176" t="s">
        <v>232</v>
      </c>
      <c r="O12" s="177" t="s">
        <v>13</v>
      </c>
      <c r="P12" s="178">
        <v>3</v>
      </c>
      <c r="R12" s="176" t="s">
        <v>232</v>
      </c>
      <c r="S12" s="177" t="s">
        <v>13</v>
      </c>
      <c r="T12" s="178">
        <v>4</v>
      </c>
      <c r="V12" s="176" t="s">
        <v>232</v>
      </c>
      <c r="W12" s="177" t="s">
        <v>13</v>
      </c>
      <c r="X12" s="177">
        <v>3</v>
      </c>
      <c r="Y12" s="218"/>
      <c r="AA12" s="176" t="s">
        <v>232</v>
      </c>
      <c r="AB12" s="177" t="s">
        <v>13</v>
      </c>
      <c r="AC12" s="177">
        <v>5</v>
      </c>
      <c r="AD12" s="218"/>
    </row>
    <row r="13" spans="1:30">
      <c r="N13" s="176" t="s">
        <v>233</v>
      </c>
      <c r="O13" s="177" t="s">
        <v>184</v>
      </c>
      <c r="P13" s="178">
        <v>10</v>
      </c>
      <c r="R13" s="176" t="s">
        <v>233</v>
      </c>
      <c r="S13" s="177" t="s">
        <v>184</v>
      </c>
      <c r="T13" s="178">
        <v>4</v>
      </c>
      <c r="V13" s="176" t="s">
        <v>233</v>
      </c>
      <c r="W13" s="177" t="s">
        <v>184</v>
      </c>
      <c r="X13" s="177">
        <v>2</v>
      </c>
      <c r="Y13" s="218"/>
      <c r="AA13" s="176" t="s">
        <v>233</v>
      </c>
      <c r="AB13" s="177" t="s">
        <v>184</v>
      </c>
      <c r="AC13" s="177">
        <v>2</v>
      </c>
      <c r="AD13" s="218"/>
    </row>
    <row r="14" spans="1:30" ht="18" thickBot="1">
      <c r="N14" s="179" t="s">
        <v>234</v>
      </c>
      <c r="O14" s="180" t="s">
        <v>3</v>
      </c>
      <c r="P14" s="181">
        <v>0</v>
      </c>
      <c r="R14" s="179" t="s">
        <v>234</v>
      </c>
      <c r="S14" s="180" t="s">
        <v>3</v>
      </c>
      <c r="T14" s="181">
        <v>4</v>
      </c>
      <c r="V14" s="179" t="s">
        <v>234</v>
      </c>
      <c r="W14" s="180" t="s">
        <v>3</v>
      </c>
      <c r="X14" s="180">
        <v>4</v>
      </c>
      <c r="Y14" s="83" t="s">
        <v>256</v>
      </c>
      <c r="AA14" s="179" t="s">
        <v>234</v>
      </c>
      <c r="AB14" s="180" t="s">
        <v>3</v>
      </c>
      <c r="AC14" s="180">
        <v>4</v>
      </c>
      <c r="AD14" s="83" t="s">
        <v>256</v>
      </c>
    </row>
    <row r="18" spans="1:16" ht="19.2">
      <c r="A18" s="513" t="s">
        <v>222</v>
      </c>
      <c r="B18" s="513"/>
      <c r="C18" s="513"/>
      <c r="D18" s="513"/>
      <c r="E18" s="513"/>
      <c r="F18" s="513"/>
      <c r="G18" s="513"/>
      <c r="H18" s="513"/>
      <c r="I18" s="513"/>
      <c r="J18" s="513"/>
      <c r="K18" s="513"/>
      <c r="O18">
        <v>6840</v>
      </c>
      <c r="P18">
        <v>4112</v>
      </c>
    </row>
    <row r="20" spans="1:16">
      <c r="O20" s="221">
        <f>P18/O18</f>
        <v>0.60116959064327491</v>
      </c>
    </row>
    <row r="22" spans="1:16">
      <c r="O22" s="221">
        <f>1320/6840</f>
        <v>0.19298245614035087</v>
      </c>
    </row>
  </sheetData>
  <mergeCells count="7">
    <mergeCell ref="R2:T2"/>
    <mergeCell ref="V2:X2"/>
    <mergeCell ref="AA2:AC2"/>
    <mergeCell ref="I2:K2"/>
    <mergeCell ref="A18:K18"/>
    <mergeCell ref="N2:P2"/>
    <mergeCell ref="A2:H2"/>
  </mergeCells>
  <phoneticPr fontId="2" type="noConversion"/>
  <conditionalFormatting sqref="P4:P14 T4:T14">
    <cfRule type="cellIs" dxfId="5" priority="7" operator="lessThan">
      <formula>2</formula>
    </cfRule>
    <cfRule type="cellIs" dxfId="4" priority="8" operator="lessThan">
      <formula>5</formula>
    </cfRule>
  </conditionalFormatting>
  <conditionalFormatting sqref="X4:X14">
    <cfRule type="cellIs" dxfId="3" priority="3" operator="lessThan">
      <formula>3</formula>
    </cfRule>
    <cfRule type="cellIs" dxfId="2" priority="4" operator="lessThan">
      <formula>5</formula>
    </cfRule>
  </conditionalFormatting>
  <conditionalFormatting sqref="AC4:AC14">
    <cfRule type="cellIs" dxfId="1" priority="1" operator="lessThan">
      <formula>3</formula>
    </cfRule>
    <cfRule type="cellIs" dxfId="0" priority="2" operator="lessThan">
      <formula>5</formula>
    </cfRule>
  </conditionalFormatting>
  <pageMargins left="0.7" right="0.7" top="0.75" bottom="0.75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CAC2F3349D2A4DACEAB1F4ABF4EFB7" ma:contentTypeVersion="11" ma:contentTypeDescription="새 문서를 만듭니다." ma:contentTypeScope="" ma:versionID="bad2fbd187ea8bfa695cba4f21b0c3ec">
  <xsd:schema xmlns:xsd="http://www.w3.org/2001/XMLSchema" xmlns:xs="http://www.w3.org/2001/XMLSchema" xmlns:p="http://schemas.microsoft.com/office/2006/metadata/properties" xmlns:ns2="fff3158a-b7db-46da-977c-d4729b098c3e" xmlns:ns3="d185a661-c875-40ec-8d2f-0504bfe173cf" targetNamespace="http://schemas.microsoft.com/office/2006/metadata/properties" ma:root="true" ma:fieldsID="f385730089b4ef5edf73a9ba6aa34f7c" ns2:_="" ns3:_="">
    <xsd:import namespace="fff3158a-b7db-46da-977c-d4729b098c3e"/>
    <xsd:import namespace="d185a661-c875-40ec-8d2f-0504bfe173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3158a-b7db-46da-977c-d4729b098c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dd6323f1-328d-4e3f-905a-1ad6055f2c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5a661-c875-40ec-8d2f-0504bfe173c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856ab3-0226-400d-85e9-c2ef609cd734}" ma:internalName="TaxCatchAll" ma:showField="CatchAllData" ma:web="d185a661-c875-40ec-8d2f-0504bfe173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85a661-c875-40ec-8d2f-0504bfe173cf" xsi:nil="true"/>
    <lcf76f155ced4ddcb4097134ff3c332f xmlns="fff3158a-b7db-46da-977c-d4729b098c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673054-A54A-4969-B528-E8275E4B2F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f3158a-b7db-46da-977c-d4729b098c3e"/>
    <ds:schemaRef ds:uri="d185a661-c875-40ec-8d2f-0504bfe173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37970F-235F-4BE2-B34F-CA383F63DA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F14D5B-CDA7-4431-857A-94A37D94D855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d185a661-c875-40ec-8d2f-0504bfe173cf"/>
    <ds:schemaRef ds:uri="http://www.w3.org/XML/1998/namespace"/>
    <ds:schemaRef ds:uri="fff3158a-b7db-46da-977c-d4729b098c3e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TOOL DOWN</vt:lpstr>
      <vt:lpstr>Tool status</vt:lpstr>
      <vt:lpstr>홀딩 해제 세부 내역</vt:lpstr>
      <vt:lpstr>자화홀딩</vt:lpstr>
      <vt:lpstr>홀딩재고 재검 진행</vt:lpstr>
      <vt:lpstr>전일 DIMES</vt:lpstr>
      <vt:lpstr>주간 DIMES</vt:lpstr>
      <vt:lpstr>일주일 EFF</vt:lpstr>
      <vt:lpstr>DIMES SUM</vt:lpstr>
      <vt:lpstr>종합수율 계획수량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송민아</dc:creator>
  <cp:lastModifiedBy>신경숙</cp:lastModifiedBy>
  <cp:lastPrinted>2025-07-09T00:08:55Z</cp:lastPrinted>
  <dcterms:created xsi:type="dcterms:W3CDTF">2025-05-31T11:48:46Z</dcterms:created>
  <dcterms:modified xsi:type="dcterms:W3CDTF">2026-04-15T02:03:00Z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0x01010068CAC2F3349D2A4DACEAB1F4ABF4EFB7</vt:lpwstr>
  </property>
  <property fmtid="{D5CDD505-2E9C-101B-9397-08002B2CF9AE}" pid="3" name="MediaServiceImageTags">
    <vt:lpwstr/>
  </property>
</Properties>
</file>