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 Foster\Downloads\"/>
    </mc:Choice>
  </mc:AlternateContent>
  <xr:revisionPtr revIDLastSave="0" documentId="13_ncr:1_{F0ADBA59-C5B3-4EC5-B1D7-BDCAB99ECB41}" xr6:coauthVersionLast="38" xr6:coauthVersionMax="40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</workbook>
</file>

<file path=xl/calcChain.xml><?xml version="1.0" encoding="utf-8"?>
<calcChain xmlns="http://schemas.openxmlformats.org/spreadsheetml/2006/main">
  <c r="AW4" i="1" l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3" i="1"/>
  <c r="AS3" i="1" a="1"/>
  <c r="AS3" i="1" s="1"/>
  <c r="AR4" i="1"/>
  <c r="AR5" i="1"/>
  <c r="AR6" i="1"/>
  <c r="AR7" i="1"/>
  <c r="AR8" i="1"/>
  <c r="AR9" i="1"/>
  <c r="AR10" i="1"/>
  <c r="AR11" i="1"/>
  <c r="AR12" i="1"/>
  <c r="AR3" i="1"/>
  <c r="AO9" i="1"/>
  <c r="AO5" i="1"/>
  <c r="AO6" i="1" s="1"/>
  <c r="AO4" i="1"/>
  <c r="AO3" i="1"/>
  <c r="AO2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3" i="1"/>
  <c r="AH3" i="1" a="1"/>
  <c r="AH3" i="1" s="1"/>
  <c r="AG4" i="1"/>
  <c r="AG5" i="1"/>
  <c r="AG6" i="1"/>
  <c r="AG7" i="1"/>
  <c r="AG8" i="1"/>
  <c r="AG9" i="1"/>
  <c r="AG10" i="1"/>
  <c r="AG11" i="1"/>
  <c r="AG12" i="1"/>
  <c r="AG3" i="1"/>
  <c r="AD9" i="1"/>
  <c r="AD5" i="1"/>
  <c r="AD6" i="1" s="1"/>
  <c r="AD4" i="1"/>
  <c r="AD3" i="1"/>
  <c r="AD2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3" i="1"/>
  <c r="W3" i="1" a="1"/>
  <c r="W3" i="1" s="1"/>
  <c r="V4" i="1"/>
  <c r="V5" i="1"/>
  <c r="V6" i="1"/>
  <c r="V7" i="1"/>
  <c r="V8" i="1"/>
  <c r="V9" i="1"/>
  <c r="V10" i="1"/>
  <c r="V11" i="1"/>
  <c r="V12" i="1"/>
  <c r="V3" i="1"/>
  <c r="S9" i="1"/>
  <c r="S5" i="1"/>
  <c r="S6" i="1" s="1"/>
  <c r="S4" i="1"/>
  <c r="S3" i="1"/>
  <c r="S2" i="1"/>
  <c r="AS10" i="1" l="1"/>
  <c r="AS9" i="1"/>
  <c r="AS5" i="1"/>
  <c r="AS12" i="1"/>
  <c r="AS8" i="1"/>
  <c r="AS4" i="1"/>
  <c r="AS6" i="1"/>
  <c r="AS11" i="1"/>
  <c r="AS7" i="1"/>
  <c r="AO8" i="1"/>
  <c r="AO10" i="1"/>
  <c r="AH10" i="1"/>
  <c r="AH9" i="1"/>
  <c r="AH5" i="1"/>
  <c r="AH12" i="1"/>
  <c r="AH8" i="1"/>
  <c r="AH4" i="1"/>
  <c r="AH6" i="1"/>
  <c r="AH11" i="1"/>
  <c r="AH7" i="1"/>
  <c r="AD10" i="1"/>
  <c r="AD8" i="1"/>
  <c r="W9" i="1"/>
  <c r="W5" i="1"/>
  <c r="W10" i="1"/>
  <c r="W12" i="1"/>
  <c r="W8" i="1"/>
  <c r="W4" i="1"/>
  <c r="W6" i="1"/>
  <c r="W11" i="1"/>
  <c r="W7" i="1"/>
  <c r="S10" i="1"/>
  <c r="S8" i="1"/>
  <c r="H2" i="1"/>
  <c r="K4" i="1" s="1"/>
  <c r="H8" i="1"/>
  <c r="K7" i="1"/>
  <c r="K11" i="1"/>
  <c r="H9" i="1"/>
  <c r="H5" i="1"/>
  <c r="H6" i="1" s="1"/>
  <c r="H4" i="1"/>
  <c r="H3" i="1"/>
  <c r="H10" i="1" s="1"/>
  <c r="K12" i="1" l="1"/>
  <c r="K8" i="1"/>
  <c r="O6" i="1"/>
  <c r="P6" i="1" s="1"/>
  <c r="O10" i="1"/>
  <c r="P10" i="1" s="1"/>
  <c r="O14" i="1"/>
  <c r="P14" i="1" s="1"/>
  <c r="O18" i="1"/>
  <c r="P18" i="1" s="1"/>
  <c r="O22" i="1"/>
  <c r="P22" i="1" s="1"/>
  <c r="O26" i="1"/>
  <c r="P26" i="1" s="1"/>
  <c r="O30" i="1"/>
  <c r="P30" i="1" s="1"/>
  <c r="O34" i="1"/>
  <c r="P34" i="1" s="1"/>
  <c r="O38" i="1"/>
  <c r="P38" i="1" s="1"/>
  <c r="O42" i="1"/>
  <c r="P42" i="1" s="1"/>
  <c r="O46" i="1"/>
  <c r="P46" i="1" s="1"/>
  <c r="O50" i="1"/>
  <c r="P50" i="1" s="1"/>
  <c r="O54" i="1"/>
  <c r="P54" i="1" s="1"/>
  <c r="O58" i="1"/>
  <c r="P58" i="1" s="1"/>
  <c r="O62" i="1"/>
  <c r="P62" i="1" s="1"/>
  <c r="O66" i="1"/>
  <c r="P66" i="1" s="1"/>
  <c r="O70" i="1"/>
  <c r="P70" i="1" s="1"/>
  <c r="O74" i="1"/>
  <c r="P74" i="1" s="1"/>
  <c r="O78" i="1"/>
  <c r="P78" i="1" s="1"/>
  <c r="O82" i="1"/>
  <c r="P82" i="1" s="1"/>
  <c r="O86" i="1"/>
  <c r="P86" i="1" s="1"/>
  <c r="O90" i="1"/>
  <c r="P90" i="1" s="1"/>
  <c r="O94" i="1"/>
  <c r="P94" i="1" s="1"/>
  <c r="O98" i="1"/>
  <c r="P98" i="1" s="1"/>
  <c r="O102" i="1"/>
  <c r="P102" i="1" s="1"/>
  <c r="O7" i="1"/>
  <c r="P7" i="1" s="1"/>
  <c r="O11" i="1"/>
  <c r="P11" i="1" s="1"/>
  <c r="O15" i="1"/>
  <c r="P15" i="1" s="1"/>
  <c r="O19" i="1"/>
  <c r="P19" i="1" s="1"/>
  <c r="O23" i="1"/>
  <c r="P23" i="1" s="1"/>
  <c r="O27" i="1"/>
  <c r="P27" i="1" s="1"/>
  <c r="O31" i="1"/>
  <c r="P31" i="1" s="1"/>
  <c r="O35" i="1"/>
  <c r="P35" i="1" s="1"/>
  <c r="O39" i="1"/>
  <c r="P39" i="1" s="1"/>
  <c r="O43" i="1"/>
  <c r="P43" i="1" s="1"/>
  <c r="O4" i="1"/>
  <c r="P4" i="1" s="1"/>
  <c r="O12" i="1"/>
  <c r="P12" i="1" s="1"/>
  <c r="O20" i="1"/>
  <c r="P20" i="1" s="1"/>
  <c r="O28" i="1"/>
  <c r="P28" i="1" s="1"/>
  <c r="O36" i="1"/>
  <c r="P36" i="1" s="1"/>
  <c r="O44" i="1"/>
  <c r="P44" i="1" s="1"/>
  <c r="O49" i="1"/>
  <c r="P49" i="1" s="1"/>
  <c r="O55" i="1"/>
  <c r="P55" i="1" s="1"/>
  <c r="O60" i="1"/>
  <c r="P60" i="1" s="1"/>
  <c r="O65" i="1"/>
  <c r="P65" i="1" s="1"/>
  <c r="O71" i="1"/>
  <c r="P71" i="1" s="1"/>
  <c r="O76" i="1"/>
  <c r="P76" i="1" s="1"/>
  <c r="O81" i="1"/>
  <c r="P81" i="1" s="1"/>
  <c r="O87" i="1"/>
  <c r="P87" i="1" s="1"/>
  <c r="O92" i="1"/>
  <c r="P92" i="1" s="1"/>
  <c r="O97" i="1"/>
  <c r="P97" i="1" s="1"/>
  <c r="O3" i="1"/>
  <c r="P3" i="1" s="1"/>
  <c r="O33" i="1"/>
  <c r="P33" i="1" s="1"/>
  <c r="O53" i="1"/>
  <c r="P53" i="1" s="1"/>
  <c r="O64" i="1"/>
  <c r="P64" i="1" s="1"/>
  <c r="O80" i="1"/>
  <c r="P80" i="1" s="1"/>
  <c r="O91" i="1"/>
  <c r="P91" i="1" s="1"/>
  <c r="O5" i="1"/>
  <c r="P5" i="1" s="1"/>
  <c r="O13" i="1"/>
  <c r="P13" i="1" s="1"/>
  <c r="O21" i="1"/>
  <c r="P21" i="1" s="1"/>
  <c r="O29" i="1"/>
  <c r="P29" i="1" s="1"/>
  <c r="O37" i="1"/>
  <c r="P37" i="1" s="1"/>
  <c r="O45" i="1"/>
  <c r="P45" i="1" s="1"/>
  <c r="O51" i="1"/>
  <c r="P51" i="1" s="1"/>
  <c r="O56" i="1"/>
  <c r="P56" i="1" s="1"/>
  <c r="O61" i="1"/>
  <c r="P61" i="1" s="1"/>
  <c r="O67" i="1"/>
  <c r="P67" i="1" s="1"/>
  <c r="O72" i="1"/>
  <c r="P72" i="1" s="1"/>
  <c r="O77" i="1"/>
  <c r="P77" i="1" s="1"/>
  <c r="O83" i="1"/>
  <c r="P83" i="1" s="1"/>
  <c r="O88" i="1"/>
  <c r="P88" i="1" s="1"/>
  <c r="O93" i="1"/>
  <c r="P93" i="1" s="1"/>
  <c r="O99" i="1"/>
  <c r="P99" i="1" s="1"/>
  <c r="O8" i="1"/>
  <c r="P8" i="1" s="1"/>
  <c r="O16" i="1"/>
  <c r="P16" i="1" s="1"/>
  <c r="O24" i="1"/>
  <c r="P24" i="1" s="1"/>
  <c r="O32" i="1"/>
  <c r="P32" i="1" s="1"/>
  <c r="O40" i="1"/>
  <c r="P40" i="1" s="1"/>
  <c r="O47" i="1"/>
  <c r="P47" i="1" s="1"/>
  <c r="O52" i="1"/>
  <c r="P52" i="1" s="1"/>
  <c r="O57" i="1"/>
  <c r="P57" i="1" s="1"/>
  <c r="O63" i="1"/>
  <c r="P63" i="1" s="1"/>
  <c r="O68" i="1"/>
  <c r="P68" i="1" s="1"/>
  <c r="O73" i="1"/>
  <c r="P73" i="1" s="1"/>
  <c r="O79" i="1"/>
  <c r="P79" i="1" s="1"/>
  <c r="O84" i="1"/>
  <c r="P84" i="1" s="1"/>
  <c r="O89" i="1"/>
  <c r="P89" i="1" s="1"/>
  <c r="O95" i="1"/>
  <c r="P95" i="1" s="1"/>
  <c r="O100" i="1"/>
  <c r="P100" i="1" s="1"/>
  <c r="O17" i="1"/>
  <c r="P17" i="1" s="1"/>
  <c r="O41" i="1"/>
  <c r="P41" i="1" s="1"/>
  <c r="O59" i="1"/>
  <c r="P59" i="1" s="1"/>
  <c r="O75" i="1"/>
  <c r="P75" i="1" s="1"/>
  <c r="O96" i="1"/>
  <c r="P96" i="1" s="1"/>
  <c r="O9" i="1"/>
  <c r="P9" i="1" s="1"/>
  <c r="O25" i="1"/>
  <c r="P25" i="1" s="1"/>
  <c r="O48" i="1"/>
  <c r="P48" i="1" s="1"/>
  <c r="O69" i="1"/>
  <c r="P69" i="1" s="1"/>
  <c r="O85" i="1"/>
  <c r="P85" i="1" s="1"/>
  <c r="O101" i="1"/>
  <c r="P101" i="1" s="1"/>
  <c r="K10" i="1"/>
  <c r="K6" i="1"/>
  <c r="K3" i="1"/>
  <c r="L3" i="1" s="1" a="1"/>
  <c r="K9" i="1"/>
  <c r="K5" i="1"/>
  <c r="L3" i="1" l="1"/>
  <c r="L5" i="1"/>
  <c r="L12" i="1"/>
  <c r="L7" i="1"/>
  <c r="L10" i="1"/>
  <c r="L8" i="1"/>
  <c r="L6" i="1"/>
  <c r="L4" i="1"/>
  <c r="L9" i="1"/>
  <c r="L11" i="1"/>
</calcChain>
</file>

<file path=xl/sharedStrings.xml><?xml version="1.0" encoding="utf-8"?>
<sst xmlns="http://schemas.openxmlformats.org/spreadsheetml/2006/main" count="68" uniqueCount="23">
  <si>
    <t>mínimo</t>
  </si>
  <si>
    <t>CLASSES</t>
  </si>
  <si>
    <t>CORTE</t>
  </si>
  <si>
    <t>FREQ</t>
  </si>
  <si>
    <t>máximo</t>
  </si>
  <si>
    <t>média</t>
  </si>
  <si>
    <t>tamanho</t>
  </si>
  <si>
    <t>est. classes</t>
  </si>
  <si>
    <t xml:space="preserve">classes </t>
  </si>
  <si>
    <t>incremento</t>
  </si>
  <si>
    <t>desv padrão</t>
  </si>
  <si>
    <t>incremento 2</t>
  </si>
  <si>
    <t>pontos</t>
  </si>
  <si>
    <t>valor</t>
  </si>
  <si>
    <t>fdm</t>
  </si>
  <si>
    <t>Dados HR</t>
  </si>
  <si>
    <t>Dados UHR</t>
  </si>
  <si>
    <t>Dados Stand.</t>
  </si>
  <si>
    <t>Dados Low P.</t>
  </si>
  <si>
    <t>High Rel</t>
  </si>
  <si>
    <t>UHR</t>
  </si>
  <si>
    <t>Stand.</t>
  </si>
  <si>
    <t>ULP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</si>
</sst>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Distribuição de massa - Dados BMP180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High Resolution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Planilha1!$O$3:$O$102</c:f>
              <c:numCache>
                <c:formatCode>General</c:formatCode>
                <c:ptCount val="100"/>
                <c:pt idx="0">
                  <c:v>95.668099999999995</c:v>
                </c:pt>
                <c:pt idx="1">
                  <c:v>95.736199999999997</c:v>
                </c:pt>
                <c:pt idx="2">
                  <c:v>95.804299999999998</c:v>
                </c:pt>
                <c:pt idx="3">
                  <c:v>95.872399999999999</c:v>
                </c:pt>
                <c:pt idx="4">
                  <c:v>95.9405</c:v>
                </c:pt>
                <c:pt idx="5">
                  <c:v>96.008600000000001</c:v>
                </c:pt>
                <c:pt idx="6">
                  <c:v>96.076699999999988</c:v>
                </c:pt>
                <c:pt idx="7">
                  <c:v>96.144799999999989</c:v>
                </c:pt>
                <c:pt idx="8">
                  <c:v>96.212899999999991</c:v>
                </c:pt>
                <c:pt idx="9">
                  <c:v>96.280999999999992</c:v>
                </c:pt>
                <c:pt idx="10">
                  <c:v>96.349099999999993</c:v>
                </c:pt>
                <c:pt idx="11">
                  <c:v>96.417199999999994</c:v>
                </c:pt>
                <c:pt idx="12">
                  <c:v>96.485299999999995</c:v>
                </c:pt>
                <c:pt idx="13">
                  <c:v>96.553399999999996</c:v>
                </c:pt>
                <c:pt idx="14">
                  <c:v>96.621499999999997</c:v>
                </c:pt>
                <c:pt idx="15">
                  <c:v>96.689599999999999</c:v>
                </c:pt>
                <c:pt idx="16">
                  <c:v>96.7577</c:v>
                </c:pt>
                <c:pt idx="17">
                  <c:v>96.825800000000001</c:v>
                </c:pt>
                <c:pt idx="18">
                  <c:v>96.893899999999988</c:v>
                </c:pt>
                <c:pt idx="19">
                  <c:v>96.961999999999989</c:v>
                </c:pt>
                <c:pt idx="20">
                  <c:v>97.03009999999999</c:v>
                </c:pt>
                <c:pt idx="21">
                  <c:v>97.098199999999991</c:v>
                </c:pt>
                <c:pt idx="22">
                  <c:v>97.166299999999993</c:v>
                </c:pt>
                <c:pt idx="23">
                  <c:v>97.234399999999994</c:v>
                </c:pt>
                <c:pt idx="24">
                  <c:v>97.302499999999995</c:v>
                </c:pt>
                <c:pt idx="25">
                  <c:v>97.370599999999996</c:v>
                </c:pt>
                <c:pt idx="26">
                  <c:v>97.438699999999997</c:v>
                </c:pt>
                <c:pt idx="27">
                  <c:v>97.506799999999998</c:v>
                </c:pt>
                <c:pt idx="28">
                  <c:v>97.5749</c:v>
                </c:pt>
                <c:pt idx="29">
                  <c:v>97.643000000000001</c:v>
                </c:pt>
                <c:pt idx="30">
                  <c:v>97.711100000000002</c:v>
                </c:pt>
                <c:pt idx="31">
                  <c:v>97.779199999999989</c:v>
                </c:pt>
                <c:pt idx="32">
                  <c:v>97.84729999999999</c:v>
                </c:pt>
                <c:pt idx="33">
                  <c:v>97.915399999999991</c:v>
                </c:pt>
                <c:pt idx="34">
                  <c:v>97.983499999999992</c:v>
                </c:pt>
                <c:pt idx="35">
                  <c:v>98.051599999999993</c:v>
                </c:pt>
                <c:pt idx="36">
                  <c:v>98.119699999999995</c:v>
                </c:pt>
                <c:pt idx="37">
                  <c:v>98.187799999999996</c:v>
                </c:pt>
                <c:pt idx="38">
                  <c:v>98.255899999999997</c:v>
                </c:pt>
                <c:pt idx="39">
                  <c:v>98.323999999999998</c:v>
                </c:pt>
                <c:pt idx="40">
                  <c:v>98.392099999999999</c:v>
                </c:pt>
                <c:pt idx="41">
                  <c:v>98.4602</c:v>
                </c:pt>
                <c:pt idx="42">
                  <c:v>98.528300000000002</c:v>
                </c:pt>
                <c:pt idx="43">
                  <c:v>98.596399999999988</c:v>
                </c:pt>
                <c:pt idx="44">
                  <c:v>98.66449999999999</c:v>
                </c:pt>
                <c:pt idx="45">
                  <c:v>98.732599999999991</c:v>
                </c:pt>
                <c:pt idx="46">
                  <c:v>98.800699999999992</c:v>
                </c:pt>
                <c:pt idx="47">
                  <c:v>98.868799999999993</c:v>
                </c:pt>
                <c:pt idx="48">
                  <c:v>98.936899999999994</c:v>
                </c:pt>
                <c:pt idx="49">
                  <c:v>99.004999999999995</c:v>
                </c:pt>
                <c:pt idx="50">
                  <c:v>99.073099999999997</c:v>
                </c:pt>
                <c:pt idx="51">
                  <c:v>99.141199999999998</c:v>
                </c:pt>
                <c:pt idx="52">
                  <c:v>99.209299999999999</c:v>
                </c:pt>
                <c:pt idx="53">
                  <c:v>99.2774</c:v>
                </c:pt>
                <c:pt idx="54">
                  <c:v>99.345500000000001</c:v>
                </c:pt>
                <c:pt idx="55">
                  <c:v>99.413600000000002</c:v>
                </c:pt>
                <c:pt idx="56">
                  <c:v>99.481699999999989</c:v>
                </c:pt>
                <c:pt idx="57">
                  <c:v>99.549799999999991</c:v>
                </c:pt>
                <c:pt idx="58">
                  <c:v>99.617899999999992</c:v>
                </c:pt>
                <c:pt idx="59">
                  <c:v>99.685999999999993</c:v>
                </c:pt>
                <c:pt idx="60">
                  <c:v>99.754099999999994</c:v>
                </c:pt>
                <c:pt idx="61">
                  <c:v>99.822199999999995</c:v>
                </c:pt>
                <c:pt idx="62">
                  <c:v>99.890299999999996</c:v>
                </c:pt>
                <c:pt idx="63">
                  <c:v>99.958399999999997</c:v>
                </c:pt>
                <c:pt idx="64">
                  <c:v>100.0265</c:v>
                </c:pt>
                <c:pt idx="65">
                  <c:v>100.0946</c:v>
                </c:pt>
                <c:pt idx="66">
                  <c:v>100.1627</c:v>
                </c:pt>
                <c:pt idx="67">
                  <c:v>100.2308</c:v>
                </c:pt>
                <c:pt idx="68">
                  <c:v>100.2989</c:v>
                </c:pt>
                <c:pt idx="69">
                  <c:v>100.36699999999999</c:v>
                </c:pt>
                <c:pt idx="70">
                  <c:v>100.43509999999999</c:v>
                </c:pt>
                <c:pt idx="71">
                  <c:v>100.50319999999999</c:v>
                </c:pt>
                <c:pt idx="72">
                  <c:v>100.57129999999999</c:v>
                </c:pt>
                <c:pt idx="73">
                  <c:v>100.63939999999999</c:v>
                </c:pt>
                <c:pt idx="74">
                  <c:v>100.7075</c:v>
                </c:pt>
                <c:pt idx="75">
                  <c:v>100.7756</c:v>
                </c:pt>
                <c:pt idx="76">
                  <c:v>100.8437</c:v>
                </c:pt>
                <c:pt idx="77">
                  <c:v>100.9118</c:v>
                </c:pt>
                <c:pt idx="78">
                  <c:v>100.9799</c:v>
                </c:pt>
                <c:pt idx="79">
                  <c:v>101.048</c:v>
                </c:pt>
                <c:pt idx="80">
                  <c:v>101.11609999999999</c:v>
                </c:pt>
                <c:pt idx="81">
                  <c:v>101.18419999999999</c:v>
                </c:pt>
                <c:pt idx="82">
                  <c:v>101.25229999999999</c:v>
                </c:pt>
                <c:pt idx="83">
                  <c:v>101.32039999999999</c:v>
                </c:pt>
                <c:pt idx="84">
                  <c:v>101.38849999999999</c:v>
                </c:pt>
                <c:pt idx="85">
                  <c:v>101.45659999999999</c:v>
                </c:pt>
                <c:pt idx="86">
                  <c:v>101.5247</c:v>
                </c:pt>
                <c:pt idx="87">
                  <c:v>101.5928</c:v>
                </c:pt>
                <c:pt idx="88">
                  <c:v>101.6609</c:v>
                </c:pt>
                <c:pt idx="89">
                  <c:v>101.729</c:v>
                </c:pt>
                <c:pt idx="90">
                  <c:v>101.7971</c:v>
                </c:pt>
                <c:pt idx="91">
                  <c:v>101.8652</c:v>
                </c:pt>
                <c:pt idx="92">
                  <c:v>101.9333</c:v>
                </c:pt>
                <c:pt idx="93">
                  <c:v>102.00139999999999</c:v>
                </c:pt>
                <c:pt idx="94">
                  <c:v>102.06949999999999</c:v>
                </c:pt>
                <c:pt idx="95">
                  <c:v>102.13759999999999</c:v>
                </c:pt>
                <c:pt idx="96">
                  <c:v>102.20569999999999</c:v>
                </c:pt>
                <c:pt idx="97">
                  <c:v>102.27379999999999</c:v>
                </c:pt>
                <c:pt idx="98">
                  <c:v>102.3419</c:v>
                </c:pt>
                <c:pt idx="99">
                  <c:v>102.41</c:v>
                </c:pt>
              </c:numCache>
            </c:numRef>
          </c:xVal>
          <c:yVal>
            <c:numRef>
              <c:f>Planilha1!$P$3:$P$102</c:f>
              <c:numCache>
                <c:formatCode>General</c:formatCode>
                <c:ptCount val="100"/>
                <c:pt idx="0">
                  <c:v>0.12149016488232396</c:v>
                </c:pt>
                <c:pt idx="1">
                  <c:v>0.14142249262406326</c:v>
                </c:pt>
                <c:pt idx="2">
                  <c:v>0.16327334840064792</c:v>
                </c:pt>
                <c:pt idx="3">
                  <c:v>0.18695262037988378</c:v>
                </c:pt>
                <c:pt idx="4">
                  <c:v>0.21230844026376855</c:v>
                </c:pt>
                <c:pt idx="5">
                  <c:v>0.2391235824254902</c:v>
                </c:pt>
                <c:pt idx="6">
                  <c:v>0.26711421643291283</c:v>
                </c:pt>
                <c:pt idx="7">
                  <c:v>0.2959313959475065</c:v>
                </c:pt>
                <c:pt idx="8">
                  <c:v>0.32516555060504143</c:v>
                </c:pt>
                <c:pt idx="9">
                  <c:v>0.35435409803745721</c:v>
                </c:pt>
                <c:pt idx="10">
                  <c:v>0.38299211828144875</c:v>
                </c:pt>
                <c:pt idx="11">
                  <c:v>0.41054584310796099</c:v>
                </c:pt>
                <c:pt idx="12">
                  <c:v>0.43646852137480063</c:v>
                </c:pt>
                <c:pt idx="13">
                  <c:v>0.4602180428586895</c:v>
                </c:pt>
                <c:pt idx="14">
                  <c:v>0.48127555187787785</c:v>
                </c:pt>
                <c:pt idx="15">
                  <c:v>0.49916417194384083</c:v>
                </c:pt>
                <c:pt idx="16">
                  <c:v>0.5134669047661955</c:v>
                </c:pt>
                <c:pt idx="17">
                  <c:v>0.52384276858907386</c:v>
                </c:pt>
                <c:pt idx="18">
                  <c:v>0.53004030489969478</c:v>
                </c:pt>
                <c:pt idx="19">
                  <c:v>0.53190770680353172</c:v>
                </c:pt>
                <c:pt idx="20">
                  <c:v>0.52939899952471015</c:v>
                </c:pt>
                <c:pt idx="21">
                  <c:v>0.52257592171661638</c:v>
                </c:pt>
                <c:pt idx="22">
                  <c:v>0.5116054000992275</c:v>
                </c:pt>
                <c:pt idx="23">
                  <c:v>0.49675276164501286</c:v>
                </c:pt>
                <c:pt idx="24">
                  <c:v>0.47837106867975543</c:v>
                </c:pt>
                <c:pt idx="25">
                  <c:v>0.45688717535636914</c:v>
                </c:pt>
                <c:pt idx="26">
                  <c:v>0.43278527399590461</c:v>
                </c:pt>
                <c:pt idx="27">
                  <c:v>0.40658881554287574</c:v>
                </c:pt>
                <c:pt idx="28">
                  <c:v>0.37884174329564546</c:v>
                </c:pt>
                <c:pt idx="29">
                  <c:v>0.35008997168461042</c:v>
                </c:pt>
                <c:pt idx="30">
                  <c:v>0.32086397573366127</c:v>
                </c:pt>
                <c:pt idx="31">
                  <c:v>0.291663239968386</c:v>
                </c:pt>
                <c:pt idx="32">
                  <c:v>0.26294315945817642</c:v>
                </c:pt>
                <c:pt idx="33">
                  <c:v>0.23510480422469179</c:v>
                </c:pt>
                <c:pt idx="34">
                  <c:v>0.20848776618253737</c:v>
                </c:pt>
                <c:pt idx="35">
                  <c:v>0.18336611946873338</c:v>
                </c:pt>
                <c:pt idx="36">
                  <c:v>0.15994735324288031</c:v>
                </c:pt>
                <c:pt idx="37">
                  <c:v>0.13837399105142367</c:v>
                </c:pt>
                <c:pt idx="38">
                  <c:v>0.11872749975938741</c:v>
                </c:pt>
                <c:pt idx="39">
                  <c:v>0.10103401757700434</c:v>
                </c:pt>
                <c:pt idx="40">
                  <c:v>8.5271395247576778E-2</c:v>
                </c:pt>
                <c:pt idx="41">
                  <c:v>7.1377044477554635E-2</c:v>
                </c:pt>
                <c:pt idx="42">
                  <c:v>5.9256118296155028E-2</c:v>
                </c:pt>
                <c:pt idx="43">
                  <c:v>4.8789602728499026E-2</c:v>
                </c:pt>
                <c:pt idx="44">
                  <c:v>3.9841970605609178E-2</c:v>
                </c:pt>
                <c:pt idx="45">
                  <c:v>3.2268129056057103E-2</c:v>
                </c:pt>
                <c:pt idx="46">
                  <c:v>2.5919475283279647E-2</c:v>
                </c:pt>
                <c:pt idx="47">
                  <c:v>2.0648954684139652E-2</c:v>
                </c:pt>
                <c:pt idx="48">
                  <c:v>1.6315086572526411E-2</c:v>
                </c:pt>
                <c:pt idx="49">
                  <c:v>1.2784982553146973E-2</c:v>
                </c:pt>
                <c:pt idx="50">
                  <c:v>9.9364292007186154E-3</c:v>
                </c:pt>
                <c:pt idx="51">
                  <c:v>7.6591396972915358E-3</c:v>
                </c:pt>
                <c:pt idx="52">
                  <c:v>5.8552991036062568E-3</c:v>
                </c:pt>
                <c:pt idx="53">
                  <c:v>4.439536434458307E-3</c:v>
                </c:pt>
                <c:pt idx="54">
                  <c:v>3.3384556395705004E-3</c:v>
                </c:pt>
                <c:pt idx="55">
                  <c:v>2.4898491790198963E-3</c:v>
                </c:pt>
                <c:pt idx="56">
                  <c:v>1.8417043649072489E-3</c:v>
                </c:pt>
                <c:pt idx="57">
                  <c:v>1.3510960977390809E-3</c:v>
                </c:pt>
                <c:pt idx="58">
                  <c:v>9.8304185126370409E-4</c:v>
                </c:pt>
                <c:pt idx="59">
                  <c:v>7.0937719236786206E-4</c:v>
                </c:pt>
                <c:pt idx="60">
                  <c:v>5.0769382393825088E-4</c:v>
                </c:pt>
                <c:pt idx="61">
                  <c:v>3.6036780551631061E-4</c:v>
                </c:pt>
                <c:pt idx="62">
                  <c:v>2.5369361419156429E-4</c:v>
                </c:pt>
                <c:pt idx="63">
                  <c:v>1.7713016684561621E-4</c:v>
                </c:pt>
                <c:pt idx="64">
                  <c:v>1.2265774424756272E-4</c:v>
                </c:pt>
                <c:pt idx="65">
                  <c:v>8.4239709572670997E-5</c:v>
                </c:pt>
                <c:pt idx="66">
                  <c:v>5.7379689519157036E-5</c:v>
                </c:pt>
                <c:pt idx="67">
                  <c:v>3.8763142045997836E-5</c:v>
                </c:pt>
                <c:pt idx="68">
                  <c:v>2.5971629393724973E-5</c:v>
                </c:pt>
                <c:pt idx="69">
                  <c:v>1.72583338961189E-5</c:v>
                </c:pt>
                <c:pt idx="70">
                  <c:v>1.137412463003812E-5</c:v>
                </c:pt>
                <c:pt idx="71">
                  <c:v>7.4345817954871101E-6</c:v>
                </c:pt>
                <c:pt idx="72">
                  <c:v>4.8196394537293947E-6</c:v>
                </c:pt>
                <c:pt idx="73">
                  <c:v>3.0987889842989782E-6</c:v>
                </c:pt>
                <c:pt idx="74">
                  <c:v>1.9760089243111851E-6</c:v>
                </c:pt>
                <c:pt idx="75">
                  <c:v>1.2496984913659049E-6</c:v>
                </c:pt>
                <c:pt idx="76">
                  <c:v>7.8386456982391629E-7</c:v>
                </c:pt>
                <c:pt idx="77">
                  <c:v>4.8763657270351994E-7</c:v>
                </c:pt>
                <c:pt idx="78">
                  <c:v>3.0086450284571336E-7</c:v>
                </c:pt>
                <c:pt idx="79">
                  <c:v>1.8410478552428185E-7</c:v>
                </c:pt>
                <c:pt idx="80">
                  <c:v>1.1173227705114907E-7</c:v>
                </c:pt>
                <c:pt idx="81">
                  <c:v>6.7253000827162865E-8</c:v>
                </c:pt>
                <c:pt idx="82">
                  <c:v>4.0148019896338629E-8</c:v>
                </c:pt>
                <c:pt idx="83">
                  <c:v>2.3770375358536176E-8</c:v>
                </c:pt>
                <c:pt idx="84">
                  <c:v>1.3958135000143251E-8</c:v>
                </c:pt>
                <c:pt idx="85">
                  <c:v>8.1290200501797514E-9</c:v>
                </c:pt>
                <c:pt idx="86">
                  <c:v>4.6953550791408267E-9</c:v>
                </c:pt>
                <c:pt idx="87">
                  <c:v>2.6897884991677236E-9</c:v>
                </c:pt>
                <c:pt idx="88">
                  <c:v>1.5282248931024765E-9</c:v>
                </c:pt>
                <c:pt idx="89">
                  <c:v>8.6114414374266246E-10</c:v>
                </c:pt>
                <c:pt idx="90">
                  <c:v>4.8126455927049763E-10</c:v>
                </c:pt>
                <c:pt idx="91">
                  <c:v>2.6675425478550288E-10</c:v>
                </c:pt>
                <c:pt idx="92">
                  <c:v>1.4664196619818281E-10</c:v>
                </c:pt>
                <c:pt idx="93">
                  <c:v>7.9951136311460335E-11</c:v>
                </c:pt>
                <c:pt idx="94">
                  <c:v>4.3232510109263351E-11</c:v>
                </c:pt>
                <c:pt idx="95">
                  <c:v>2.3185459559664982E-11</c:v>
                </c:pt>
                <c:pt idx="96">
                  <c:v>1.233219578413419E-11</c:v>
                </c:pt>
                <c:pt idx="97">
                  <c:v>6.5055580871878658E-12</c:v>
                </c:pt>
                <c:pt idx="98">
                  <c:v>3.4036755322878983E-12</c:v>
                </c:pt>
                <c:pt idx="99">
                  <c:v>1.7661646662266824E-12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26-4467-9C47-C5EAB224A82C}"/>
            </c:ext>
          </c:extLst>
        </c:ser>
        <c:ser>
          <c:idx val="1"/>
          <c:order val="1"/>
          <c:tx>
            <c:v>Ultra High Resolution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Planilha1!$Z$3:$Z$102</c:f>
              <c:numCache>
                <c:formatCode>General</c:formatCode>
                <c:ptCount val="100"/>
                <c:pt idx="0">
                  <c:v>97.264700000000005</c:v>
                </c:pt>
                <c:pt idx="1">
                  <c:v>97.329400000000007</c:v>
                </c:pt>
                <c:pt idx="2">
                  <c:v>97.394100000000009</c:v>
                </c:pt>
                <c:pt idx="3">
                  <c:v>97.458799999999997</c:v>
                </c:pt>
                <c:pt idx="4">
                  <c:v>97.523499999999999</c:v>
                </c:pt>
                <c:pt idx="5">
                  <c:v>97.588200000000001</c:v>
                </c:pt>
                <c:pt idx="6">
                  <c:v>97.652900000000002</c:v>
                </c:pt>
                <c:pt idx="7">
                  <c:v>97.717600000000004</c:v>
                </c:pt>
                <c:pt idx="8">
                  <c:v>97.782300000000006</c:v>
                </c:pt>
                <c:pt idx="9">
                  <c:v>97.847000000000008</c:v>
                </c:pt>
                <c:pt idx="10">
                  <c:v>97.911699999999996</c:v>
                </c:pt>
                <c:pt idx="11">
                  <c:v>97.976399999999998</c:v>
                </c:pt>
                <c:pt idx="12">
                  <c:v>98.0411</c:v>
                </c:pt>
                <c:pt idx="13">
                  <c:v>98.105800000000002</c:v>
                </c:pt>
                <c:pt idx="14">
                  <c:v>98.170500000000004</c:v>
                </c:pt>
                <c:pt idx="15">
                  <c:v>98.235200000000006</c:v>
                </c:pt>
                <c:pt idx="16">
                  <c:v>98.299900000000008</c:v>
                </c:pt>
                <c:pt idx="17">
                  <c:v>98.364599999999996</c:v>
                </c:pt>
                <c:pt idx="18">
                  <c:v>98.429299999999998</c:v>
                </c:pt>
                <c:pt idx="19">
                  <c:v>98.494</c:v>
                </c:pt>
                <c:pt idx="20">
                  <c:v>98.558700000000002</c:v>
                </c:pt>
                <c:pt idx="21">
                  <c:v>98.623400000000004</c:v>
                </c:pt>
                <c:pt idx="22">
                  <c:v>98.688100000000006</c:v>
                </c:pt>
                <c:pt idx="23">
                  <c:v>98.752800000000008</c:v>
                </c:pt>
                <c:pt idx="24">
                  <c:v>98.81750000000001</c:v>
                </c:pt>
                <c:pt idx="25">
                  <c:v>98.882199999999997</c:v>
                </c:pt>
                <c:pt idx="26">
                  <c:v>98.946899999999999</c:v>
                </c:pt>
                <c:pt idx="27">
                  <c:v>99.011600000000001</c:v>
                </c:pt>
                <c:pt idx="28">
                  <c:v>99.076300000000003</c:v>
                </c:pt>
                <c:pt idx="29">
                  <c:v>99.141000000000005</c:v>
                </c:pt>
                <c:pt idx="30">
                  <c:v>99.205700000000007</c:v>
                </c:pt>
                <c:pt idx="31">
                  <c:v>99.270400000000009</c:v>
                </c:pt>
                <c:pt idx="32">
                  <c:v>99.335099999999997</c:v>
                </c:pt>
                <c:pt idx="33">
                  <c:v>99.399799999999999</c:v>
                </c:pt>
                <c:pt idx="34">
                  <c:v>99.464500000000001</c:v>
                </c:pt>
                <c:pt idx="35">
                  <c:v>99.529200000000003</c:v>
                </c:pt>
                <c:pt idx="36">
                  <c:v>99.593900000000005</c:v>
                </c:pt>
                <c:pt idx="37">
                  <c:v>99.658600000000007</c:v>
                </c:pt>
                <c:pt idx="38">
                  <c:v>99.723300000000009</c:v>
                </c:pt>
                <c:pt idx="39">
                  <c:v>99.787999999999997</c:v>
                </c:pt>
                <c:pt idx="40">
                  <c:v>99.852699999999999</c:v>
                </c:pt>
                <c:pt idx="41">
                  <c:v>99.917400000000001</c:v>
                </c:pt>
                <c:pt idx="42">
                  <c:v>99.982100000000003</c:v>
                </c:pt>
                <c:pt idx="43">
                  <c:v>100.0468</c:v>
                </c:pt>
                <c:pt idx="44">
                  <c:v>100.11150000000001</c:v>
                </c:pt>
                <c:pt idx="45">
                  <c:v>100.17620000000001</c:v>
                </c:pt>
                <c:pt idx="46">
                  <c:v>100.2409</c:v>
                </c:pt>
                <c:pt idx="47">
                  <c:v>100.3056</c:v>
                </c:pt>
                <c:pt idx="48">
                  <c:v>100.3703</c:v>
                </c:pt>
                <c:pt idx="49">
                  <c:v>100.435</c:v>
                </c:pt>
                <c:pt idx="50">
                  <c:v>100.4997</c:v>
                </c:pt>
                <c:pt idx="51">
                  <c:v>100.56440000000001</c:v>
                </c:pt>
                <c:pt idx="52">
                  <c:v>100.62910000000001</c:v>
                </c:pt>
                <c:pt idx="53">
                  <c:v>100.6938</c:v>
                </c:pt>
                <c:pt idx="54">
                  <c:v>100.7585</c:v>
                </c:pt>
                <c:pt idx="55">
                  <c:v>100.8232</c:v>
                </c:pt>
                <c:pt idx="56">
                  <c:v>100.8879</c:v>
                </c:pt>
                <c:pt idx="57">
                  <c:v>100.9526</c:v>
                </c:pt>
                <c:pt idx="58">
                  <c:v>101.01730000000001</c:v>
                </c:pt>
                <c:pt idx="59">
                  <c:v>101.08200000000001</c:v>
                </c:pt>
                <c:pt idx="60">
                  <c:v>101.1467</c:v>
                </c:pt>
                <c:pt idx="61">
                  <c:v>101.2114</c:v>
                </c:pt>
                <c:pt idx="62">
                  <c:v>101.2761</c:v>
                </c:pt>
                <c:pt idx="63">
                  <c:v>101.3408</c:v>
                </c:pt>
                <c:pt idx="64">
                  <c:v>101.4055</c:v>
                </c:pt>
                <c:pt idx="65">
                  <c:v>101.47020000000001</c:v>
                </c:pt>
                <c:pt idx="66">
                  <c:v>101.53490000000001</c:v>
                </c:pt>
                <c:pt idx="67">
                  <c:v>101.59960000000001</c:v>
                </c:pt>
                <c:pt idx="68">
                  <c:v>101.6643</c:v>
                </c:pt>
                <c:pt idx="69">
                  <c:v>101.729</c:v>
                </c:pt>
                <c:pt idx="70">
                  <c:v>101.7937</c:v>
                </c:pt>
                <c:pt idx="71">
                  <c:v>101.8584</c:v>
                </c:pt>
                <c:pt idx="72">
                  <c:v>101.92310000000001</c:v>
                </c:pt>
                <c:pt idx="73">
                  <c:v>101.98780000000001</c:v>
                </c:pt>
                <c:pt idx="74">
                  <c:v>102.05250000000001</c:v>
                </c:pt>
                <c:pt idx="75">
                  <c:v>102.1172</c:v>
                </c:pt>
                <c:pt idx="76">
                  <c:v>102.1819</c:v>
                </c:pt>
                <c:pt idx="77">
                  <c:v>102.2466</c:v>
                </c:pt>
                <c:pt idx="78">
                  <c:v>102.3113</c:v>
                </c:pt>
                <c:pt idx="79">
                  <c:v>102.376</c:v>
                </c:pt>
                <c:pt idx="80">
                  <c:v>102.44070000000001</c:v>
                </c:pt>
                <c:pt idx="81">
                  <c:v>102.50540000000001</c:v>
                </c:pt>
                <c:pt idx="82">
                  <c:v>102.5701</c:v>
                </c:pt>
                <c:pt idx="83">
                  <c:v>102.6348</c:v>
                </c:pt>
                <c:pt idx="84">
                  <c:v>102.6995</c:v>
                </c:pt>
                <c:pt idx="85">
                  <c:v>102.7642</c:v>
                </c:pt>
                <c:pt idx="86">
                  <c:v>102.8289</c:v>
                </c:pt>
                <c:pt idx="87">
                  <c:v>102.89360000000001</c:v>
                </c:pt>
                <c:pt idx="88">
                  <c:v>102.95830000000001</c:v>
                </c:pt>
                <c:pt idx="89">
                  <c:v>103.023</c:v>
                </c:pt>
                <c:pt idx="90">
                  <c:v>103.0877</c:v>
                </c:pt>
                <c:pt idx="91">
                  <c:v>103.1524</c:v>
                </c:pt>
                <c:pt idx="92">
                  <c:v>103.2171</c:v>
                </c:pt>
                <c:pt idx="93">
                  <c:v>103.2818</c:v>
                </c:pt>
                <c:pt idx="94">
                  <c:v>103.34650000000001</c:v>
                </c:pt>
                <c:pt idx="95">
                  <c:v>103.41120000000001</c:v>
                </c:pt>
                <c:pt idx="96">
                  <c:v>103.4759</c:v>
                </c:pt>
                <c:pt idx="97">
                  <c:v>103.5406</c:v>
                </c:pt>
                <c:pt idx="98">
                  <c:v>103.6053</c:v>
                </c:pt>
                <c:pt idx="99">
                  <c:v>103.67</c:v>
                </c:pt>
              </c:numCache>
            </c:numRef>
          </c:xVal>
          <c:yVal>
            <c:numRef>
              <c:f>Planilha1!$AA$3:$AA$102</c:f>
              <c:numCache>
                <c:formatCode>General</c:formatCode>
                <c:ptCount val="100"/>
                <c:pt idx="0">
                  <c:v>0.19337347351106809</c:v>
                </c:pt>
                <c:pt idx="1">
                  <c:v>0.21489046982515395</c:v>
                </c:pt>
                <c:pt idx="2">
                  <c:v>0.23729285719989121</c:v>
                </c:pt>
                <c:pt idx="3">
                  <c:v>0.26037508761559952</c:v>
                </c:pt>
                <c:pt idx="4">
                  <c:v>0.28389742001987578</c:v>
                </c:pt>
                <c:pt idx="5">
                  <c:v>0.30758894020317751</c:v>
                </c:pt>
                <c:pt idx="6">
                  <c:v>0.33115189064749428</c:v>
                </c:pt>
                <c:pt idx="7">
                  <c:v>0.3542672575012551</c:v>
                </c:pt>
                <c:pt idx="8">
                  <c:v>0.37660149955944461</c:v>
                </c:pt>
                <c:pt idx="9">
                  <c:v>0.39781424270213195</c:v>
                </c:pt>
                <c:pt idx="10">
                  <c:v>0.417566706340539</c:v>
                </c:pt>
                <c:pt idx="11">
                  <c:v>0.43553057969624903</c:v>
                </c:pt>
                <c:pt idx="12">
                  <c:v>0.45139702857845732</c:v>
                </c:pt>
                <c:pt idx="13">
                  <c:v>0.46488549057385103</c:v>
                </c:pt>
                <c:pt idx="14">
                  <c:v>0.47575191030149377</c:v>
                </c:pt>
                <c:pt idx="15">
                  <c:v>0.48379607773352085</c:v>
                </c:pt>
                <c:pt idx="16">
                  <c:v>0.48886776158374101</c:v>
                </c:pt>
                <c:pt idx="17">
                  <c:v>0.49087137533813402</c:v>
                </c:pt>
                <c:pt idx="18">
                  <c:v>0.48976897347497456</c:v>
                </c:pt>
                <c:pt idx="19">
                  <c:v>0.48558144666549863</c:v>
                </c:pt>
                <c:pt idx="20">
                  <c:v>0.47838786336122702</c:v>
                </c:pt>
                <c:pt idx="21">
                  <c:v>0.4683229867585722</c:v>
                </c:pt>
                <c:pt idx="22">
                  <c:v>0.45557307607815084</c:v>
                </c:pt>
                <c:pt idx="23">
                  <c:v>0.44037015491097908</c:v>
                </c:pt>
                <c:pt idx="24">
                  <c:v>0.42298499299320214</c:v>
                </c:pt>
                <c:pt idx="25">
                  <c:v>0.40371909779696002</c:v>
                </c:pt>
                <c:pt idx="26">
                  <c:v>0.38289604630243212</c:v>
                </c:pt>
                <c:pt idx="27">
                  <c:v>0.36085250383933587</c:v>
                </c:pt>
                <c:pt idx="28">
                  <c:v>0.33792927567155429</c:v>
                </c:pt>
                <c:pt idx="29">
                  <c:v>0.31446271886444715</c:v>
                </c:pt>
                <c:pt idx="30">
                  <c:v>0.2907768087374224</c:v>
                </c:pt>
                <c:pt idx="31">
                  <c:v>0.26717610851101309</c:v>
                </c:pt>
                <c:pt idx="32">
                  <c:v>0.24393983586077492</c:v>
                </c:pt>
                <c:pt idx="33">
                  <c:v>0.22131715959559506</c:v>
                </c:pt>
                <c:pt idx="34">
                  <c:v>0.19952379728099962</c:v>
                </c:pt>
                <c:pt idx="35">
                  <c:v>0.17873992386147325</c:v>
                </c:pt>
                <c:pt idx="36">
                  <c:v>0.15910934535008733</c:v>
                </c:pt>
                <c:pt idx="37">
                  <c:v>0.14073984303893233</c:v>
                </c:pt>
                <c:pt idx="38">
                  <c:v>0.12370455435163215</c:v>
                </c:pt>
                <c:pt idx="39">
                  <c:v>0.10804422758048522</c:v>
                </c:pt>
                <c:pt idx="40">
                  <c:v>9.3770169754511176E-2</c:v>
                </c:pt>
                <c:pt idx="41">
                  <c:v>8.0867699508903254E-2</c:v>
                </c:pt>
                <c:pt idx="42">
                  <c:v>6.9299919212063368E-2</c:v>
                </c:pt>
                <c:pt idx="43">
                  <c:v>5.90116314243559E-2</c:v>
                </c:pt>
                <c:pt idx="44">
                  <c:v>4.9933242355874083E-2</c:v>
                </c:pt>
                <c:pt idx="45">
                  <c:v>4.1984517524132133E-2</c:v>
                </c:pt>
                <c:pt idx="46">
                  <c:v>3.5078080414824818E-2</c:v>
                </c:pt>
                <c:pt idx="47">
                  <c:v>2.9122571836019087E-2</c:v>
                </c:pt>
                <c:pt idx="48">
                  <c:v>2.402541423386596E-2</c:v>
                </c:pt>
                <c:pt idx="49">
                  <c:v>1.9695150173451921E-2</c:v>
                </c:pt>
                <c:pt idx="50">
                  <c:v>1.604334645504148E-2</c:v>
                </c:pt>
                <c:pt idx="51">
                  <c:v>1.2986074227921749E-2</c:v>
                </c:pt>
                <c:pt idx="52">
                  <c:v>1.0444990588235283E-2</c:v>
                </c:pt>
                <c:pt idx="53">
                  <c:v>8.348058393753752E-3</c:v>
                </c:pt>
                <c:pt idx="54">
                  <c:v>6.6299485279860916E-3</c:v>
                </c:pt>
                <c:pt idx="55">
                  <c:v>5.2321729172351622E-3</c:v>
                </c:pt>
                <c:pt idx="56">
                  <c:v>4.1029976993993385E-3</c:v>
                </c:pt>
                <c:pt idx="57">
                  <c:v>3.1971845944045196E-3</c:v>
                </c:pt>
                <c:pt idx="58">
                  <c:v>2.4756052960367304E-3</c:v>
                </c:pt>
                <c:pt idx="59">
                  <c:v>1.9047691466849534E-3</c:v>
                </c:pt>
                <c:pt idx="60">
                  <c:v>1.4562989812322061E-3</c:v>
                </c:pt>
                <c:pt idx="61">
                  <c:v>1.1063842808996002E-3</c:v>
                </c:pt>
                <c:pt idx="62">
                  <c:v>8.3523503145990232E-4</c:v>
                </c:pt>
                <c:pt idx="63">
                  <c:v>6.2655421920084517E-4</c:v>
                </c:pt>
                <c:pt idx="64">
                  <c:v>4.6704192719930536E-4</c:v>
                </c:pt>
                <c:pt idx="65">
                  <c:v>3.459396437265506E-4</c:v>
                </c:pt>
                <c:pt idx="66">
                  <c:v>2.5461972874914201E-4</c:v>
                </c:pt>
                <c:pt idx="67">
                  <c:v>1.8622201505364772E-4</c:v>
                </c:pt>
                <c:pt idx="68">
                  <c:v>1.3533721820492938E-4</c:v>
                </c:pt>
                <c:pt idx="69">
                  <c:v>9.7735136208008548E-5</c:v>
                </c:pt>
                <c:pt idx="70">
                  <c:v>7.0134459246903015E-5</c:v>
                </c:pt>
                <c:pt idx="71">
                  <c:v>5.0010297299825441E-5</c:v>
                </c:pt>
                <c:pt idx="72">
                  <c:v>3.5435182439273563E-5</c:v>
                </c:pt>
                <c:pt idx="73">
                  <c:v>2.4949230941546656E-5</c:v>
                </c:pt>
                <c:pt idx="74">
                  <c:v>1.7455283479210505E-5</c:v>
                </c:pt>
                <c:pt idx="75">
                  <c:v>1.2135115178912562E-5</c:v>
                </c:pt>
                <c:pt idx="76">
                  <c:v>8.3831676690235992E-6</c:v>
                </c:pt>
                <c:pt idx="77">
                  <c:v>5.7546598126071952E-6</c:v>
                </c:pt>
                <c:pt idx="78">
                  <c:v>3.9253502283666221E-6</c:v>
                </c:pt>
                <c:pt idx="79">
                  <c:v>2.6606296155342507E-6</c:v>
                </c:pt>
                <c:pt idx="80">
                  <c:v>1.7919986722749033E-6</c:v>
                </c:pt>
                <c:pt idx="81">
                  <c:v>1.1993286252282727E-6</c:v>
                </c:pt>
                <c:pt idx="82">
                  <c:v>7.9760151188250232E-7</c:v>
                </c:pt>
                <c:pt idx="83">
                  <c:v>5.2708540512633708E-7</c:v>
                </c:pt>
                <c:pt idx="84">
                  <c:v>3.461172675183747E-7</c:v>
                </c:pt>
                <c:pt idx="85">
                  <c:v>2.2584620393618493E-7</c:v>
                </c:pt>
                <c:pt idx="86">
                  <c:v>1.464365799493858E-7</c:v>
                </c:pt>
                <c:pt idx="87">
                  <c:v>9.4348198609477775E-8</c:v>
                </c:pt>
                <c:pt idx="88">
                  <c:v>6.0403889040959334E-8</c:v>
                </c:pt>
                <c:pt idx="89">
                  <c:v>3.8427616057108022E-8</c:v>
                </c:pt>
                <c:pt idx="90">
                  <c:v>2.4292333674231235E-8</c:v>
                </c:pt>
                <c:pt idx="91">
                  <c:v>1.52595696593556E-8</c:v>
                </c:pt>
                <c:pt idx="92">
                  <c:v>9.5249474335268551E-9</c:v>
                </c:pt>
                <c:pt idx="93">
                  <c:v>5.9078592801486146E-9</c:v>
                </c:pt>
                <c:pt idx="94">
                  <c:v>3.6412034889944369E-9</c:v>
                </c:pt>
                <c:pt idx="95">
                  <c:v>2.2300110311682E-9</c:v>
                </c:pt>
                <c:pt idx="96">
                  <c:v>1.3571139846178632E-9</c:v>
                </c:pt>
                <c:pt idx="97">
                  <c:v>8.2067819279395028E-10</c:v>
                </c:pt>
                <c:pt idx="98">
                  <c:v>4.931473620220237E-10</c:v>
                </c:pt>
                <c:pt idx="99">
                  <c:v>2.9446100392699011E-10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026-4467-9C47-C5EAB224A82C}"/>
            </c:ext>
          </c:extLst>
        </c:ser>
        <c:ser>
          <c:idx val="2"/>
          <c:order val="2"/>
          <c:tx>
            <c:v>Standard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Planilha1!$AK$3:$AK$102</c:f>
              <c:numCache>
                <c:formatCode>General</c:formatCode>
                <c:ptCount val="100"/>
                <c:pt idx="0">
                  <c:v>96.096499999999992</c:v>
                </c:pt>
                <c:pt idx="1">
                  <c:v>96.173000000000002</c:v>
                </c:pt>
                <c:pt idx="2">
                  <c:v>96.249499999999998</c:v>
                </c:pt>
                <c:pt idx="3">
                  <c:v>96.325999999999993</c:v>
                </c:pt>
                <c:pt idx="4">
                  <c:v>96.402500000000003</c:v>
                </c:pt>
                <c:pt idx="5">
                  <c:v>96.478999999999999</c:v>
                </c:pt>
                <c:pt idx="6">
                  <c:v>96.555499999999995</c:v>
                </c:pt>
                <c:pt idx="7">
                  <c:v>96.631999999999991</c:v>
                </c:pt>
                <c:pt idx="8">
                  <c:v>96.708500000000001</c:v>
                </c:pt>
                <c:pt idx="9">
                  <c:v>96.784999999999997</c:v>
                </c:pt>
                <c:pt idx="10">
                  <c:v>96.861499999999992</c:v>
                </c:pt>
                <c:pt idx="11">
                  <c:v>96.938000000000002</c:v>
                </c:pt>
                <c:pt idx="12">
                  <c:v>97.014499999999998</c:v>
                </c:pt>
                <c:pt idx="13">
                  <c:v>97.090999999999994</c:v>
                </c:pt>
                <c:pt idx="14">
                  <c:v>97.16749999999999</c:v>
                </c:pt>
                <c:pt idx="15">
                  <c:v>97.244</c:v>
                </c:pt>
                <c:pt idx="16">
                  <c:v>97.320499999999996</c:v>
                </c:pt>
                <c:pt idx="17">
                  <c:v>97.396999999999991</c:v>
                </c:pt>
                <c:pt idx="18">
                  <c:v>97.473500000000001</c:v>
                </c:pt>
                <c:pt idx="19">
                  <c:v>97.55</c:v>
                </c:pt>
                <c:pt idx="20">
                  <c:v>97.626499999999993</c:v>
                </c:pt>
                <c:pt idx="21">
                  <c:v>97.703000000000003</c:v>
                </c:pt>
                <c:pt idx="22">
                  <c:v>97.779499999999999</c:v>
                </c:pt>
                <c:pt idx="23">
                  <c:v>97.855999999999995</c:v>
                </c:pt>
                <c:pt idx="24">
                  <c:v>97.932500000000005</c:v>
                </c:pt>
                <c:pt idx="25">
                  <c:v>98.009</c:v>
                </c:pt>
                <c:pt idx="26">
                  <c:v>98.085499999999996</c:v>
                </c:pt>
                <c:pt idx="27">
                  <c:v>98.161999999999992</c:v>
                </c:pt>
                <c:pt idx="28">
                  <c:v>98.238500000000002</c:v>
                </c:pt>
                <c:pt idx="29">
                  <c:v>98.314999999999998</c:v>
                </c:pt>
                <c:pt idx="30">
                  <c:v>98.391499999999994</c:v>
                </c:pt>
                <c:pt idx="31">
                  <c:v>98.468000000000004</c:v>
                </c:pt>
                <c:pt idx="32">
                  <c:v>98.544499999999999</c:v>
                </c:pt>
                <c:pt idx="33">
                  <c:v>98.620999999999995</c:v>
                </c:pt>
                <c:pt idx="34">
                  <c:v>98.697499999999991</c:v>
                </c:pt>
                <c:pt idx="35">
                  <c:v>98.774000000000001</c:v>
                </c:pt>
                <c:pt idx="36">
                  <c:v>98.850499999999997</c:v>
                </c:pt>
                <c:pt idx="37">
                  <c:v>98.926999999999992</c:v>
                </c:pt>
                <c:pt idx="38">
                  <c:v>99.003500000000003</c:v>
                </c:pt>
                <c:pt idx="39">
                  <c:v>99.08</c:v>
                </c:pt>
                <c:pt idx="40">
                  <c:v>99.156499999999994</c:v>
                </c:pt>
                <c:pt idx="41">
                  <c:v>99.233000000000004</c:v>
                </c:pt>
                <c:pt idx="42">
                  <c:v>99.3095</c:v>
                </c:pt>
                <c:pt idx="43">
                  <c:v>99.385999999999996</c:v>
                </c:pt>
                <c:pt idx="44">
                  <c:v>99.462500000000006</c:v>
                </c:pt>
                <c:pt idx="45">
                  <c:v>99.539000000000001</c:v>
                </c:pt>
                <c:pt idx="46">
                  <c:v>99.615499999999997</c:v>
                </c:pt>
                <c:pt idx="47">
                  <c:v>99.691999999999993</c:v>
                </c:pt>
                <c:pt idx="48">
                  <c:v>99.768500000000003</c:v>
                </c:pt>
                <c:pt idx="49">
                  <c:v>99.844999999999999</c:v>
                </c:pt>
                <c:pt idx="50">
                  <c:v>99.921499999999995</c:v>
                </c:pt>
                <c:pt idx="51">
                  <c:v>99.998000000000005</c:v>
                </c:pt>
                <c:pt idx="52">
                  <c:v>100.0745</c:v>
                </c:pt>
                <c:pt idx="53">
                  <c:v>100.151</c:v>
                </c:pt>
                <c:pt idx="54">
                  <c:v>100.22749999999999</c:v>
                </c:pt>
                <c:pt idx="55">
                  <c:v>100.304</c:v>
                </c:pt>
                <c:pt idx="56">
                  <c:v>100.3805</c:v>
                </c:pt>
                <c:pt idx="57">
                  <c:v>100.45699999999999</c:v>
                </c:pt>
                <c:pt idx="58">
                  <c:v>100.5335</c:v>
                </c:pt>
                <c:pt idx="59">
                  <c:v>100.61</c:v>
                </c:pt>
                <c:pt idx="60">
                  <c:v>100.6865</c:v>
                </c:pt>
                <c:pt idx="61">
                  <c:v>100.76300000000001</c:v>
                </c:pt>
                <c:pt idx="62">
                  <c:v>100.8395</c:v>
                </c:pt>
                <c:pt idx="63">
                  <c:v>100.916</c:v>
                </c:pt>
                <c:pt idx="64">
                  <c:v>100.99250000000001</c:v>
                </c:pt>
                <c:pt idx="65">
                  <c:v>101.069</c:v>
                </c:pt>
                <c:pt idx="66">
                  <c:v>101.1455</c:v>
                </c:pt>
                <c:pt idx="67">
                  <c:v>101.22199999999999</c:v>
                </c:pt>
                <c:pt idx="68">
                  <c:v>101.2985</c:v>
                </c:pt>
                <c:pt idx="69">
                  <c:v>101.375</c:v>
                </c:pt>
                <c:pt idx="70">
                  <c:v>101.4515</c:v>
                </c:pt>
                <c:pt idx="71">
                  <c:v>101.52800000000001</c:v>
                </c:pt>
                <c:pt idx="72">
                  <c:v>101.6045</c:v>
                </c:pt>
                <c:pt idx="73">
                  <c:v>101.681</c:v>
                </c:pt>
                <c:pt idx="74">
                  <c:v>101.75749999999999</c:v>
                </c:pt>
                <c:pt idx="75">
                  <c:v>101.834</c:v>
                </c:pt>
                <c:pt idx="76">
                  <c:v>101.9105</c:v>
                </c:pt>
                <c:pt idx="77">
                  <c:v>101.98699999999999</c:v>
                </c:pt>
                <c:pt idx="78">
                  <c:v>102.0635</c:v>
                </c:pt>
                <c:pt idx="79">
                  <c:v>102.14</c:v>
                </c:pt>
                <c:pt idx="80">
                  <c:v>102.2165</c:v>
                </c:pt>
                <c:pt idx="81">
                  <c:v>102.29300000000001</c:v>
                </c:pt>
                <c:pt idx="82">
                  <c:v>102.3695</c:v>
                </c:pt>
                <c:pt idx="83">
                  <c:v>102.446</c:v>
                </c:pt>
                <c:pt idx="84">
                  <c:v>102.52250000000001</c:v>
                </c:pt>
                <c:pt idx="85">
                  <c:v>102.599</c:v>
                </c:pt>
                <c:pt idx="86">
                  <c:v>102.6755</c:v>
                </c:pt>
                <c:pt idx="87">
                  <c:v>102.752</c:v>
                </c:pt>
                <c:pt idx="88">
                  <c:v>102.82850000000001</c:v>
                </c:pt>
                <c:pt idx="89">
                  <c:v>102.905</c:v>
                </c:pt>
                <c:pt idx="90">
                  <c:v>102.9815</c:v>
                </c:pt>
                <c:pt idx="91">
                  <c:v>103.05800000000001</c:v>
                </c:pt>
                <c:pt idx="92">
                  <c:v>103.1345</c:v>
                </c:pt>
                <c:pt idx="93">
                  <c:v>103.211</c:v>
                </c:pt>
                <c:pt idx="94">
                  <c:v>103.28749999999999</c:v>
                </c:pt>
                <c:pt idx="95">
                  <c:v>103.364</c:v>
                </c:pt>
                <c:pt idx="96">
                  <c:v>103.4405</c:v>
                </c:pt>
                <c:pt idx="97">
                  <c:v>103.517</c:v>
                </c:pt>
                <c:pt idx="98">
                  <c:v>103.59350000000001</c:v>
                </c:pt>
                <c:pt idx="99">
                  <c:v>103.67</c:v>
                </c:pt>
              </c:numCache>
            </c:numRef>
          </c:xVal>
          <c:yVal>
            <c:numRef>
              <c:f>Planilha1!$AL$3:$AL$102</c:f>
              <c:numCache>
                <c:formatCode>General</c:formatCode>
                <c:ptCount val="100"/>
                <c:pt idx="0">
                  <c:v>1.1048008217796145E-2</c:v>
                </c:pt>
                <c:pt idx="1">
                  <c:v>1.4165095118952904E-2</c:v>
                </c:pt>
                <c:pt idx="2">
                  <c:v>1.8008452227615924E-2</c:v>
                </c:pt>
                <c:pt idx="3">
                  <c:v>2.2701505925098477E-2</c:v>
                </c:pt>
                <c:pt idx="4">
                  <c:v>2.8376206322743024E-2</c:v>
                </c:pt>
                <c:pt idx="5">
                  <c:v>3.517024432767249E-2</c:v>
                </c:pt>
                <c:pt idx="6">
                  <c:v>4.3223290317994337E-2</c:v>
                </c:pt>
                <c:pt idx="7">
                  <c:v>5.2672223119283268E-2</c:v>
                </c:pt>
                <c:pt idx="8">
                  <c:v>6.3645376540888934E-2</c:v>
                </c:pt>
                <c:pt idx="9">
                  <c:v>7.6255901197517961E-2</c:v>
                </c:pt>
                <c:pt idx="10">
                  <c:v>9.0594418580643654E-2</c:v>
                </c:pt>
                <c:pt idx="11">
                  <c:v>0.10672122770407515</c:v>
                </c:pt>
                <c:pt idx="12">
                  <c:v>0.12465840608844325</c:v>
                </c:pt>
                <c:pt idx="13">
                  <c:v>0.14438221925759631</c:v>
                </c:pt>
                <c:pt idx="14">
                  <c:v>0.16581630861044283</c:v>
                </c:pt>
                <c:pt idx="15">
                  <c:v>0.18882615890724655</c:v>
                </c:pt>
                <c:pt idx="16">
                  <c:v>0.21321534693330058</c:v>
                </c:pt>
                <c:pt idx="17">
                  <c:v>0.23872403711825935</c:v>
                </c:pt>
                <c:pt idx="18">
                  <c:v>0.26503011538872634</c:v>
                </c:pt>
                <c:pt idx="19">
                  <c:v>0.29175323978831075</c:v>
                </c:pt>
                <c:pt idx="20">
                  <c:v>0.31846193935776029</c:v>
                </c:pt>
                <c:pt idx="21">
                  <c:v>0.34468371892085675</c:v>
                </c:pt>
                <c:pt idx="22">
                  <c:v>0.36991793752027685</c:v>
                </c:pt>
                <c:pt idx="23">
                  <c:v>0.39365103562930764</c:v>
                </c:pt>
                <c:pt idx="24">
                  <c:v>0.4153735058412194</c:v>
                </c:pt>
                <c:pt idx="25">
                  <c:v>0.43459784871135487</c:v>
                </c:pt>
                <c:pt idx="26">
                  <c:v>0.45087664386364867</c:v>
                </c:pt>
                <c:pt idx="27">
                  <c:v>0.46381980787730154</c:v>
                </c:pt>
                <c:pt idx="28">
                  <c:v>0.47311011251751262</c:v>
                </c:pt>
                <c:pt idx="29">
                  <c:v>0.47851610246418702</c:v>
                </c:pt>
                <c:pt idx="30">
                  <c:v>0.47990167843182541</c:v>
                </c:pt>
                <c:pt idx="31">
                  <c:v>0.47723179178217462</c:v>
                </c:pt>
                <c:pt idx="32">
                  <c:v>0.47057391798420606</c:v>
                </c:pt>
                <c:pt idx="33">
                  <c:v>0.46009522244187456</c:v>
                </c:pt>
                <c:pt idx="34">
                  <c:v>0.44605558488360542</c:v>
                </c:pt>
                <c:pt idx="35">
                  <c:v>0.42879688868602539</c:v>
                </c:pt>
                <c:pt idx="36">
                  <c:v>0.40872919133081664</c:v>
                </c:pt>
                <c:pt idx="37">
                  <c:v>0.38631455657319186</c:v>
                </c:pt>
                <c:pt idx="38">
                  <c:v>0.36204943682406016</c:v>
                </c:pt>
                <c:pt idx="39">
                  <c:v>0.3364465396793121</c:v>
                </c:pt>
                <c:pt idx="40">
                  <c:v>0.31001709478002132</c:v>
                </c:pt>
                <c:pt idx="41">
                  <c:v>0.28325436074956734</c:v>
                </c:pt>
                <c:pt idx="42">
                  <c:v>0.25661908583893384</c:v>
                </c:pt>
                <c:pt idx="43">
                  <c:v>0.23052747258494341</c:v>
                </c:pt>
                <c:pt idx="44">
                  <c:v>0.20534201083272585</c:v>
                </c:pt>
                <c:pt idx="45">
                  <c:v>0.18136535015347446</c:v>
                </c:pt>
                <c:pt idx="46">
                  <c:v>0.15883719654206621</c:v>
                </c:pt>
                <c:pt idx="47">
                  <c:v>0.13793405191813071</c:v>
                </c:pt>
                <c:pt idx="48">
                  <c:v>0.11877147814974207</c:v>
                </c:pt>
                <c:pt idx="49">
                  <c:v>0.10140846645225807</c:v>
                </c:pt>
                <c:pt idx="50">
                  <c:v>8.585343090401748E-2</c:v>
                </c:pt>
                <c:pt idx="51">
                  <c:v>7.2071320906164665E-2</c:v>
                </c:pt>
                <c:pt idx="52">
                  <c:v>5.9991358233926734E-2</c:v>
                </c:pt>
                <c:pt idx="53">
                  <c:v>4.9514944203895607E-2</c:v>
                </c:pt>
                <c:pt idx="54">
                  <c:v>4.0523344318645349E-2</c:v>
                </c:pt>
                <c:pt idx="55">
                  <c:v>3.288483384098851E-2</c:v>
                </c:pt>
                <c:pt idx="56">
                  <c:v>2.6461070527353376E-2</c:v>
                </c:pt>
                <c:pt idx="57">
                  <c:v>2.1112543394830617E-2</c:v>
                </c:pt>
                <c:pt idx="58">
                  <c:v>1.6703023284635445E-2</c:v>
                </c:pt>
                <c:pt idx="59">
                  <c:v>1.3103007941575262E-2</c:v>
                </c:pt>
                <c:pt idx="60">
                  <c:v>1.0192208710908486E-2</c:v>
                </c:pt>
                <c:pt idx="61">
                  <c:v>7.8611665740562567E-3</c:v>
                </c:pt>
                <c:pt idx="62">
                  <c:v>6.0121121835992079E-3</c:v>
                </c:pt>
                <c:pt idx="63">
                  <c:v>4.5591988986272971E-3</c:v>
                </c:pt>
                <c:pt idx="64">
                  <c:v>3.4282413489349572E-3</c:v>
                </c:pt>
                <c:pt idx="65">
                  <c:v>2.5560869605328455E-3</c:v>
                </c:pt>
                <c:pt idx="66">
                  <c:v>1.8897364820002727E-3</c:v>
                </c:pt>
                <c:pt idx="67">
                  <c:v>1.3853141053335009E-3</c:v>
                </c:pt>
                <c:pt idx="68">
                  <c:v>1.0069702769677884E-3</c:v>
                </c:pt>
                <c:pt idx="69">
                  <c:v>7.257824012685683E-4</c:v>
                </c:pt>
                <c:pt idx="70">
                  <c:v>5.1870161637212185E-4</c:v>
                </c:pt>
                <c:pt idx="71">
                  <c:v>3.6757854625921779E-4</c:v>
                </c:pt>
                <c:pt idx="72">
                  <c:v>2.5828792108274654E-4</c:v>
                </c:pt>
                <c:pt idx="73">
                  <c:v>1.7996142525363758E-4</c:v>
                </c:pt>
                <c:pt idx="74">
                  <c:v>1.2433005841948206E-4</c:v>
                </c:pt>
                <c:pt idx="75">
                  <c:v>8.5171488606403304E-5</c:v>
                </c:pt>
                <c:pt idx="76">
                  <c:v>5.7854044365583051E-5</c:v>
                </c:pt>
                <c:pt idx="77">
                  <c:v>3.8966786963706826E-5</c:v>
                </c:pt>
                <c:pt idx="78">
                  <c:v>2.602416815496156E-5</c:v>
                </c:pt>
                <c:pt idx="79">
                  <c:v>1.7233778315786823E-5</c:v>
                </c:pt>
                <c:pt idx="80">
                  <c:v>1.131632819282102E-5</c:v>
                </c:pt>
                <c:pt idx="81">
                  <c:v>7.3680396236857238E-6</c:v>
                </c:pt>
                <c:pt idx="82">
                  <c:v>4.7568532946515025E-6</c:v>
                </c:pt>
                <c:pt idx="83">
                  <c:v>3.0451518135520335E-6</c:v>
                </c:pt>
                <c:pt idx="84">
                  <c:v>1.9329451326123629E-6</c:v>
                </c:pt>
                <c:pt idx="85">
                  <c:v>1.2166103048420268E-6</c:v>
                </c:pt>
                <c:pt idx="86">
                  <c:v>7.592850364768191E-7</c:v>
                </c:pt>
                <c:pt idx="87">
                  <c:v>4.6987201314686096E-7</c:v>
                </c:pt>
                <c:pt idx="88">
                  <c:v>2.8832061874862084E-7</c:v>
                </c:pt>
                <c:pt idx="89">
                  <c:v>1.7542569710287558E-7</c:v>
                </c:pt>
                <c:pt idx="90">
                  <c:v>1.0583568062405027E-7</c:v>
                </c:pt>
                <c:pt idx="91">
                  <c:v>6.3312926684200103E-8</c:v>
                </c:pt>
                <c:pt idx="92">
                  <c:v>3.7555544105379186E-8</c:v>
                </c:pt>
                <c:pt idx="93">
                  <c:v>2.2089053837671139E-8</c:v>
                </c:pt>
                <c:pt idx="94">
                  <c:v>1.2882541654295513E-8</c:v>
                </c:pt>
                <c:pt idx="95">
                  <c:v>7.4498475122994345E-9</c:v>
                </c:pt>
                <c:pt idx="96">
                  <c:v>4.2718362614533786E-9</c:v>
                </c:pt>
                <c:pt idx="97">
                  <c:v>2.4288640048969703E-9</c:v>
                </c:pt>
                <c:pt idx="98">
                  <c:v>1.3693459639144102E-9</c:v>
                </c:pt>
                <c:pt idx="99">
                  <c:v>7.654988802181277E-10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026-4467-9C47-C5EAB224A82C}"/>
            </c:ext>
          </c:extLst>
        </c:ser>
        <c:ser>
          <c:idx val="3"/>
          <c:order val="3"/>
          <c:tx>
            <c:v>Ultra Low Power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Planilha1!$AV$3:$AV$102</c:f>
              <c:numCache>
                <c:formatCode>General</c:formatCode>
                <c:ptCount val="100"/>
                <c:pt idx="0">
                  <c:v>95.3399</c:v>
                </c:pt>
                <c:pt idx="1">
                  <c:v>95.419800000000009</c:v>
                </c:pt>
                <c:pt idx="2">
                  <c:v>95.499700000000004</c:v>
                </c:pt>
                <c:pt idx="3">
                  <c:v>95.579599999999999</c:v>
                </c:pt>
                <c:pt idx="4">
                  <c:v>95.659500000000008</c:v>
                </c:pt>
                <c:pt idx="5">
                  <c:v>95.739400000000003</c:v>
                </c:pt>
                <c:pt idx="6">
                  <c:v>95.819299999999998</c:v>
                </c:pt>
                <c:pt idx="7">
                  <c:v>95.899200000000008</c:v>
                </c:pt>
                <c:pt idx="8">
                  <c:v>95.979100000000003</c:v>
                </c:pt>
                <c:pt idx="9">
                  <c:v>96.058999999999997</c:v>
                </c:pt>
                <c:pt idx="10">
                  <c:v>96.138900000000007</c:v>
                </c:pt>
                <c:pt idx="11">
                  <c:v>96.218800000000002</c:v>
                </c:pt>
                <c:pt idx="12">
                  <c:v>96.298700000000011</c:v>
                </c:pt>
                <c:pt idx="13">
                  <c:v>96.378600000000006</c:v>
                </c:pt>
                <c:pt idx="14">
                  <c:v>96.458500000000001</c:v>
                </c:pt>
                <c:pt idx="15">
                  <c:v>96.53840000000001</c:v>
                </c:pt>
                <c:pt idx="16">
                  <c:v>96.618300000000005</c:v>
                </c:pt>
                <c:pt idx="17">
                  <c:v>96.6982</c:v>
                </c:pt>
                <c:pt idx="18">
                  <c:v>96.778100000000009</c:v>
                </c:pt>
                <c:pt idx="19">
                  <c:v>96.858000000000004</c:v>
                </c:pt>
                <c:pt idx="20">
                  <c:v>96.937899999999999</c:v>
                </c:pt>
                <c:pt idx="21">
                  <c:v>97.017800000000008</c:v>
                </c:pt>
                <c:pt idx="22">
                  <c:v>97.097700000000003</c:v>
                </c:pt>
                <c:pt idx="23">
                  <c:v>97.177599999999998</c:v>
                </c:pt>
                <c:pt idx="24">
                  <c:v>97.257500000000007</c:v>
                </c:pt>
                <c:pt idx="25">
                  <c:v>97.337400000000002</c:v>
                </c:pt>
                <c:pt idx="26">
                  <c:v>97.417299999999997</c:v>
                </c:pt>
                <c:pt idx="27">
                  <c:v>97.497200000000007</c:v>
                </c:pt>
                <c:pt idx="28">
                  <c:v>97.577100000000002</c:v>
                </c:pt>
                <c:pt idx="29">
                  <c:v>97.657000000000011</c:v>
                </c:pt>
                <c:pt idx="30">
                  <c:v>97.736900000000006</c:v>
                </c:pt>
                <c:pt idx="31">
                  <c:v>97.816800000000001</c:v>
                </c:pt>
                <c:pt idx="32">
                  <c:v>97.89670000000001</c:v>
                </c:pt>
                <c:pt idx="33">
                  <c:v>97.976600000000005</c:v>
                </c:pt>
                <c:pt idx="34">
                  <c:v>98.0565</c:v>
                </c:pt>
                <c:pt idx="35">
                  <c:v>98.136400000000009</c:v>
                </c:pt>
                <c:pt idx="36">
                  <c:v>98.216300000000004</c:v>
                </c:pt>
                <c:pt idx="37">
                  <c:v>98.296199999999999</c:v>
                </c:pt>
                <c:pt idx="38">
                  <c:v>98.376100000000008</c:v>
                </c:pt>
                <c:pt idx="39">
                  <c:v>98.456000000000003</c:v>
                </c:pt>
                <c:pt idx="40">
                  <c:v>98.535899999999998</c:v>
                </c:pt>
                <c:pt idx="41">
                  <c:v>98.615800000000007</c:v>
                </c:pt>
                <c:pt idx="42">
                  <c:v>98.695700000000002</c:v>
                </c:pt>
                <c:pt idx="43">
                  <c:v>98.775599999999997</c:v>
                </c:pt>
                <c:pt idx="44">
                  <c:v>98.855500000000006</c:v>
                </c:pt>
                <c:pt idx="45">
                  <c:v>98.935400000000001</c:v>
                </c:pt>
                <c:pt idx="46">
                  <c:v>99.015299999999996</c:v>
                </c:pt>
                <c:pt idx="47">
                  <c:v>99.095200000000006</c:v>
                </c:pt>
                <c:pt idx="48">
                  <c:v>99.1751</c:v>
                </c:pt>
                <c:pt idx="49">
                  <c:v>99.254999999999995</c:v>
                </c:pt>
                <c:pt idx="50">
                  <c:v>99.334900000000005</c:v>
                </c:pt>
                <c:pt idx="51">
                  <c:v>99.4148</c:v>
                </c:pt>
                <c:pt idx="52">
                  <c:v>99.494699999999995</c:v>
                </c:pt>
                <c:pt idx="53">
                  <c:v>99.574600000000004</c:v>
                </c:pt>
                <c:pt idx="54">
                  <c:v>99.654499999999999</c:v>
                </c:pt>
                <c:pt idx="55">
                  <c:v>99.734400000000008</c:v>
                </c:pt>
                <c:pt idx="56">
                  <c:v>99.814300000000003</c:v>
                </c:pt>
                <c:pt idx="57">
                  <c:v>99.894199999999998</c:v>
                </c:pt>
                <c:pt idx="58">
                  <c:v>99.974100000000007</c:v>
                </c:pt>
                <c:pt idx="59">
                  <c:v>100.054</c:v>
                </c:pt>
                <c:pt idx="60">
                  <c:v>100.1339</c:v>
                </c:pt>
                <c:pt idx="61">
                  <c:v>100.21380000000001</c:v>
                </c:pt>
                <c:pt idx="62">
                  <c:v>100.2937</c:v>
                </c:pt>
                <c:pt idx="63">
                  <c:v>100.3736</c:v>
                </c:pt>
                <c:pt idx="64">
                  <c:v>100.45350000000001</c:v>
                </c:pt>
                <c:pt idx="65">
                  <c:v>100.5334</c:v>
                </c:pt>
                <c:pt idx="66">
                  <c:v>100.6133</c:v>
                </c:pt>
                <c:pt idx="67">
                  <c:v>100.6932</c:v>
                </c:pt>
                <c:pt idx="68">
                  <c:v>100.7731</c:v>
                </c:pt>
                <c:pt idx="69">
                  <c:v>100.85300000000001</c:v>
                </c:pt>
                <c:pt idx="70">
                  <c:v>100.9329</c:v>
                </c:pt>
                <c:pt idx="71">
                  <c:v>101.0128</c:v>
                </c:pt>
                <c:pt idx="72">
                  <c:v>101.09270000000001</c:v>
                </c:pt>
                <c:pt idx="73">
                  <c:v>101.1726</c:v>
                </c:pt>
                <c:pt idx="74">
                  <c:v>101.2525</c:v>
                </c:pt>
                <c:pt idx="75">
                  <c:v>101.33240000000001</c:v>
                </c:pt>
                <c:pt idx="76">
                  <c:v>101.4123</c:v>
                </c:pt>
                <c:pt idx="77">
                  <c:v>101.4922</c:v>
                </c:pt>
                <c:pt idx="78">
                  <c:v>101.57210000000001</c:v>
                </c:pt>
                <c:pt idx="79">
                  <c:v>101.652</c:v>
                </c:pt>
                <c:pt idx="80">
                  <c:v>101.7319</c:v>
                </c:pt>
                <c:pt idx="81">
                  <c:v>101.81180000000001</c:v>
                </c:pt>
                <c:pt idx="82">
                  <c:v>101.8917</c:v>
                </c:pt>
                <c:pt idx="83">
                  <c:v>101.9716</c:v>
                </c:pt>
                <c:pt idx="84">
                  <c:v>102.0515</c:v>
                </c:pt>
                <c:pt idx="85">
                  <c:v>102.1314</c:v>
                </c:pt>
                <c:pt idx="86">
                  <c:v>102.21129999999999</c:v>
                </c:pt>
                <c:pt idx="87">
                  <c:v>102.2912</c:v>
                </c:pt>
                <c:pt idx="88">
                  <c:v>102.3711</c:v>
                </c:pt>
                <c:pt idx="89">
                  <c:v>102.45099999999999</c:v>
                </c:pt>
                <c:pt idx="90">
                  <c:v>102.5309</c:v>
                </c:pt>
                <c:pt idx="91">
                  <c:v>102.6108</c:v>
                </c:pt>
                <c:pt idx="92">
                  <c:v>102.69069999999999</c:v>
                </c:pt>
                <c:pt idx="93">
                  <c:v>102.7706</c:v>
                </c:pt>
                <c:pt idx="94">
                  <c:v>102.8505</c:v>
                </c:pt>
                <c:pt idx="95">
                  <c:v>102.93040000000001</c:v>
                </c:pt>
                <c:pt idx="96">
                  <c:v>103.0103</c:v>
                </c:pt>
                <c:pt idx="97">
                  <c:v>103.0902</c:v>
                </c:pt>
                <c:pt idx="98">
                  <c:v>103.17010000000001</c:v>
                </c:pt>
                <c:pt idx="99">
                  <c:v>103.25</c:v>
                </c:pt>
              </c:numCache>
            </c:numRef>
          </c:xVal>
          <c:yVal>
            <c:numRef>
              <c:f>Planilha1!$AW$3:$AW$102</c:f>
              <c:numCache>
                <c:formatCode>General</c:formatCode>
                <c:ptCount val="100"/>
                <c:pt idx="0">
                  <c:v>2.6395099763799425E-2</c:v>
                </c:pt>
                <c:pt idx="1">
                  <c:v>3.2097101617241552E-2</c:v>
                </c:pt>
                <c:pt idx="2">
                  <c:v>3.8752669865511409E-2</c:v>
                </c:pt>
                <c:pt idx="3">
                  <c:v>4.6454815763600554E-2</c:v>
                </c:pt>
                <c:pt idx="4">
                  <c:v>5.5290836123361602E-2</c:v>
                </c:pt>
                <c:pt idx="5">
                  <c:v>6.533845712583454E-2</c:v>
                </c:pt>
                <c:pt idx="6">
                  <c:v>7.6661602720187322E-2</c:v>
                </c:pt>
                <c:pt idx="7">
                  <c:v>8.9305913284959598E-2</c:v>
                </c:pt>
                <c:pt idx="8">
                  <c:v>0.10329417700099008</c:v>
                </c:pt>
                <c:pt idx="9">
                  <c:v>0.11862186979520604</c:v>
                </c:pt>
                <c:pt idx="10">
                  <c:v>0.13525302685726023</c:v>
                </c:pt>
                <c:pt idx="11">
                  <c:v>0.15311668668397269</c:v>
                </c:pt>
                <c:pt idx="12">
                  <c:v>0.17210415466853818</c:v>
                </c:pt>
                <c:pt idx="13">
                  <c:v>0.19206732520492767</c:v>
                </c:pt>
                <c:pt idx="14">
                  <c:v>0.21281827764735631</c:v>
                </c:pt>
                <c:pt idx="15">
                  <c:v>0.23413032174398429</c:v>
                </c:pt>
                <c:pt idx="16">
                  <c:v>0.25574061299172401</c:v>
                </c:pt>
                <c:pt idx="17">
                  <c:v>0.27735438960888925</c:v>
                </c:pt>
                <c:pt idx="18">
                  <c:v>0.29865080359810975</c:v>
                </c:pt>
                <c:pt idx="19">
                  <c:v>0.31929023288968383</c:v>
                </c:pt>
                <c:pt idx="20">
                  <c:v>0.33892287491429451</c:v>
                </c:pt>
                <c:pt idx="21">
                  <c:v>0.35719833980633797</c:v>
                </c:pt>
                <c:pt idx="22">
                  <c:v>0.37377588958203384</c:v>
                </c:pt>
                <c:pt idx="23">
                  <c:v>0.38833491355435601</c:v>
                </c:pt>
                <c:pt idx="24">
                  <c:v>0.4005851946487522</c:v>
                </c:pt>
                <c:pt idx="25">
                  <c:v>0.41027650967578211</c:v>
                </c:pt>
                <c:pt idx="26">
                  <c:v>0.4172071209528429</c:v>
                </c:pt>
                <c:pt idx="27">
                  <c:v>0.42123075711640501</c:v>
                </c:pt>
                <c:pt idx="28">
                  <c:v>0.42226174582428111</c:v>
                </c:pt>
                <c:pt idx="29">
                  <c:v>0.42027804680487846</c:v>
                </c:pt>
                <c:pt idx="30">
                  <c:v>0.41532203527944361</c:v>
                </c:pt>
                <c:pt idx="31">
                  <c:v>0.40749899686429619</c:v>
                </c:pt>
                <c:pt idx="32">
                  <c:v>0.39697340861764863</c:v>
                </c:pt>
                <c:pt idx="33">
                  <c:v>0.38396318970228582</c:v>
                </c:pt>
                <c:pt idx="34">
                  <c:v>0.3687322023320872</c:v>
                </c:pt>
                <c:pt idx="35">
                  <c:v>0.35158136329411011</c:v>
                </c:pt>
                <c:pt idx="36">
                  <c:v>0.33283878376682291</c:v>
                </c:pt>
                <c:pt idx="37">
                  <c:v>0.31284938743399843</c:v>
                </c:pt>
                <c:pt idx="38">
                  <c:v>0.29196446291160083</c:v>
                </c:pt>
                <c:pt idx="39">
                  <c:v>0.27053158701248031</c:v>
                </c:pt>
                <c:pt idx="40">
                  <c:v>0.24888531284758494</c:v>
                </c:pt>
                <c:pt idx="41">
                  <c:v>0.22733895513182478</c:v>
                </c:pt>
                <c:pt idx="42">
                  <c:v>0.20617772933073511</c:v>
                </c:pt>
                <c:pt idx="43">
                  <c:v>0.1856534170851063</c:v>
                </c:pt>
                <c:pt idx="44">
                  <c:v>0.16598064348369923</c:v>
                </c:pt>
                <c:pt idx="45">
                  <c:v>0.14733476773723475</c:v>
                </c:pt>
                <c:pt idx="46">
                  <c:v>0.12985131249122001</c:v>
                </c:pt>
                <c:pt idx="47">
                  <c:v>0.1136267922842655</c:v>
                </c:pt>
                <c:pt idx="48">
                  <c:v>9.8720751233861412E-2</c:v>
                </c:pt>
                <c:pt idx="49">
                  <c:v>8.5158785391968625E-2</c:v>
                </c:pt>
                <c:pt idx="50">
                  <c:v>7.2936306619881444E-2</c:v>
                </c:pt>
                <c:pt idx="51">
                  <c:v>6.2022801450882896E-2</c:v>
                </c:pt>
                <c:pt idx="52">
                  <c:v>5.2366348503178256E-2</c:v>
                </c:pt>
                <c:pt idx="53">
                  <c:v>4.3898179175313315E-2</c:v>
                </c:pt>
                <c:pt idx="54">
                  <c:v>3.6537095802561752E-2</c:v>
                </c:pt>
                <c:pt idx="55">
                  <c:v>3.0193596234355087E-2</c:v>
                </c:pt>
                <c:pt idx="56">
                  <c:v>2.4773591057832858E-2</c:v>
                </c:pt>
                <c:pt idx="57">
                  <c:v>2.018163686912201E-2</c:v>
                </c:pt>
                <c:pt idx="58">
                  <c:v>1.6323643929874537E-2</c:v>
                </c:pt>
                <c:pt idx="59">
                  <c:v>1.3109047592916093E-2</c:v>
                </c:pt>
                <c:pt idx="60">
                  <c:v>1.0452458924049992E-2</c:v>
                </c:pt>
                <c:pt idx="61">
                  <c:v>8.2748303930770609E-3</c:v>
                </c:pt>
                <c:pt idx="62">
                  <c:v>6.5041872291590509E-3</c:v>
                </c:pt>
                <c:pt idx="63">
                  <c:v>5.0759842957842378E-3</c:v>
                </c:pt>
                <c:pt idx="64">
                  <c:v>3.9331526961136221E-3</c:v>
                </c:pt>
                <c:pt idx="65">
                  <c:v>3.0259005256424152E-3</c:v>
                </c:pt>
                <c:pt idx="66">
                  <c:v>2.3113291062849084E-3</c:v>
                </c:pt>
                <c:pt idx="67">
                  <c:v>1.7529205480257522E-3</c:v>
                </c:pt>
                <c:pt idx="68">
                  <c:v>1.3199454325660083E-3</c:v>
                </c:pt>
                <c:pt idx="69">
                  <c:v>9.8683154847758006E-4</c:v>
                </c:pt>
                <c:pt idx="70">
                  <c:v>7.3252655813791387E-4</c:v>
                </c:pt>
                <c:pt idx="71">
                  <c:v>5.3987973570489148E-4</c:v>
                </c:pt>
                <c:pt idx="72">
                  <c:v>3.9506083776119259E-4</c:v>
                </c:pt>
                <c:pt idx="73">
                  <c:v>2.8702798102185731E-4</c:v>
                </c:pt>
                <c:pt idx="74">
                  <c:v>2.0705122006775003E-4</c:v>
                </c:pt>
                <c:pt idx="75">
                  <c:v>1.4829436674892695E-4</c:v>
                </c:pt>
                <c:pt idx="76">
                  <c:v>1.0545442687093332E-4</c:v>
                </c:pt>
                <c:pt idx="77">
                  <c:v>7.4455756334274891E-5</c:v>
                </c:pt>
                <c:pt idx="78">
                  <c:v>5.2194536533458702E-5</c:v>
                </c:pt>
                <c:pt idx="79">
                  <c:v>3.6328303198961172E-5</c:v>
                </c:pt>
                <c:pt idx="80">
                  <c:v>2.510489929423779E-5</c:v>
                </c:pt>
                <c:pt idx="81">
                  <c:v>1.7225235001494713E-5</c:v>
                </c:pt>
                <c:pt idx="82">
                  <c:v>1.1734514602132399E-5</c:v>
                </c:pt>
                <c:pt idx="83">
                  <c:v>7.9370370181271725E-6</c:v>
                </c:pt>
                <c:pt idx="84">
                  <c:v>5.3302181528096051E-6</c:v>
                </c:pt>
                <c:pt idx="85">
                  <c:v>3.554060890827966E-6</c:v>
                </c:pt>
                <c:pt idx="86">
                  <c:v>2.3528706179919827E-6</c:v>
                </c:pt>
                <c:pt idx="87">
                  <c:v>1.5465520132474226E-6</c:v>
                </c:pt>
                <c:pt idx="88">
                  <c:v>1.0093093976052803E-6</c:v>
                </c:pt>
                <c:pt idx="89">
                  <c:v>6.5399948341004286E-7</c:v>
                </c:pt>
                <c:pt idx="90">
                  <c:v>4.2074968124688772E-7</c:v>
                </c:pt>
                <c:pt idx="91">
                  <c:v>2.6875929180032766E-7</c:v>
                </c:pt>
                <c:pt idx="92">
                  <c:v>1.7044979468839928E-7</c:v>
                </c:pt>
                <c:pt idx="93">
                  <c:v>1.0733040766245284E-7</c:v>
                </c:pt>
                <c:pt idx="94">
                  <c:v>6.7103068079624985E-8</c:v>
                </c:pt>
                <c:pt idx="95">
                  <c:v>4.1653862387782006E-8</c:v>
                </c:pt>
                <c:pt idx="96">
                  <c:v>2.5672105005710677E-8</c:v>
                </c:pt>
                <c:pt idx="97">
                  <c:v>1.5709450171471242E-8</c:v>
                </c:pt>
                <c:pt idx="98">
                  <c:v>9.5445133926393093E-9</c:v>
                </c:pt>
                <c:pt idx="99">
                  <c:v>5.7575789296054111E-9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026-4467-9C47-C5EAB224A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823439"/>
        <c:axId val="138901119"/>
      </c:scatterChart>
      <c:valAx>
        <c:axId val="258823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901119"/>
        <c:crosses val="autoZero"/>
        <c:crossBetween val="midCat"/>
      </c:valAx>
      <c:valAx>
        <c:axId val="13890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8823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74083</xdr:colOff>
      <xdr:row>14</xdr:row>
      <xdr:rowOff>14815</xdr:rowOff>
    </xdr:from>
    <xdr:to>
      <xdr:col>12</xdr:col>
      <xdr:colOff>418042</xdr:colOff>
      <xdr:row>24</xdr:row>
      <xdr:rowOff>105833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A55E398-2FFB-44E1-A9B5-7CC9487AC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2"/>
  <sheetViews>
    <sheetView tabSelected="1" topLeftCell="A10" zoomScale="90" zoomScaleNormal="90" workbookViewId="0">
      <selection activeCell="J31" sqref="J31"/>
    </sheetView>
  </sheetViews>
  <sheetFormatPr defaultRowHeight="15" x14ac:dyDescent="0.25"/>
  <cols>
    <col min="1" max="5" width="12.5703125" customWidth="1"/>
    <col min="7" max="7" width="12.28515625" customWidth="1"/>
  </cols>
  <sheetData>
    <row r="1" spans="1:49" x14ac:dyDescent="0.25">
      <c r="G1" s="3" t="s">
        <v>19</v>
      </c>
      <c r="R1" s="3" t="s">
        <v>20</v>
      </c>
      <c r="AC1" s="3" t="s">
        <v>21</v>
      </c>
      <c r="AN1" s="3" t="s">
        <v>22</v>
      </c>
    </row>
    <row r="2" spans="1:49" x14ac:dyDescent="0.25">
      <c r="A2" t="s">
        <v>15</v>
      </c>
      <c r="B2" t="s">
        <v>16</v>
      </c>
      <c r="C2" t="s">
        <v>17</v>
      </c>
      <c r="D2" t="s">
        <v>18</v>
      </c>
      <c r="G2" t="s">
        <v>0</v>
      </c>
      <c r="H2">
        <f>MIN(A3:A112)</f>
        <v>95.6</v>
      </c>
      <c r="J2" t="s">
        <v>1</v>
      </c>
      <c r="K2" t="s">
        <v>2</v>
      </c>
      <c r="L2" t="s">
        <v>3</v>
      </c>
      <c r="N2" t="s">
        <v>12</v>
      </c>
      <c r="O2" t="s">
        <v>13</v>
      </c>
      <c r="P2" t="s">
        <v>14</v>
      </c>
      <c r="R2" t="s">
        <v>0</v>
      </c>
      <c r="S2">
        <f>MIN(B3:B112)</f>
        <v>97.2</v>
      </c>
      <c r="U2" t="s">
        <v>1</v>
      </c>
      <c r="V2" t="s">
        <v>2</v>
      </c>
      <c r="W2" t="s">
        <v>3</v>
      </c>
      <c r="Y2" t="s">
        <v>12</v>
      </c>
      <c r="Z2" t="s">
        <v>13</v>
      </c>
      <c r="AA2" t="s">
        <v>14</v>
      </c>
      <c r="AC2" t="s">
        <v>0</v>
      </c>
      <c r="AD2">
        <f>MIN(C3:C112)</f>
        <v>96.02</v>
      </c>
      <c r="AF2" t="s">
        <v>1</v>
      </c>
      <c r="AG2" t="s">
        <v>2</v>
      </c>
      <c r="AH2" t="s">
        <v>3</v>
      </c>
      <c r="AJ2" t="s">
        <v>12</v>
      </c>
      <c r="AK2" t="s">
        <v>13</v>
      </c>
      <c r="AL2" t="s">
        <v>14</v>
      </c>
      <c r="AN2" t="s">
        <v>0</v>
      </c>
      <c r="AO2">
        <f>MIN(D3:D112)</f>
        <v>95.26</v>
      </c>
      <c r="AQ2" t="s">
        <v>1</v>
      </c>
      <c r="AR2" t="s">
        <v>2</v>
      </c>
      <c r="AS2" t="s">
        <v>3</v>
      </c>
      <c r="AU2" t="s">
        <v>12</v>
      </c>
      <c r="AV2" t="s">
        <v>13</v>
      </c>
      <c r="AW2" t="s">
        <v>14</v>
      </c>
    </row>
    <row r="3" spans="1:49" x14ac:dyDescent="0.25">
      <c r="A3">
        <v>97.2</v>
      </c>
      <c r="B3">
        <v>98.63</v>
      </c>
      <c r="C3">
        <v>98.88</v>
      </c>
      <c r="D3">
        <v>97.53</v>
      </c>
      <c r="G3" t="s">
        <v>4</v>
      </c>
      <c r="H3">
        <f>MAX(A3:A112)</f>
        <v>102.41</v>
      </c>
      <c r="J3">
        <v>1</v>
      </c>
      <c r="K3" s="1">
        <f>$H$2+J3*$H$8</f>
        <v>96.280999999999992</v>
      </c>
      <c r="L3" s="2">
        <f t="array" ref="L3:L12">FREQUENCY(A3:A112,K3:K12)</f>
        <v>4</v>
      </c>
      <c r="N3">
        <v>1</v>
      </c>
      <c r="O3">
        <f>$H$2+N3*$H$10</f>
        <v>95.668099999999995</v>
      </c>
      <c r="P3">
        <f>_xlfn.NORM.DIST(O3,$H$4,$H$9,FALSE)</f>
        <v>0.12149016488232396</v>
      </c>
      <c r="R3" t="s">
        <v>4</v>
      </c>
      <c r="S3">
        <f>MAX(B3:B112)</f>
        <v>103.67</v>
      </c>
      <c r="U3">
        <v>1</v>
      </c>
      <c r="V3" s="1">
        <f>$S$2+U3*$S$8</f>
        <v>97.847000000000008</v>
      </c>
      <c r="W3" s="2">
        <f t="array" ref="W3:W12">FREQUENCY(B3:B112,V3:V12)</f>
        <v>9</v>
      </c>
      <c r="Y3">
        <v>1</v>
      </c>
      <c r="Z3">
        <f>$S$2+Y3*$S$10</f>
        <v>97.264700000000005</v>
      </c>
      <c r="AA3">
        <f>_xlfn.NORM.DIST(Z3,$S$4,$S$9,FALSE)</f>
        <v>0.19337347351106809</v>
      </c>
      <c r="AC3" t="s">
        <v>4</v>
      </c>
      <c r="AD3">
        <f>MAX(C3:C112)</f>
        <v>103.67</v>
      </c>
      <c r="AF3">
        <v>1</v>
      </c>
      <c r="AG3" s="1">
        <f>$AD$2+AF3*$AD$8</f>
        <v>96.784999999999997</v>
      </c>
      <c r="AH3" s="2">
        <f t="array" ref="AH3:AH12">FREQUENCY(C3:C112,AG3:AG12)</f>
        <v>4</v>
      </c>
      <c r="AJ3">
        <v>1</v>
      </c>
      <c r="AK3">
        <f>$AD$2+AJ3*$AD$10</f>
        <v>96.096499999999992</v>
      </c>
      <c r="AL3">
        <f>_xlfn.NORM.DIST(AK3,$AD$4,$AD$9,FALSE)</f>
        <v>1.1048008217796145E-2</v>
      </c>
      <c r="AN3" t="s">
        <v>4</v>
      </c>
      <c r="AO3">
        <f>MAX(D3:D112)</f>
        <v>103.25</v>
      </c>
      <c r="AQ3">
        <v>1</v>
      </c>
      <c r="AR3" s="1">
        <f>$AO$2+AQ3*$AO$8</f>
        <v>96.058999999999997</v>
      </c>
      <c r="AS3" s="2">
        <f t="array" ref="AS3:AS12">FREQUENCY(D3:D112,AR3:AR12)</f>
        <v>2</v>
      </c>
      <c r="AU3">
        <v>1</v>
      </c>
      <c r="AV3">
        <f>$AO$2+AU3*$AO$10</f>
        <v>95.3399</v>
      </c>
      <c r="AW3">
        <f>_xlfn.NORM.DIST(AV3,$AO$4,$AO$9,FALSE)</f>
        <v>2.6395099763799425E-2</v>
      </c>
    </row>
    <row r="4" spans="1:49" x14ac:dyDescent="0.25">
      <c r="A4">
        <v>97.28</v>
      </c>
      <c r="B4">
        <v>98.79</v>
      </c>
      <c r="C4">
        <v>96.69</v>
      </c>
      <c r="D4">
        <v>98.04</v>
      </c>
      <c r="G4" t="s">
        <v>5</v>
      </c>
      <c r="H4">
        <f>AVERAGE(A3:A112)</f>
        <v>96.957000000000036</v>
      </c>
      <c r="J4">
        <v>2</v>
      </c>
      <c r="K4" s="1">
        <f>$H$2+J4*$H$8</f>
        <v>96.961999999999989</v>
      </c>
      <c r="L4" s="2">
        <v>64</v>
      </c>
      <c r="N4">
        <v>2</v>
      </c>
      <c r="O4">
        <f t="shared" ref="O4:O67" si="0">$H$2+N4*$H$10</f>
        <v>95.736199999999997</v>
      </c>
      <c r="P4">
        <f t="shared" ref="P4:P67" si="1">_xlfn.NORM.DIST(O4,$H$4,$H$9,FALSE)</f>
        <v>0.14142249262406326</v>
      </c>
      <c r="R4" t="s">
        <v>5</v>
      </c>
      <c r="S4">
        <f>AVERAGE(B3:B112)</f>
        <v>98.37400000000008</v>
      </c>
      <c r="U4">
        <v>2</v>
      </c>
      <c r="V4" s="1">
        <f t="shared" ref="V4:V12" si="2">$S$2+U4*$S$8</f>
        <v>98.494</v>
      </c>
      <c r="W4" s="2">
        <v>76</v>
      </c>
      <c r="Y4">
        <v>2</v>
      </c>
      <c r="Z4">
        <f t="shared" ref="Z4:Z67" si="3">$S$2+Y4*$S$10</f>
        <v>97.329400000000007</v>
      </c>
      <c r="AA4">
        <f t="shared" ref="AA4:AA67" si="4">_xlfn.NORM.DIST(Z4,$S$4,$S$9,FALSE)</f>
        <v>0.21489046982515395</v>
      </c>
      <c r="AC4" t="s">
        <v>5</v>
      </c>
      <c r="AD4">
        <f>AVERAGE(C3:C112)</f>
        <v>98.379363636363678</v>
      </c>
      <c r="AF4">
        <v>2</v>
      </c>
      <c r="AG4" s="1">
        <f t="shared" ref="AG4:AG12" si="5">$AD$2+AF4*$AD$8</f>
        <v>97.55</v>
      </c>
      <c r="AH4" s="2">
        <v>1</v>
      </c>
      <c r="AJ4">
        <v>2</v>
      </c>
      <c r="AK4">
        <f t="shared" ref="AK4:AK67" si="6">$AD$2+AJ4*$AD$10</f>
        <v>96.173000000000002</v>
      </c>
      <c r="AL4">
        <f t="shared" ref="AL4:AL67" si="7">_xlfn.NORM.DIST(AK4,$AD$4,$AD$9,FALSE)</f>
        <v>1.4165095118952904E-2</v>
      </c>
      <c r="AN4" t="s">
        <v>5</v>
      </c>
      <c r="AO4">
        <f>AVERAGE(D3:D112)</f>
        <v>97.564454545454652</v>
      </c>
      <c r="AQ4">
        <v>2</v>
      </c>
      <c r="AR4" s="1">
        <f t="shared" ref="AR4:AR12" si="8">$AO$2+AQ4*$AO$8</f>
        <v>96.858000000000004</v>
      </c>
      <c r="AS4" s="2">
        <v>10</v>
      </c>
      <c r="AU4">
        <v>2</v>
      </c>
      <c r="AV4">
        <f t="shared" ref="AV4:AV67" si="9">$AO$2+AU4*$AO$10</f>
        <v>95.419800000000009</v>
      </c>
      <c r="AW4">
        <f t="shared" ref="AW4:AW67" si="10">_xlfn.NORM.DIST(AV4,$AO$4,$AO$9,FALSE)</f>
        <v>3.2097101617241552E-2</v>
      </c>
    </row>
    <row r="5" spans="1:49" x14ac:dyDescent="0.25">
      <c r="A5">
        <v>96.61</v>
      </c>
      <c r="B5">
        <v>98.46</v>
      </c>
      <c r="C5">
        <v>98.71</v>
      </c>
      <c r="D5">
        <v>103.25</v>
      </c>
      <c r="G5" t="s">
        <v>6</v>
      </c>
      <c r="H5">
        <f>COUNT(A3:A112)</f>
        <v>110</v>
      </c>
      <c r="J5">
        <v>3</v>
      </c>
      <c r="K5" s="1">
        <f t="shared" ref="K5:K12" si="11">$H$2+J5*$H$8</f>
        <v>97.643000000000001</v>
      </c>
      <c r="L5" s="2">
        <v>40</v>
      </c>
      <c r="N5">
        <v>3</v>
      </c>
      <c r="O5">
        <f t="shared" si="0"/>
        <v>95.804299999999998</v>
      </c>
      <c r="P5">
        <f t="shared" si="1"/>
        <v>0.16327334840064792</v>
      </c>
      <c r="R5" t="s">
        <v>6</v>
      </c>
      <c r="S5">
        <f>COUNT(B3:B112)</f>
        <v>110</v>
      </c>
      <c r="U5">
        <v>3</v>
      </c>
      <c r="V5" s="1">
        <f t="shared" si="2"/>
        <v>99.141000000000005</v>
      </c>
      <c r="W5" s="2">
        <v>22</v>
      </c>
      <c r="Y5">
        <v>3</v>
      </c>
      <c r="Z5">
        <f t="shared" si="3"/>
        <v>97.394100000000009</v>
      </c>
      <c r="AA5">
        <f t="shared" si="4"/>
        <v>0.23729285719989121</v>
      </c>
      <c r="AC5" t="s">
        <v>6</v>
      </c>
      <c r="AD5">
        <f>COUNT(C3:C112)</f>
        <v>110</v>
      </c>
      <c r="AF5">
        <v>3</v>
      </c>
      <c r="AG5" s="1">
        <f t="shared" si="5"/>
        <v>98.314999999999998</v>
      </c>
      <c r="AH5" s="2">
        <v>51</v>
      </c>
      <c r="AJ5">
        <v>3</v>
      </c>
      <c r="AK5">
        <f t="shared" si="6"/>
        <v>96.249499999999998</v>
      </c>
      <c r="AL5">
        <f t="shared" si="7"/>
        <v>1.8008452227615924E-2</v>
      </c>
      <c r="AN5" t="s">
        <v>6</v>
      </c>
      <c r="AO5">
        <f>COUNT(D3:D112)</f>
        <v>110</v>
      </c>
      <c r="AQ5">
        <v>3</v>
      </c>
      <c r="AR5" s="1">
        <f t="shared" si="8"/>
        <v>97.657000000000011</v>
      </c>
      <c r="AS5" s="2">
        <v>63</v>
      </c>
      <c r="AU5">
        <v>3</v>
      </c>
      <c r="AV5">
        <f t="shared" si="9"/>
        <v>95.499700000000004</v>
      </c>
      <c r="AW5">
        <f t="shared" si="10"/>
        <v>3.8752669865511409E-2</v>
      </c>
    </row>
    <row r="6" spans="1:49" x14ac:dyDescent="0.25">
      <c r="A6">
        <v>97.11</v>
      </c>
      <c r="B6">
        <v>98.46</v>
      </c>
      <c r="C6">
        <v>98.63</v>
      </c>
      <c r="D6">
        <v>97.53</v>
      </c>
      <c r="G6" t="s">
        <v>7</v>
      </c>
      <c r="H6">
        <f>SQRT(H5)</f>
        <v>10.488088481701515</v>
      </c>
      <c r="J6">
        <v>4</v>
      </c>
      <c r="K6" s="1">
        <f t="shared" si="11"/>
        <v>98.323999999999998</v>
      </c>
      <c r="L6" s="2">
        <v>0</v>
      </c>
      <c r="N6">
        <v>4</v>
      </c>
      <c r="O6">
        <f t="shared" si="0"/>
        <v>95.872399999999999</v>
      </c>
      <c r="P6">
        <f t="shared" si="1"/>
        <v>0.18695262037988378</v>
      </c>
      <c r="R6" t="s">
        <v>7</v>
      </c>
      <c r="S6">
        <f>SQRT(S5)</f>
        <v>10.488088481701515</v>
      </c>
      <c r="U6">
        <v>4</v>
      </c>
      <c r="V6" s="1">
        <f t="shared" si="2"/>
        <v>99.787999999999997</v>
      </c>
      <c r="W6" s="2">
        <v>0</v>
      </c>
      <c r="Y6">
        <v>4</v>
      </c>
      <c r="Z6">
        <f t="shared" si="3"/>
        <v>97.458799999999997</v>
      </c>
      <c r="AA6">
        <f t="shared" si="4"/>
        <v>0.26037508761559952</v>
      </c>
      <c r="AC6" t="s">
        <v>7</v>
      </c>
      <c r="AD6">
        <f>SQRT(AD5)</f>
        <v>10.488088481701515</v>
      </c>
      <c r="AF6">
        <v>4</v>
      </c>
      <c r="AG6" s="1">
        <f t="shared" si="5"/>
        <v>99.08</v>
      </c>
      <c r="AH6" s="2">
        <v>51</v>
      </c>
      <c r="AJ6">
        <v>4</v>
      </c>
      <c r="AK6">
        <f t="shared" si="6"/>
        <v>96.325999999999993</v>
      </c>
      <c r="AL6">
        <f t="shared" si="7"/>
        <v>2.2701505925098477E-2</v>
      </c>
      <c r="AN6" t="s">
        <v>7</v>
      </c>
      <c r="AO6">
        <f>SQRT(AO5)</f>
        <v>10.488088481701515</v>
      </c>
      <c r="AQ6">
        <v>4</v>
      </c>
      <c r="AR6" s="1">
        <f t="shared" si="8"/>
        <v>98.456000000000003</v>
      </c>
      <c r="AS6" s="2">
        <v>31</v>
      </c>
      <c r="AU6">
        <v>4</v>
      </c>
      <c r="AV6">
        <f t="shared" si="9"/>
        <v>95.579599999999999</v>
      </c>
      <c r="AW6">
        <f t="shared" si="10"/>
        <v>4.6454815763600554E-2</v>
      </c>
    </row>
    <row r="7" spans="1:49" x14ac:dyDescent="0.25">
      <c r="A7">
        <v>97.03</v>
      </c>
      <c r="B7">
        <v>98.46</v>
      </c>
      <c r="C7">
        <v>98.54</v>
      </c>
      <c r="D7">
        <v>98.04</v>
      </c>
      <c r="G7" t="s">
        <v>8</v>
      </c>
      <c r="H7">
        <v>10</v>
      </c>
      <c r="J7">
        <v>5</v>
      </c>
      <c r="K7" s="1">
        <f t="shared" si="11"/>
        <v>99.004999999999995</v>
      </c>
      <c r="L7" s="2">
        <v>0</v>
      </c>
      <c r="N7">
        <v>5</v>
      </c>
      <c r="O7">
        <f t="shared" si="0"/>
        <v>95.9405</v>
      </c>
      <c r="P7">
        <f t="shared" si="1"/>
        <v>0.21230844026376855</v>
      </c>
      <c r="R7" t="s">
        <v>8</v>
      </c>
      <c r="S7">
        <v>10</v>
      </c>
      <c r="U7">
        <v>5</v>
      </c>
      <c r="V7" s="1">
        <f t="shared" si="2"/>
        <v>100.435</v>
      </c>
      <c r="W7" s="2">
        <v>0</v>
      </c>
      <c r="Y7">
        <v>5</v>
      </c>
      <c r="Z7">
        <f t="shared" si="3"/>
        <v>97.523499999999999</v>
      </c>
      <c r="AA7">
        <f t="shared" si="4"/>
        <v>0.28389742001987578</v>
      </c>
      <c r="AC7" t="s">
        <v>8</v>
      </c>
      <c r="AD7">
        <v>10</v>
      </c>
      <c r="AF7">
        <v>5</v>
      </c>
      <c r="AG7" s="1">
        <f t="shared" si="5"/>
        <v>99.844999999999999</v>
      </c>
      <c r="AH7" s="2">
        <v>1</v>
      </c>
      <c r="AJ7">
        <v>5</v>
      </c>
      <c r="AK7">
        <f t="shared" si="6"/>
        <v>96.402500000000003</v>
      </c>
      <c r="AL7">
        <f t="shared" si="7"/>
        <v>2.8376206322743024E-2</v>
      </c>
      <c r="AN7" t="s">
        <v>8</v>
      </c>
      <c r="AO7">
        <v>10</v>
      </c>
      <c r="AQ7">
        <v>5</v>
      </c>
      <c r="AR7" s="1">
        <f t="shared" si="8"/>
        <v>99.254999999999995</v>
      </c>
      <c r="AS7" s="2">
        <v>1</v>
      </c>
      <c r="AU7">
        <v>5</v>
      </c>
      <c r="AV7">
        <f t="shared" si="9"/>
        <v>95.659500000000008</v>
      </c>
      <c r="AW7">
        <f t="shared" si="10"/>
        <v>5.5290836123361602E-2</v>
      </c>
    </row>
    <row r="8" spans="1:49" x14ac:dyDescent="0.25">
      <c r="A8">
        <v>97.2</v>
      </c>
      <c r="B8">
        <v>98.37</v>
      </c>
      <c r="C8">
        <v>98.71</v>
      </c>
      <c r="D8">
        <v>97.53</v>
      </c>
      <c r="G8" t="s">
        <v>9</v>
      </c>
      <c r="H8">
        <f>(H3-H2)/H7</f>
        <v>0.68100000000000027</v>
      </c>
      <c r="J8">
        <v>6</v>
      </c>
      <c r="K8" s="1">
        <f t="shared" si="11"/>
        <v>99.685999999999993</v>
      </c>
      <c r="L8" s="2">
        <v>0</v>
      </c>
      <c r="N8">
        <v>6</v>
      </c>
      <c r="O8">
        <f t="shared" si="0"/>
        <v>96.008600000000001</v>
      </c>
      <c r="P8">
        <f t="shared" si="1"/>
        <v>0.2391235824254902</v>
      </c>
      <c r="R8" t="s">
        <v>9</v>
      </c>
      <c r="S8">
        <f>(S3-S2)/S7</f>
        <v>0.64699999999999991</v>
      </c>
      <c r="U8">
        <v>6</v>
      </c>
      <c r="V8" s="1">
        <f t="shared" si="2"/>
        <v>101.08200000000001</v>
      </c>
      <c r="W8" s="2">
        <v>0</v>
      </c>
      <c r="Y8">
        <v>6</v>
      </c>
      <c r="Z8">
        <f t="shared" si="3"/>
        <v>97.588200000000001</v>
      </c>
      <c r="AA8">
        <f t="shared" si="4"/>
        <v>0.30758894020317751</v>
      </c>
      <c r="AC8" t="s">
        <v>9</v>
      </c>
      <c r="AD8">
        <f>(AD3-AD2)/AD7</f>
        <v>0.76500000000000057</v>
      </c>
      <c r="AF8">
        <v>6</v>
      </c>
      <c r="AG8" s="1">
        <f t="shared" si="5"/>
        <v>100.61</v>
      </c>
      <c r="AH8" s="2">
        <v>0</v>
      </c>
      <c r="AJ8">
        <v>6</v>
      </c>
      <c r="AK8">
        <f t="shared" si="6"/>
        <v>96.478999999999999</v>
      </c>
      <c r="AL8">
        <f t="shared" si="7"/>
        <v>3.517024432767249E-2</v>
      </c>
      <c r="AN8" t="s">
        <v>9</v>
      </c>
      <c r="AO8">
        <f>(AO3-AO2)/AO7</f>
        <v>0.79899999999999949</v>
      </c>
      <c r="AQ8">
        <v>6</v>
      </c>
      <c r="AR8" s="1">
        <f t="shared" si="8"/>
        <v>100.054</v>
      </c>
      <c r="AS8" s="2">
        <v>0</v>
      </c>
      <c r="AU8">
        <v>6</v>
      </c>
      <c r="AV8">
        <f t="shared" si="9"/>
        <v>95.739400000000003</v>
      </c>
      <c r="AW8">
        <f t="shared" si="10"/>
        <v>6.533845712583454E-2</v>
      </c>
    </row>
    <row r="9" spans="1:49" x14ac:dyDescent="0.25">
      <c r="A9">
        <v>97.03</v>
      </c>
      <c r="B9">
        <v>98.96</v>
      </c>
      <c r="C9">
        <v>98.54</v>
      </c>
      <c r="D9">
        <v>97.53</v>
      </c>
      <c r="G9" t="s">
        <v>10</v>
      </c>
      <c r="H9">
        <f>_xlfn.STDEV.S(A3:A112)</f>
        <v>0.75000495411207901</v>
      </c>
      <c r="J9">
        <v>7</v>
      </c>
      <c r="K9" s="1">
        <f t="shared" si="11"/>
        <v>100.36699999999999</v>
      </c>
      <c r="L9" s="2">
        <v>0</v>
      </c>
      <c r="N9">
        <v>7</v>
      </c>
      <c r="O9">
        <f t="shared" si="0"/>
        <v>96.076699999999988</v>
      </c>
      <c r="P9">
        <f t="shared" si="1"/>
        <v>0.26711421643291283</v>
      </c>
      <c r="R9" t="s">
        <v>10</v>
      </c>
      <c r="S9">
        <f>_xlfn.STDEV.S(B3:B112)</f>
        <v>0.81266827474107872</v>
      </c>
      <c r="U9">
        <v>7</v>
      </c>
      <c r="V9" s="1">
        <f t="shared" si="2"/>
        <v>101.729</v>
      </c>
      <c r="W9" s="2">
        <v>1</v>
      </c>
      <c r="Y9">
        <v>7</v>
      </c>
      <c r="Z9">
        <f t="shared" si="3"/>
        <v>97.652900000000002</v>
      </c>
      <c r="AA9">
        <f t="shared" si="4"/>
        <v>0.33115189064749428</v>
      </c>
      <c r="AC9" t="s">
        <v>10</v>
      </c>
      <c r="AD9">
        <f>_xlfn.STDEV.S(C3:C112)</f>
        <v>0.83121142639090417</v>
      </c>
      <c r="AF9">
        <v>7</v>
      </c>
      <c r="AG9" s="1">
        <f t="shared" si="5"/>
        <v>101.375</v>
      </c>
      <c r="AH9" s="2">
        <v>0</v>
      </c>
      <c r="AJ9">
        <v>7</v>
      </c>
      <c r="AK9">
        <f t="shared" si="6"/>
        <v>96.555499999999995</v>
      </c>
      <c r="AL9">
        <f t="shared" si="7"/>
        <v>4.3223290317994337E-2</v>
      </c>
      <c r="AN9" t="s">
        <v>10</v>
      </c>
      <c r="AO9">
        <f>_xlfn.STDEV.S(D3:D112)</f>
        <v>0.94469021801153141</v>
      </c>
      <c r="AQ9">
        <v>7</v>
      </c>
      <c r="AR9" s="1">
        <f t="shared" si="8"/>
        <v>100.85300000000001</v>
      </c>
      <c r="AS9" s="2">
        <v>0</v>
      </c>
      <c r="AU9">
        <v>7</v>
      </c>
      <c r="AV9">
        <f t="shared" si="9"/>
        <v>95.819299999999998</v>
      </c>
      <c r="AW9">
        <f t="shared" si="10"/>
        <v>7.6661602720187322E-2</v>
      </c>
    </row>
    <row r="10" spans="1:49" x14ac:dyDescent="0.25">
      <c r="A10">
        <v>96.44</v>
      </c>
      <c r="B10">
        <v>98.88</v>
      </c>
      <c r="C10">
        <v>98.21</v>
      </c>
      <c r="D10">
        <v>97.53</v>
      </c>
      <c r="G10" t="s">
        <v>11</v>
      </c>
      <c r="H10">
        <f>(H3-H2)/100</f>
        <v>6.8100000000000022E-2</v>
      </c>
      <c r="J10">
        <v>8</v>
      </c>
      <c r="K10" s="1">
        <f t="shared" si="11"/>
        <v>101.048</v>
      </c>
      <c r="L10" s="2">
        <v>0</v>
      </c>
      <c r="N10">
        <v>8</v>
      </c>
      <c r="O10">
        <f t="shared" si="0"/>
        <v>96.144799999999989</v>
      </c>
      <c r="P10">
        <f t="shared" si="1"/>
        <v>0.2959313959475065</v>
      </c>
      <c r="R10" t="s">
        <v>11</v>
      </c>
      <c r="S10">
        <f>(S3-S2)/100</f>
        <v>6.4699999999999994E-2</v>
      </c>
      <c r="U10">
        <v>8</v>
      </c>
      <c r="V10" s="1">
        <f t="shared" si="2"/>
        <v>102.376</v>
      </c>
      <c r="W10" s="2">
        <v>0</v>
      </c>
      <c r="Y10">
        <v>8</v>
      </c>
      <c r="Z10">
        <f t="shared" si="3"/>
        <v>97.717600000000004</v>
      </c>
      <c r="AA10">
        <f t="shared" si="4"/>
        <v>0.3542672575012551</v>
      </c>
      <c r="AC10" t="s">
        <v>11</v>
      </c>
      <c r="AD10">
        <f>(AD3-AD2)/100</f>
        <v>7.6500000000000054E-2</v>
      </c>
      <c r="AF10">
        <v>8</v>
      </c>
      <c r="AG10" s="1">
        <f t="shared" si="5"/>
        <v>102.14</v>
      </c>
      <c r="AH10" s="2">
        <v>0</v>
      </c>
      <c r="AJ10">
        <v>8</v>
      </c>
      <c r="AK10">
        <f t="shared" si="6"/>
        <v>96.631999999999991</v>
      </c>
      <c r="AL10">
        <f t="shared" si="7"/>
        <v>5.2672223119283268E-2</v>
      </c>
      <c r="AN10" t="s">
        <v>11</v>
      </c>
      <c r="AO10">
        <f>(AO3-AO2)/100</f>
        <v>7.9899999999999943E-2</v>
      </c>
      <c r="AQ10">
        <v>8</v>
      </c>
      <c r="AR10" s="1">
        <f t="shared" si="8"/>
        <v>101.652</v>
      </c>
      <c r="AS10" s="2">
        <v>1</v>
      </c>
      <c r="AU10">
        <v>8</v>
      </c>
      <c r="AV10">
        <f t="shared" si="9"/>
        <v>95.899200000000008</v>
      </c>
      <c r="AW10">
        <f t="shared" si="10"/>
        <v>8.9305913284959598E-2</v>
      </c>
    </row>
    <row r="11" spans="1:49" x14ac:dyDescent="0.25">
      <c r="A11">
        <v>96.86</v>
      </c>
      <c r="B11">
        <v>98.54</v>
      </c>
      <c r="C11">
        <v>98.63</v>
      </c>
      <c r="D11">
        <v>97.53</v>
      </c>
      <c r="J11">
        <v>9</v>
      </c>
      <c r="K11" s="1">
        <f t="shared" si="11"/>
        <v>101.729</v>
      </c>
      <c r="L11" s="2">
        <v>1</v>
      </c>
      <c r="N11">
        <v>9</v>
      </c>
      <c r="O11">
        <f t="shared" si="0"/>
        <v>96.212899999999991</v>
      </c>
      <c r="P11">
        <f t="shared" si="1"/>
        <v>0.32516555060504143</v>
      </c>
      <c r="U11">
        <v>9</v>
      </c>
      <c r="V11" s="1">
        <f t="shared" si="2"/>
        <v>103.023</v>
      </c>
      <c r="W11" s="2">
        <v>0</v>
      </c>
      <c r="Y11">
        <v>9</v>
      </c>
      <c r="Z11">
        <f t="shared" si="3"/>
        <v>97.782300000000006</v>
      </c>
      <c r="AA11">
        <f t="shared" si="4"/>
        <v>0.37660149955944461</v>
      </c>
      <c r="AF11">
        <v>9</v>
      </c>
      <c r="AG11" s="1">
        <f t="shared" si="5"/>
        <v>102.905</v>
      </c>
      <c r="AH11" s="2">
        <v>0</v>
      </c>
      <c r="AJ11">
        <v>9</v>
      </c>
      <c r="AK11">
        <f t="shared" si="6"/>
        <v>96.708500000000001</v>
      </c>
      <c r="AL11">
        <f t="shared" si="7"/>
        <v>6.3645376540888934E-2</v>
      </c>
      <c r="AQ11">
        <v>9</v>
      </c>
      <c r="AR11" s="1">
        <f t="shared" si="8"/>
        <v>102.45099999999999</v>
      </c>
      <c r="AS11" s="2">
        <v>1</v>
      </c>
      <c r="AU11">
        <v>9</v>
      </c>
      <c r="AV11">
        <f t="shared" si="9"/>
        <v>95.979100000000003</v>
      </c>
      <c r="AW11">
        <f t="shared" si="10"/>
        <v>0.10329417700099008</v>
      </c>
    </row>
    <row r="12" spans="1:49" x14ac:dyDescent="0.25">
      <c r="A12">
        <v>96.69</v>
      </c>
      <c r="B12">
        <v>98.79</v>
      </c>
      <c r="C12">
        <v>99.38</v>
      </c>
      <c r="D12">
        <v>97.53</v>
      </c>
      <c r="J12">
        <v>10</v>
      </c>
      <c r="K12" s="1">
        <f t="shared" si="11"/>
        <v>102.41</v>
      </c>
      <c r="L12" s="2">
        <v>1</v>
      </c>
      <c r="N12">
        <v>10</v>
      </c>
      <c r="O12">
        <f t="shared" si="0"/>
        <v>96.280999999999992</v>
      </c>
      <c r="P12">
        <f t="shared" si="1"/>
        <v>0.35435409803745721</v>
      </c>
      <c r="U12">
        <v>10</v>
      </c>
      <c r="V12" s="1">
        <f t="shared" si="2"/>
        <v>103.67</v>
      </c>
      <c r="W12" s="2">
        <v>2</v>
      </c>
      <c r="Y12">
        <v>10</v>
      </c>
      <c r="Z12">
        <f t="shared" si="3"/>
        <v>97.847000000000008</v>
      </c>
      <c r="AA12">
        <f t="shared" si="4"/>
        <v>0.39781424270213195</v>
      </c>
      <c r="AF12">
        <v>10</v>
      </c>
      <c r="AG12" s="1">
        <f t="shared" si="5"/>
        <v>103.67</v>
      </c>
      <c r="AH12" s="2">
        <v>2</v>
      </c>
      <c r="AJ12">
        <v>10</v>
      </c>
      <c r="AK12">
        <f t="shared" si="6"/>
        <v>96.784999999999997</v>
      </c>
      <c r="AL12">
        <f t="shared" si="7"/>
        <v>7.6255901197517961E-2</v>
      </c>
      <c r="AQ12">
        <v>10</v>
      </c>
      <c r="AR12" s="1">
        <f t="shared" si="8"/>
        <v>103.25</v>
      </c>
      <c r="AS12" s="2">
        <v>1</v>
      </c>
      <c r="AU12">
        <v>10</v>
      </c>
      <c r="AV12">
        <f t="shared" si="9"/>
        <v>96.058999999999997</v>
      </c>
      <c r="AW12">
        <f t="shared" si="10"/>
        <v>0.11862186979520604</v>
      </c>
    </row>
    <row r="13" spans="1:49" x14ac:dyDescent="0.25">
      <c r="A13">
        <v>96.94</v>
      </c>
      <c r="B13">
        <v>98.37</v>
      </c>
      <c r="C13">
        <v>97.95</v>
      </c>
      <c r="D13">
        <v>97.79</v>
      </c>
      <c r="N13">
        <v>11</v>
      </c>
      <c r="O13">
        <f t="shared" si="0"/>
        <v>96.349099999999993</v>
      </c>
      <c r="P13">
        <f t="shared" si="1"/>
        <v>0.38299211828144875</v>
      </c>
      <c r="Y13">
        <v>11</v>
      </c>
      <c r="Z13">
        <f t="shared" si="3"/>
        <v>97.911699999999996</v>
      </c>
      <c r="AA13">
        <f t="shared" si="4"/>
        <v>0.417566706340539</v>
      </c>
      <c r="AJ13">
        <v>11</v>
      </c>
      <c r="AK13">
        <f t="shared" si="6"/>
        <v>96.861499999999992</v>
      </c>
      <c r="AL13">
        <f t="shared" si="7"/>
        <v>9.0594418580643654E-2</v>
      </c>
      <c r="AU13">
        <v>11</v>
      </c>
      <c r="AV13">
        <f t="shared" si="9"/>
        <v>96.138900000000007</v>
      </c>
      <c r="AW13">
        <f t="shared" si="10"/>
        <v>0.13525302685726023</v>
      </c>
    </row>
    <row r="14" spans="1:49" x14ac:dyDescent="0.25">
      <c r="A14">
        <v>97.11</v>
      </c>
      <c r="B14">
        <v>98.63</v>
      </c>
      <c r="C14">
        <v>98.04</v>
      </c>
      <c r="D14">
        <v>97.79</v>
      </c>
      <c r="N14">
        <v>12</v>
      </c>
      <c r="O14">
        <f t="shared" si="0"/>
        <v>96.417199999999994</v>
      </c>
      <c r="P14">
        <f t="shared" si="1"/>
        <v>0.41054584310796099</v>
      </c>
      <c r="Y14">
        <v>12</v>
      </c>
      <c r="Z14">
        <f t="shared" si="3"/>
        <v>97.976399999999998</v>
      </c>
      <c r="AA14">
        <f t="shared" si="4"/>
        <v>0.43553057969624903</v>
      </c>
      <c r="AJ14">
        <v>12</v>
      </c>
      <c r="AK14">
        <f t="shared" si="6"/>
        <v>96.938000000000002</v>
      </c>
      <c r="AL14">
        <f t="shared" si="7"/>
        <v>0.10672122770407515</v>
      </c>
      <c r="AU14">
        <v>12</v>
      </c>
      <c r="AV14">
        <f t="shared" si="9"/>
        <v>96.218800000000002</v>
      </c>
      <c r="AW14">
        <f t="shared" si="10"/>
        <v>0.15311668668397269</v>
      </c>
    </row>
    <row r="15" spans="1:49" x14ac:dyDescent="0.25">
      <c r="A15">
        <v>96.78</v>
      </c>
      <c r="B15">
        <v>98.46</v>
      </c>
      <c r="C15">
        <v>98.04</v>
      </c>
      <c r="D15">
        <v>101.48</v>
      </c>
      <c r="N15">
        <v>13</v>
      </c>
      <c r="O15">
        <f t="shared" si="0"/>
        <v>96.485299999999995</v>
      </c>
      <c r="P15">
        <f t="shared" si="1"/>
        <v>0.43646852137480063</v>
      </c>
      <c r="Y15">
        <v>13</v>
      </c>
      <c r="Z15">
        <f t="shared" si="3"/>
        <v>98.0411</v>
      </c>
      <c r="AA15">
        <f t="shared" si="4"/>
        <v>0.45139702857845732</v>
      </c>
      <c r="AJ15">
        <v>13</v>
      </c>
      <c r="AK15">
        <f t="shared" si="6"/>
        <v>97.014499999999998</v>
      </c>
      <c r="AL15">
        <f t="shared" si="7"/>
        <v>0.12465840608844325</v>
      </c>
      <c r="AU15">
        <v>13</v>
      </c>
      <c r="AV15">
        <f t="shared" si="9"/>
        <v>96.298700000000011</v>
      </c>
      <c r="AW15">
        <f t="shared" si="10"/>
        <v>0.17210415466853818</v>
      </c>
    </row>
    <row r="16" spans="1:49" x14ac:dyDescent="0.25">
      <c r="A16">
        <v>96.94</v>
      </c>
      <c r="B16">
        <v>98.12</v>
      </c>
      <c r="C16">
        <v>98.88</v>
      </c>
      <c r="D16">
        <v>97.53</v>
      </c>
      <c r="N16">
        <v>14</v>
      </c>
      <c r="O16">
        <f t="shared" si="0"/>
        <v>96.553399999999996</v>
      </c>
      <c r="P16">
        <f t="shared" si="1"/>
        <v>0.4602180428586895</v>
      </c>
      <c r="Y16">
        <v>14</v>
      </c>
      <c r="Z16">
        <f t="shared" si="3"/>
        <v>98.105800000000002</v>
      </c>
      <c r="AA16">
        <f t="shared" si="4"/>
        <v>0.46488549057385103</v>
      </c>
      <c r="AJ16">
        <v>14</v>
      </c>
      <c r="AK16">
        <f t="shared" si="6"/>
        <v>97.090999999999994</v>
      </c>
      <c r="AL16">
        <f t="shared" si="7"/>
        <v>0.14438221925759631</v>
      </c>
      <c r="AU16">
        <v>14</v>
      </c>
      <c r="AV16">
        <f t="shared" si="9"/>
        <v>96.378600000000006</v>
      </c>
      <c r="AW16">
        <f t="shared" si="10"/>
        <v>0.19206732520492767</v>
      </c>
    </row>
    <row r="17" spans="1:49" x14ac:dyDescent="0.25">
      <c r="A17">
        <v>96.78</v>
      </c>
      <c r="B17">
        <v>98.21</v>
      </c>
      <c r="C17">
        <v>98.71</v>
      </c>
      <c r="D17">
        <v>97.53</v>
      </c>
      <c r="N17">
        <v>15</v>
      </c>
      <c r="O17">
        <f t="shared" si="0"/>
        <v>96.621499999999997</v>
      </c>
      <c r="P17">
        <f t="shared" si="1"/>
        <v>0.48127555187787785</v>
      </c>
      <c r="Y17">
        <v>15</v>
      </c>
      <c r="Z17">
        <f t="shared" si="3"/>
        <v>98.170500000000004</v>
      </c>
      <c r="AA17">
        <f t="shared" si="4"/>
        <v>0.47575191030149377</v>
      </c>
      <c r="AJ17">
        <v>15</v>
      </c>
      <c r="AK17">
        <f t="shared" si="6"/>
        <v>97.16749999999999</v>
      </c>
      <c r="AL17">
        <f t="shared" si="7"/>
        <v>0.16581630861044283</v>
      </c>
      <c r="AU17">
        <v>15</v>
      </c>
      <c r="AV17">
        <f t="shared" si="9"/>
        <v>96.458500000000001</v>
      </c>
      <c r="AW17">
        <f t="shared" si="10"/>
        <v>0.21281827764735631</v>
      </c>
    </row>
    <row r="18" spans="1:49" x14ac:dyDescent="0.25">
      <c r="A18">
        <v>96.27</v>
      </c>
      <c r="B18">
        <v>97.7</v>
      </c>
      <c r="C18">
        <v>98.63</v>
      </c>
      <c r="D18">
        <v>97.53</v>
      </c>
      <c r="N18">
        <v>16</v>
      </c>
      <c r="O18">
        <f t="shared" si="0"/>
        <v>96.689599999999999</v>
      </c>
      <c r="P18">
        <f t="shared" si="1"/>
        <v>0.49916417194384083</v>
      </c>
      <c r="Y18">
        <v>16</v>
      </c>
      <c r="Z18">
        <f t="shared" si="3"/>
        <v>98.235200000000006</v>
      </c>
      <c r="AA18">
        <f t="shared" si="4"/>
        <v>0.48379607773352085</v>
      </c>
      <c r="AJ18">
        <v>16</v>
      </c>
      <c r="AK18">
        <f t="shared" si="6"/>
        <v>97.244</v>
      </c>
      <c r="AL18">
        <f t="shared" si="7"/>
        <v>0.18882615890724655</v>
      </c>
      <c r="AU18">
        <v>16</v>
      </c>
      <c r="AV18">
        <f t="shared" si="9"/>
        <v>96.53840000000001</v>
      </c>
      <c r="AW18">
        <f t="shared" si="10"/>
        <v>0.23413032174398429</v>
      </c>
    </row>
    <row r="19" spans="1:49" x14ac:dyDescent="0.25">
      <c r="A19">
        <v>97.11</v>
      </c>
      <c r="B19">
        <v>97.87</v>
      </c>
      <c r="C19">
        <v>98.54</v>
      </c>
      <c r="D19">
        <v>97.53</v>
      </c>
      <c r="N19">
        <v>17</v>
      </c>
      <c r="O19">
        <f t="shared" si="0"/>
        <v>96.7577</v>
      </c>
      <c r="P19">
        <f t="shared" si="1"/>
        <v>0.5134669047661955</v>
      </c>
      <c r="Y19">
        <v>17</v>
      </c>
      <c r="Z19">
        <f t="shared" si="3"/>
        <v>98.299900000000008</v>
      </c>
      <c r="AA19">
        <f t="shared" si="4"/>
        <v>0.48886776158374101</v>
      </c>
      <c r="AJ19">
        <v>17</v>
      </c>
      <c r="AK19">
        <f t="shared" si="6"/>
        <v>97.320499999999996</v>
      </c>
      <c r="AL19">
        <f t="shared" si="7"/>
        <v>0.21321534693330058</v>
      </c>
      <c r="AU19">
        <v>17</v>
      </c>
      <c r="AV19">
        <f t="shared" si="9"/>
        <v>96.618300000000005</v>
      </c>
      <c r="AW19">
        <f t="shared" si="10"/>
        <v>0.25574061299172401</v>
      </c>
    </row>
    <row r="20" spans="1:49" x14ac:dyDescent="0.25">
      <c r="A20">
        <v>96.69</v>
      </c>
      <c r="B20">
        <v>98.46</v>
      </c>
      <c r="C20">
        <v>98.71</v>
      </c>
      <c r="D20">
        <v>97.28</v>
      </c>
      <c r="N20">
        <v>18</v>
      </c>
      <c r="O20">
        <f t="shared" si="0"/>
        <v>96.825800000000001</v>
      </c>
      <c r="P20">
        <f t="shared" si="1"/>
        <v>0.52384276858907386</v>
      </c>
      <c r="Y20">
        <v>18</v>
      </c>
      <c r="Z20">
        <f t="shared" si="3"/>
        <v>98.364599999999996</v>
      </c>
      <c r="AA20">
        <f t="shared" si="4"/>
        <v>0.49087137533813402</v>
      </c>
      <c r="AJ20">
        <v>18</v>
      </c>
      <c r="AK20">
        <f t="shared" si="6"/>
        <v>97.396999999999991</v>
      </c>
      <c r="AL20">
        <f t="shared" si="7"/>
        <v>0.23872403711825935</v>
      </c>
      <c r="AU20">
        <v>18</v>
      </c>
      <c r="AV20">
        <f t="shared" si="9"/>
        <v>96.6982</v>
      </c>
      <c r="AW20">
        <f t="shared" si="10"/>
        <v>0.27735438960888925</v>
      </c>
    </row>
    <row r="21" spans="1:49" x14ac:dyDescent="0.25">
      <c r="A21">
        <v>96.44</v>
      </c>
      <c r="B21">
        <v>97.95</v>
      </c>
      <c r="C21">
        <v>98.46</v>
      </c>
      <c r="D21">
        <v>97.53</v>
      </c>
      <c r="N21">
        <v>19</v>
      </c>
      <c r="O21">
        <f t="shared" si="0"/>
        <v>96.893899999999988</v>
      </c>
      <c r="P21">
        <f t="shared" si="1"/>
        <v>0.53004030489969478</v>
      </c>
      <c r="Y21">
        <v>19</v>
      </c>
      <c r="Z21">
        <f t="shared" si="3"/>
        <v>98.429299999999998</v>
      </c>
      <c r="AA21">
        <f t="shared" si="4"/>
        <v>0.48976897347497456</v>
      </c>
      <c r="AJ21">
        <v>19</v>
      </c>
      <c r="AK21">
        <f t="shared" si="6"/>
        <v>97.473500000000001</v>
      </c>
      <c r="AL21">
        <f t="shared" si="7"/>
        <v>0.26503011538872634</v>
      </c>
      <c r="AU21">
        <v>19</v>
      </c>
      <c r="AV21">
        <f t="shared" si="9"/>
        <v>96.778100000000009</v>
      </c>
      <c r="AW21">
        <f t="shared" si="10"/>
        <v>0.29865080359810975</v>
      </c>
    </row>
    <row r="22" spans="1:49" x14ac:dyDescent="0.25">
      <c r="A22">
        <v>96.78</v>
      </c>
      <c r="B22">
        <v>98.21</v>
      </c>
      <c r="C22">
        <v>98.63</v>
      </c>
      <c r="D22">
        <v>97.28</v>
      </c>
      <c r="N22">
        <v>20</v>
      </c>
      <c r="O22">
        <f t="shared" si="0"/>
        <v>96.961999999999989</v>
      </c>
      <c r="P22">
        <f t="shared" si="1"/>
        <v>0.53190770680353172</v>
      </c>
      <c r="Y22">
        <v>20</v>
      </c>
      <c r="Z22">
        <f t="shared" si="3"/>
        <v>98.494</v>
      </c>
      <c r="AA22">
        <f t="shared" si="4"/>
        <v>0.48558144666549863</v>
      </c>
      <c r="AJ22">
        <v>20</v>
      </c>
      <c r="AK22">
        <f t="shared" si="6"/>
        <v>97.55</v>
      </c>
      <c r="AL22">
        <f t="shared" si="7"/>
        <v>0.29175323978831075</v>
      </c>
      <c r="AU22">
        <v>20</v>
      </c>
      <c r="AV22">
        <f t="shared" si="9"/>
        <v>96.858000000000004</v>
      </c>
      <c r="AW22">
        <f t="shared" si="10"/>
        <v>0.31929023288968383</v>
      </c>
    </row>
    <row r="23" spans="1:49" x14ac:dyDescent="0.25">
      <c r="A23">
        <v>96.61</v>
      </c>
      <c r="B23">
        <v>98.46</v>
      </c>
      <c r="C23">
        <v>98.46</v>
      </c>
      <c r="D23">
        <v>97.53</v>
      </c>
      <c r="N23">
        <v>21</v>
      </c>
      <c r="O23">
        <f t="shared" si="0"/>
        <v>97.03009999999999</v>
      </c>
      <c r="P23">
        <f t="shared" si="1"/>
        <v>0.52939899952471015</v>
      </c>
      <c r="Y23">
        <v>21</v>
      </c>
      <c r="Z23">
        <f t="shared" si="3"/>
        <v>98.558700000000002</v>
      </c>
      <c r="AA23">
        <f t="shared" si="4"/>
        <v>0.47838786336122702</v>
      </c>
      <c r="AJ23">
        <v>21</v>
      </c>
      <c r="AK23">
        <f t="shared" si="6"/>
        <v>97.626499999999993</v>
      </c>
      <c r="AL23">
        <f t="shared" si="7"/>
        <v>0.31846193935776029</v>
      </c>
      <c r="AU23">
        <v>21</v>
      </c>
      <c r="AV23">
        <f t="shared" si="9"/>
        <v>96.937899999999999</v>
      </c>
      <c r="AW23">
        <f t="shared" si="10"/>
        <v>0.33892287491429451</v>
      </c>
    </row>
    <row r="24" spans="1:49" x14ac:dyDescent="0.25">
      <c r="A24">
        <v>96.86</v>
      </c>
      <c r="B24">
        <v>98.46</v>
      </c>
      <c r="C24">
        <v>98.21</v>
      </c>
      <c r="D24">
        <v>97.79</v>
      </c>
      <c r="N24">
        <v>22</v>
      </c>
      <c r="O24">
        <f t="shared" si="0"/>
        <v>97.098199999999991</v>
      </c>
      <c r="P24">
        <f t="shared" si="1"/>
        <v>0.52257592171661638</v>
      </c>
      <c r="Y24">
        <v>22</v>
      </c>
      <c r="Z24">
        <f t="shared" si="3"/>
        <v>98.623400000000004</v>
      </c>
      <c r="AA24">
        <f t="shared" si="4"/>
        <v>0.4683229867585722</v>
      </c>
      <c r="AJ24">
        <v>22</v>
      </c>
      <c r="AK24">
        <f t="shared" si="6"/>
        <v>97.703000000000003</v>
      </c>
      <c r="AL24">
        <f t="shared" si="7"/>
        <v>0.34468371892085675</v>
      </c>
      <c r="AU24">
        <v>22</v>
      </c>
      <c r="AV24">
        <f t="shared" si="9"/>
        <v>97.017800000000008</v>
      </c>
      <c r="AW24">
        <f t="shared" si="10"/>
        <v>0.35719833980633797</v>
      </c>
    </row>
    <row r="25" spans="1:49" x14ac:dyDescent="0.25">
      <c r="A25">
        <v>96.94</v>
      </c>
      <c r="B25">
        <v>98.12</v>
      </c>
      <c r="C25">
        <v>98.71</v>
      </c>
      <c r="D25">
        <v>98.04</v>
      </c>
      <c r="N25">
        <v>23</v>
      </c>
      <c r="O25">
        <f t="shared" si="0"/>
        <v>97.166299999999993</v>
      </c>
      <c r="P25">
        <f t="shared" si="1"/>
        <v>0.5116054000992275</v>
      </c>
      <c r="Y25">
        <v>23</v>
      </c>
      <c r="Z25">
        <f t="shared" si="3"/>
        <v>98.688100000000006</v>
      </c>
      <c r="AA25">
        <f t="shared" si="4"/>
        <v>0.45557307607815084</v>
      </c>
      <c r="AJ25">
        <v>23</v>
      </c>
      <c r="AK25">
        <f t="shared" si="6"/>
        <v>97.779499999999999</v>
      </c>
      <c r="AL25">
        <f t="shared" si="7"/>
        <v>0.36991793752027685</v>
      </c>
      <c r="AU25">
        <v>23</v>
      </c>
      <c r="AV25">
        <f t="shared" si="9"/>
        <v>97.097700000000003</v>
      </c>
      <c r="AW25">
        <f t="shared" si="10"/>
        <v>0.37377588958203384</v>
      </c>
    </row>
    <row r="26" spans="1:49" x14ac:dyDescent="0.25">
      <c r="A26">
        <v>96.69</v>
      </c>
      <c r="B26">
        <v>98.21</v>
      </c>
      <c r="C26">
        <v>98.63</v>
      </c>
      <c r="D26">
        <v>96.78</v>
      </c>
      <c r="N26">
        <v>24</v>
      </c>
      <c r="O26">
        <f t="shared" si="0"/>
        <v>97.234399999999994</v>
      </c>
      <c r="P26">
        <f t="shared" si="1"/>
        <v>0.49675276164501286</v>
      </c>
      <c r="Y26">
        <v>24</v>
      </c>
      <c r="Z26">
        <f t="shared" si="3"/>
        <v>98.752800000000008</v>
      </c>
      <c r="AA26">
        <f t="shared" si="4"/>
        <v>0.44037015491097908</v>
      </c>
      <c r="AJ26">
        <v>24</v>
      </c>
      <c r="AK26">
        <f t="shared" si="6"/>
        <v>97.855999999999995</v>
      </c>
      <c r="AL26">
        <f t="shared" si="7"/>
        <v>0.39365103562930764</v>
      </c>
      <c r="AU26">
        <v>24</v>
      </c>
      <c r="AV26">
        <f t="shared" si="9"/>
        <v>97.177599999999998</v>
      </c>
      <c r="AW26">
        <f t="shared" si="10"/>
        <v>0.38833491355435601</v>
      </c>
    </row>
    <row r="27" spans="1:49" x14ac:dyDescent="0.25">
      <c r="A27">
        <v>97.03</v>
      </c>
      <c r="B27">
        <v>98.21</v>
      </c>
      <c r="C27">
        <v>98.46</v>
      </c>
      <c r="D27">
        <v>97.03</v>
      </c>
      <c r="N27">
        <v>25</v>
      </c>
      <c r="O27">
        <f t="shared" si="0"/>
        <v>97.302499999999995</v>
      </c>
      <c r="P27">
        <f t="shared" si="1"/>
        <v>0.47837106867975543</v>
      </c>
      <c r="Y27">
        <v>25</v>
      </c>
      <c r="Z27">
        <f t="shared" si="3"/>
        <v>98.81750000000001</v>
      </c>
      <c r="AA27">
        <f t="shared" si="4"/>
        <v>0.42298499299320214</v>
      </c>
      <c r="AJ27">
        <v>25</v>
      </c>
      <c r="AK27">
        <f t="shared" si="6"/>
        <v>97.932500000000005</v>
      </c>
      <c r="AL27">
        <f t="shared" si="7"/>
        <v>0.4153735058412194</v>
      </c>
      <c r="AU27">
        <v>25</v>
      </c>
      <c r="AV27">
        <f t="shared" si="9"/>
        <v>97.257500000000007</v>
      </c>
      <c r="AW27">
        <f t="shared" si="10"/>
        <v>0.4005851946487522</v>
      </c>
    </row>
    <row r="28" spans="1:49" x14ac:dyDescent="0.25">
      <c r="A28">
        <v>96.44</v>
      </c>
      <c r="B28">
        <v>98.12</v>
      </c>
      <c r="C28">
        <v>98.29</v>
      </c>
      <c r="D28">
        <v>97.53</v>
      </c>
      <c r="N28">
        <v>26</v>
      </c>
      <c r="O28">
        <f t="shared" si="0"/>
        <v>97.370599999999996</v>
      </c>
      <c r="P28">
        <f t="shared" si="1"/>
        <v>0.45688717535636914</v>
      </c>
      <c r="Y28">
        <v>26</v>
      </c>
      <c r="Z28">
        <f t="shared" si="3"/>
        <v>98.882199999999997</v>
      </c>
      <c r="AA28">
        <f t="shared" si="4"/>
        <v>0.40371909779696002</v>
      </c>
      <c r="AJ28">
        <v>26</v>
      </c>
      <c r="AK28">
        <f t="shared" si="6"/>
        <v>98.009</v>
      </c>
      <c r="AL28">
        <f t="shared" si="7"/>
        <v>0.43459784871135487</v>
      </c>
      <c r="AU28">
        <v>26</v>
      </c>
      <c r="AV28">
        <f t="shared" si="9"/>
        <v>97.337400000000002</v>
      </c>
      <c r="AW28">
        <f t="shared" si="10"/>
        <v>0.41027650967578211</v>
      </c>
    </row>
    <row r="29" spans="1:49" x14ac:dyDescent="0.25">
      <c r="A29">
        <v>96.61</v>
      </c>
      <c r="B29">
        <v>98.54</v>
      </c>
      <c r="C29">
        <v>98.71</v>
      </c>
      <c r="D29">
        <v>97.28</v>
      </c>
      <c r="N29">
        <v>27</v>
      </c>
      <c r="O29">
        <f t="shared" si="0"/>
        <v>97.438699999999997</v>
      </c>
      <c r="P29">
        <f t="shared" si="1"/>
        <v>0.43278527399590461</v>
      </c>
      <c r="Y29">
        <v>27</v>
      </c>
      <c r="Z29">
        <f t="shared" si="3"/>
        <v>98.946899999999999</v>
      </c>
      <c r="AA29">
        <f t="shared" si="4"/>
        <v>0.38289604630243212</v>
      </c>
      <c r="AJ29">
        <v>27</v>
      </c>
      <c r="AK29">
        <f t="shared" si="6"/>
        <v>98.085499999999996</v>
      </c>
      <c r="AL29">
        <f t="shared" si="7"/>
        <v>0.45087664386364867</v>
      </c>
      <c r="AU29">
        <v>27</v>
      </c>
      <c r="AV29">
        <f t="shared" si="9"/>
        <v>97.417299999999997</v>
      </c>
      <c r="AW29">
        <f t="shared" si="10"/>
        <v>0.4172071209528429</v>
      </c>
    </row>
    <row r="30" spans="1:49" x14ac:dyDescent="0.25">
      <c r="A30">
        <v>96.61</v>
      </c>
      <c r="B30">
        <v>98.29</v>
      </c>
      <c r="C30">
        <v>98.21</v>
      </c>
      <c r="D30">
        <v>97.28</v>
      </c>
      <c r="N30">
        <v>28</v>
      </c>
      <c r="O30">
        <f t="shared" si="0"/>
        <v>97.506799999999998</v>
      </c>
      <c r="P30">
        <f t="shared" si="1"/>
        <v>0.40658881554287574</v>
      </c>
      <c r="Y30">
        <v>28</v>
      </c>
      <c r="Z30">
        <f t="shared" si="3"/>
        <v>99.011600000000001</v>
      </c>
      <c r="AA30">
        <f t="shared" si="4"/>
        <v>0.36085250383933587</v>
      </c>
      <c r="AJ30">
        <v>28</v>
      </c>
      <c r="AK30">
        <f t="shared" si="6"/>
        <v>98.161999999999992</v>
      </c>
      <c r="AL30">
        <f t="shared" si="7"/>
        <v>0.46381980787730154</v>
      </c>
      <c r="AU30">
        <v>28</v>
      </c>
      <c r="AV30">
        <f t="shared" si="9"/>
        <v>97.497200000000007</v>
      </c>
      <c r="AW30">
        <f t="shared" si="10"/>
        <v>0.42123075711640501</v>
      </c>
    </row>
    <row r="31" spans="1:49" x14ac:dyDescent="0.25">
      <c r="A31">
        <v>95.6</v>
      </c>
      <c r="B31">
        <v>98.21</v>
      </c>
      <c r="C31">
        <v>98.29</v>
      </c>
      <c r="D31">
        <v>97.79</v>
      </c>
      <c r="N31">
        <v>29</v>
      </c>
      <c r="O31">
        <f t="shared" si="0"/>
        <v>97.5749</v>
      </c>
      <c r="P31">
        <f t="shared" si="1"/>
        <v>0.37884174329564546</v>
      </c>
      <c r="Y31">
        <v>29</v>
      </c>
      <c r="Z31">
        <f t="shared" si="3"/>
        <v>99.076300000000003</v>
      </c>
      <c r="AA31">
        <f t="shared" si="4"/>
        <v>0.33792927567155429</v>
      </c>
      <c r="AJ31">
        <v>29</v>
      </c>
      <c r="AK31">
        <f t="shared" si="6"/>
        <v>98.238500000000002</v>
      </c>
      <c r="AL31">
        <f t="shared" si="7"/>
        <v>0.47311011251751262</v>
      </c>
      <c r="AU31">
        <v>29</v>
      </c>
      <c r="AV31">
        <f t="shared" si="9"/>
        <v>97.577100000000002</v>
      </c>
      <c r="AW31">
        <f t="shared" si="10"/>
        <v>0.42226174582428111</v>
      </c>
    </row>
    <row r="32" spans="1:49" x14ac:dyDescent="0.25">
      <c r="A32">
        <v>96.52</v>
      </c>
      <c r="B32">
        <v>98.46</v>
      </c>
      <c r="C32">
        <v>98.21</v>
      </c>
      <c r="D32">
        <v>97.79</v>
      </c>
      <c r="N32">
        <v>30</v>
      </c>
      <c r="O32">
        <f t="shared" si="0"/>
        <v>97.643000000000001</v>
      </c>
      <c r="P32">
        <f t="shared" si="1"/>
        <v>0.35008997168461042</v>
      </c>
      <c r="Y32">
        <v>30</v>
      </c>
      <c r="Z32">
        <f t="shared" si="3"/>
        <v>99.141000000000005</v>
      </c>
      <c r="AA32">
        <f t="shared" si="4"/>
        <v>0.31446271886444715</v>
      </c>
      <c r="AJ32">
        <v>30</v>
      </c>
      <c r="AK32">
        <f t="shared" si="6"/>
        <v>98.314999999999998</v>
      </c>
      <c r="AL32">
        <f t="shared" si="7"/>
        <v>0.47851610246418702</v>
      </c>
      <c r="AU32">
        <v>30</v>
      </c>
      <c r="AV32">
        <f t="shared" si="9"/>
        <v>97.657000000000011</v>
      </c>
      <c r="AW32">
        <f t="shared" si="10"/>
        <v>0.42027804680487846</v>
      </c>
    </row>
    <row r="33" spans="1:49" x14ac:dyDescent="0.25">
      <c r="A33">
        <v>96.44</v>
      </c>
      <c r="B33">
        <v>98.21</v>
      </c>
      <c r="C33">
        <v>98.46</v>
      </c>
      <c r="D33">
        <v>97.28</v>
      </c>
      <c r="N33">
        <v>31</v>
      </c>
      <c r="O33">
        <f t="shared" si="0"/>
        <v>97.711100000000002</v>
      </c>
      <c r="P33">
        <f t="shared" si="1"/>
        <v>0.32086397573366127</v>
      </c>
      <c r="Y33">
        <v>31</v>
      </c>
      <c r="Z33">
        <f t="shared" si="3"/>
        <v>99.205700000000007</v>
      </c>
      <c r="AA33">
        <f t="shared" si="4"/>
        <v>0.2907768087374224</v>
      </c>
      <c r="AJ33">
        <v>31</v>
      </c>
      <c r="AK33">
        <f t="shared" si="6"/>
        <v>98.391499999999994</v>
      </c>
      <c r="AL33">
        <f t="shared" si="7"/>
        <v>0.47990167843182541</v>
      </c>
      <c r="AU33">
        <v>31</v>
      </c>
      <c r="AV33">
        <f t="shared" si="9"/>
        <v>97.736900000000006</v>
      </c>
      <c r="AW33">
        <f t="shared" si="10"/>
        <v>0.41532203527944361</v>
      </c>
    </row>
    <row r="34" spans="1:49" x14ac:dyDescent="0.25">
      <c r="A34">
        <v>96.44</v>
      </c>
      <c r="B34">
        <v>98.54</v>
      </c>
      <c r="C34">
        <v>98.04</v>
      </c>
      <c r="D34">
        <v>97.53</v>
      </c>
      <c r="N34">
        <v>32</v>
      </c>
      <c r="O34">
        <f t="shared" si="0"/>
        <v>97.779199999999989</v>
      </c>
      <c r="P34">
        <f t="shared" si="1"/>
        <v>0.291663239968386</v>
      </c>
      <c r="Y34">
        <v>32</v>
      </c>
      <c r="Z34">
        <f t="shared" si="3"/>
        <v>99.270400000000009</v>
      </c>
      <c r="AA34">
        <f t="shared" si="4"/>
        <v>0.26717610851101309</v>
      </c>
      <c r="AJ34">
        <v>32</v>
      </c>
      <c r="AK34">
        <f t="shared" si="6"/>
        <v>98.468000000000004</v>
      </c>
      <c r="AL34">
        <f t="shared" si="7"/>
        <v>0.47723179178217462</v>
      </c>
      <c r="AU34">
        <v>32</v>
      </c>
      <c r="AV34">
        <f t="shared" si="9"/>
        <v>97.816800000000001</v>
      </c>
      <c r="AW34">
        <f t="shared" si="10"/>
        <v>0.40749899686429619</v>
      </c>
    </row>
    <row r="35" spans="1:49" x14ac:dyDescent="0.25">
      <c r="A35">
        <v>96.61</v>
      </c>
      <c r="B35">
        <v>98.46</v>
      </c>
      <c r="C35">
        <v>96.69</v>
      </c>
      <c r="D35">
        <v>95.52</v>
      </c>
      <c r="N35">
        <v>33</v>
      </c>
      <c r="O35">
        <f t="shared" si="0"/>
        <v>97.84729999999999</v>
      </c>
      <c r="P35">
        <f t="shared" si="1"/>
        <v>0.26294315945817642</v>
      </c>
      <c r="Y35">
        <v>33</v>
      </c>
      <c r="Z35">
        <f t="shared" si="3"/>
        <v>99.335099999999997</v>
      </c>
      <c r="AA35">
        <f t="shared" si="4"/>
        <v>0.24393983586077492</v>
      </c>
      <c r="AJ35">
        <v>33</v>
      </c>
      <c r="AK35">
        <f t="shared" si="6"/>
        <v>98.544499999999999</v>
      </c>
      <c r="AL35">
        <f t="shared" si="7"/>
        <v>0.47057391798420606</v>
      </c>
      <c r="AU35">
        <v>33</v>
      </c>
      <c r="AV35">
        <f t="shared" si="9"/>
        <v>97.89670000000001</v>
      </c>
      <c r="AW35">
        <f t="shared" si="10"/>
        <v>0.39697340861764863</v>
      </c>
    </row>
    <row r="36" spans="1:49" x14ac:dyDescent="0.25">
      <c r="A36">
        <v>96.61</v>
      </c>
      <c r="B36">
        <v>98.21</v>
      </c>
      <c r="C36">
        <v>98.63</v>
      </c>
      <c r="D36">
        <v>97.28</v>
      </c>
      <c r="N36">
        <v>34</v>
      </c>
      <c r="O36">
        <f t="shared" si="0"/>
        <v>97.915399999999991</v>
      </c>
      <c r="P36">
        <f t="shared" si="1"/>
        <v>0.23510480422469179</v>
      </c>
      <c r="Y36">
        <v>34</v>
      </c>
      <c r="Z36">
        <f t="shared" si="3"/>
        <v>99.399799999999999</v>
      </c>
      <c r="AA36">
        <f t="shared" si="4"/>
        <v>0.22131715959559506</v>
      </c>
      <c r="AJ36">
        <v>34</v>
      </c>
      <c r="AK36">
        <f t="shared" si="6"/>
        <v>98.620999999999995</v>
      </c>
      <c r="AL36">
        <f t="shared" si="7"/>
        <v>0.46009522244187456</v>
      </c>
      <c r="AU36">
        <v>34</v>
      </c>
      <c r="AV36">
        <f t="shared" si="9"/>
        <v>97.976600000000005</v>
      </c>
      <c r="AW36">
        <f t="shared" si="10"/>
        <v>0.38396318970228582</v>
      </c>
    </row>
    <row r="37" spans="1:49" x14ac:dyDescent="0.25">
      <c r="A37">
        <v>96.94</v>
      </c>
      <c r="B37">
        <v>98.29</v>
      </c>
      <c r="C37">
        <v>98.46</v>
      </c>
      <c r="D37">
        <v>97.28</v>
      </c>
      <c r="N37">
        <v>35</v>
      </c>
      <c r="O37">
        <f t="shared" si="0"/>
        <v>97.983499999999992</v>
      </c>
      <c r="P37">
        <f t="shared" si="1"/>
        <v>0.20848776618253737</v>
      </c>
      <c r="Y37">
        <v>35</v>
      </c>
      <c r="Z37">
        <f t="shared" si="3"/>
        <v>99.464500000000001</v>
      </c>
      <c r="AA37">
        <f t="shared" si="4"/>
        <v>0.19952379728099962</v>
      </c>
      <c r="AJ37">
        <v>35</v>
      </c>
      <c r="AK37">
        <f t="shared" si="6"/>
        <v>98.697499999999991</v>
      </c>
      <c r="AL37">
        <f t="shared" si="7"/>
        <v>0.44605558488360542</v>
      </c>
      <c r="AU37">
        <v>35</v>
      </c>
      <c r="AV37">
        <f t="shared" si="9"/>
        <v>98.0565</v>
      </c>
      <c r="AW37">
        <f t="shared" si="10"/>
        <v>0.3687322023320872</v>
      </c>
    </row>
    <row r="38" spans="1:49" x14ac:dyDescent="0.25">
      <c r="A38">
        <v>96.36</v>
      </c>
      <c r="B38">
        <v>98.21</v>
      </c>
      <c r="C38">
        <v>98.46</v>
      </c>
      <c r="D38">
        <v>97.28</v>
      </c>
      <c r="N38">
        <v>36</v>
      </c>
      <c r="O38">
        <f t="shared" si="0"/>
        <v>98.051599999999993</v>
      </c>
      <c r="P38">
        <f t="shared" si="1"/>
        <v>0.18336611946873338</v>
      </c>
      <c r="Y38">
        <v>36</v>
      </c>
      <c r="Z38">
        <f t="shared" si="3"/>
        <v>99.529200000000003</v>
      </c>
      <c r="AA38">
        <f t="shared" si="4"/>
        <v>0.17873992386147325</v>
      </c>
      <c r="AJ38">
        <v>36</v>
      </c>
      <c r="AK38">
        <f t="shared" si="6"/>
        <v>98.774000000000001</v>
      </c>
      <c r="AL38">
        <f t="shared" si="7"/>
        <v>0.42879688868602539</v>
      </c>
      <c r="AU38">
        <v>36</v>
      </c>
      <c r="AV38">
        <f t="shared" si="9"/>
        <v>98.136400000000009</v>
      </c>
      <c r="AW38">
        <f t="shared" si="10"/>
        <v>0.35158136329411011</v>
      </c>
    </row>
    <row r="39" spans="1:49" x14ac:dyDescent="0.25">
      <c r="A39">
        <v>97.03</v>
      </c>
      <c r="B39">
        <v>98.21</v>
      </c>
      <c r="C39">
        <v>97.95</v>
      </c>
      <c r="D39">
        <v>97.53</v>
      </c>
      <c r="N39">
        <v>37</v>
      </c>
      <c r="O39">
        <f t="shared" si="0"/>
        <v>98.119699999999995</v>
      </c>
      <c r="P39">
        <f t="shared" si="1"/>
        <v>0.15994735324288031</v>
      </c>
      <c r="Y39">
        <v>37</v>
      </c>
      <c r="Z39">
        <f t="shared" si="3"/>
        <v>99.593900000000005</v>
      </c>
      <c r="AA39">
        <f t="shared" si="4"/>
        <v>0.15910934535008733</v>
      </c>
      <c r="AJ39">
        <v>37</v>
      </c>
      <c r="AK39">
        <f t="shared" si="6"/>
        <v>98.850499999999997</v>
      </c>
      <c r="AL39">
        <f t="shared" si="7"/>
        <v>0.40872919133081664</v>
      </c>
      <c r="AU39">
        <v>37</v>
      </c>
      <c r="AV39">
        <f t="shared" si="9"/>
        <v>98.216300000000004</v>
      </c>
      <c r="AW39">
        <f t="shared" si="10"/>
        <v>0.33283878376682291</v>
      </c>
    </row>
    <row r="40" spans="1:49" x14ac:dyDescent="0.25">
      <c r="A40">
        <v>96.78</v>
      </c>
      <c r="B40">
        <v>97.87</v>
      </c>
      <c r="C40">
        <v>98.46</v>
      </c>
      <c r="D40">
        <v>97.79</v>
      </c>
      <c r="N40">
        <v>38</v>
      </c>
      <c r="O40">
        <f t="shared" si="0"/>
        <v>98.187799999999996</v>
      </c>
      <c r="P40">
        <f t="shared" si="1"/>
        <v>0.13837399105142367</v>
      </c>
      <c r="Y40">
        <v>38</v>
      </c>
      <c r="Z40">
        <f t="shared" si="3"/>
        <v>99.658600000000007</v>
      </c>
      <c r="AA40">
        <f t="shared" si="4"/>
        <v>0.14073984303893233</v>
      </c>
      <c r="AJ40">
        <v>38</v>
      </c>
      <c r="AK40">
        <f t="shared" si="6"/>
        <v>98.926999999999992</v>
      </c>
      <c r="AL40">
        <f t="shared" si="7"/>
        <v>0.38631455657319186</v>
      </c>
      <c r="AU40">
        <v>38</v>
      </c>
      <c r="AV40">
        <f t="shared" si="9"/>
        <v>98.296199999999999</v>
      </c>
      <c r="AW40">
        <f t="shared" si="10"/>
        <v>0.31284938743399843</v>
      </c>
    </row>
    <row r="41" spans="1:49" x14ac:dyDescent="0.25">
      <c r="A41">
        <v>96.44</v>
      </c>
      <c r="B41">
        <v>97.87</v>
      </c>
      <c r="C41">
        <v>98.88</v>
      </c>
      <c r="D41">
        <v>98.04</v>
      </c>
      <c r="N41">
        <v>39</v>
      </c>
      <c r="O41">
        <f t="shared" si="0"/>
        <v>98.255899999999997</v>
      </c>
      <c r="P41">
        <f t="shared" si="1"/>
        <v>0.11872749975938741</v>
      </c>
      <c r="Y41">
        <v>39</v>
      </c>
      <c r="Z41">
        <f t="shared" si="3"/>
        <v>99.723300000000009</v>
      </c>
      <c r="AA41">
        <f t="shared" si="4"/>
        <v>0.12370455435163215</v>
      </c>
      <c r="AJ41">
        <v>39</v>
      </c>
      <c r="AK41">
        <f t="shared" si="6"/>
        <v>99.003500000000003</v>
      </c>
      <c r="AL41">
        <f t="shared" si="7"/>
        <v>0.36204943682406016</v>
      </c>
      <c r="AU41">
        <v>39</v>
      </c>
      <c r="AV41">
        <f t="shared" si="9"/>
        <v>98.376100000000008</v>
      </c>
      <c r="AW41">
        <f t="shared" si="10"/>
        <v>0.29196446291160083</v>
      </c>
    </row>
    <row r="42" spans="1:49" x14ac:dyDescent="0.25">
      <c r="A42">
        <v>96.78</v>
      </c>
      <c r="B42">
        <v>98.04</v>
      </c>
      <c r="C42">
        <v>98.29</v>
      </c>
      <c r="D42">
        <v>97.28</v>
      </c>
      <c r="N42">
        <v>40</v>
      </c>
      <c r="O42">
        <f t="shared" si="0"/>
        <v>98.323999999999998</v>
      </c>
      <c r="P42">
        <f t="shared" si="1"/>
        <v>0.10103401757700434</v>
      </c>
      <c r="Y42">
        <v>40</v>
      </c>
      <c r="Z42">
        <f t="shared" si="3"/>
        <v>99.787999999999997</v>
      </c>
      <c r="AA42">
        <f t="shared" si="4"/>
        <v>0.10804422758048522</v>
      </c>
      <c r="AJ42">
        <v>40</v>
      </c>
      <c r="AK42">
        <f t="shared" si="6"/>
        <v>99.08</v>
      </c>
      <c r="AL42">
        <f t="shared" si="7"/>
        <v>0.3364465396793121</v>
      </c>
      <c r="AU42">
        <v>40</v>
      </c>
      <c r="AV42">
        <f t="shared" si="9"/>
        <v>98.456000000000003</v>
      </c>
      <c r="AW42">
        <f t="shared" si="10"/>
        <v>0.27053158701248031</v>
      </c>
    </row>
    <row r="43" spans="1:49" x14ac:dyDescent="0.25">
      <c r="A43">
        <v>97.03</v>
      </c>
      <c r="B43">
        <v>98.29</v>
      </c>
      <c r="C43">
        <v>98.04</v>
      </c>
      <c r="D43">
        <v>98.04</v>
      </c>
      <c r="N43">
        <v>41</v>
      </c>
      <c r="O43">
        <f t="shared" si="0"/>
        <v>98.392099999999999</v>
      </c>
      <c r="P43">
        <f t="shared" si="1"/>
        <v>8.5271395247576778E-2</v>
      </c>
      <c r="Y43">
        <v>41</v>
      </c>
      <c r="Z43">
        <f t="shared" si="3"/>
        <v>99.852699999999999</v>
      </c>
      <c r="AA43">
        <f t="shared" si="4"/>
        <v>9.3770169754511176E-2</v>
      </c>
      <c r="AJ43">
        <v>41</v>
      </c>
      <c r="AK43">
        <f t="shared" si="6"/>
        <v>99.156499999999994</v>
      </c>
      <c r="AL43">
        <f t="shared" si="7"/>
        <v>0.31001709478002132</v>
      </c>
      <c r="AU43">
        <v>41</v>
      </c>
      <c r="AV43">
        <f t="shared" si="9"/>
        <v>98.535899999999998</v>
      </c>
      <c r="AW43">
        <f t="shared" si="10"/>
        <v>0.24888531284758494</v>
      </c>
    </row>
    <row r="44" spans="1:49" x14ac:dyDescent="0.25">
      <c r="A44">
        <v>96.36</v>
      </c>
      <c r="B44">
        <v>97.45</v>
      </c>
      <c r="C44">
        <v>97.95</v>
      </c>
      <c r="D44">
        <v>97.79</v>
      </c>
      <c r="N44">
        <v>42</v>
      </c>
      <c r="O44">
        <f t="shared" si="0"/>
        <v>98.4602</v>
      </c>
      <c r="P44">
        <f t="shared" si="1"/>
        <v>7.1377044477554635E-2</v>
      </c>
      <c r="Y44">
        <v>42</v>
      </c>
      <c r="Z44">
        <f t="shared" si="3"/>
        <v>99.917400000000001</v>
      </c>
      <c r="AA44">
        <f t="shared" si="4"/>
        <v>8.0867699508903254E-2</v>
      </c>
      <c r="AJ44">
        <v>42</v>
      </c>
      <c r="AK44">
        <f t="shared" si="6"/>
        <v>99.233000000000004</v>
      </c>
      <c r="AL44">
        <f t="shared" si="7"/>
        <v>0.28325436074956734</v>
      </c>
      <c r="AU44">
        <v>42</v>
      </c>
      <c r="AV44">
        <f t="shared" si="9"/>
        <v>98.615800000000007</v>
      </c>
      <c r="AW44">
        <f t="shared" si="10"/>
        <v>0.22733895513182478</v>
      </c>
    </row>
    <row r="45" spans="1:49" x14ac:dyDescent="0.25">
      <c r="A45">
        <v>96.94</v>
      </c>
      <c r="B45">
        <v>98.12</v>
      </c>
      <c r="C45">
        <v>98.21</v>
      </c>
      <c r="D45">
        <v>95.26</v>
      </c>
      <c r="N45">
        <v>43</v>
      </c>
      <c r="O45">
        <f t="shared" si="0"/>
        <v>98.528300000000002</v>
      </c>
      <c r="P45">
        <f t="shared" si="1"/>
        <v>5.9256118296155028E-2</v>
      </c>
      <c r="Y45">
        <v>43</v>
      </c>
      <c r="Z45">
        <f t="shared" si="3"/>
        <v>99.982100000000003</v>
      </c>
      <c r="AA45">
        <f t="shared" si="4"/>
        <v>6.9299919212063368E-2</v>
      </c>
      <c r="AJ45">
        <v>43</v>
      </c>
      <c r="AK45">
        <f t="shared" si="6"/>
        <v>99.3095</v>
      </c>
      <c r="AL45">
        <f t="shared" si="7"/>
        <v>0.25661908583893384</v>
      </c>
      <c r="AU45">
        <v>43</v>
      </c>
      <c r="AV45">
        <f t="shared" si="9"/>
        <v>98.695700000000002</v>
      </c>
      <c r="AW45">
        <f t="shared" si="10"/>
        <v>0.20617772933073511</v>
      </c>
    </row>
    <row r="46" spans="1:49" x14ac:dyDescent="0.25">
      <c r="A46">
        <v>96.86</v>
      </c>
      <c r="B46">
        <v>98.46</v>
      </c>
      <c r="C46">
        <v>97.79</v>
      </c>
      <c r="D46">
        <v>97.28</v>
      </c>
      <c r="N46">
        <v>44</v>
      </c>
      <c r="O46">
        <f t="shared" si="0"/>
        <v>98.596399999999988</v>
      </c>
      <c r="P46">
        <f t="shared" si="1"/>
        <v>4.8789602728499026E-2</v>
      </c>
      <c r="Y46">
        <v>44</v>
      </c>
      <c r="Z46">
        <f t="shared" si="3"/>
        <v>100.0468</v>
      </c>
      <c r="AA46">
        <f t="shared" si="4"/>
        <v>5.90116314243559E-2</v>
      </c>
      <c r="AJ46">
        <v>44</v>
      </c>
      <c r="AK46">
        <f t="shared" si="6"/>
        <v>99.385999999999996</v>
      </c>
      <c r="AL46">
        <f t="shared" si="7"/>
        <v>0.23052747258494341</v>
      </c>
      <c r="AU46">
        <v>44</v>
      </c>
      <c r="AV46">
        <f t="shared" si="9"/>
        <v>98.775599999999997</v>
      </c>
      <c r="AW46">
        <f t="shared" si="10"/>
        <v>0.1856534170851063</v>
      </c>
    </row>
    <row r="47" spans="1:49" x14ac:dyDescent="0.25">
      <c r="A47">
        <v>97.36</v>
      </c>
      <c r="B47">
        <v>98.46</v>
      </c>
      <c r="C47">
        <v>98.21</v>
      </c>
      <c r="D47">
        <v>96.52</v>
      </c>
      <c r="N47">
        <v>45</v>
      </c>
      <c r="O47">
        <f t="shared" si="0"/>
        <v>98.66449999999999</v>
      </c>
      <c r="P47">
        <f t="shared" si="1"/>
        <v>3.9841970605609178E-2</v>
      </c>
      <c r="Y47">
        <v>45</v>
      </c>
      <c r="Z47">
        <f t="shared" si="3"/>
        <v>100.11150000000001</v>
      </c>
      <c r="AA47">
        <f t="shared" si="4"/>
        <v>4.9933242355874083E-2</v>
      </c>
      <c r="AJ47">
        <v>45</v>
      </c>
      <c r="AK47">
        <f t="shared" si="6"/>
        <v>99.462500000000006</v>
      </c>
      <c r="AL47">
        <f t="shared" si="7"/>
        <v>0.20534201083272585</v>
      </c>
      <c r="AU47">
        <v>45</v>
      </c>
      <c r="AV47">
        <f t="shared" si="9"/>
        <v>98.855500000000006</v>
      </c>
      <c r="AW47">
        <f t="shared" si="10"/>
        <v>0.16598064348369923</v>
      </c>
    </row>
    <row r="48" spans="1:49" x14ac:dyDescent="0.25">
      <c r="A48">
        <v>97.11</v>
      </c>
      <c r="B48">
        <v>98.79</v>
      </c>
      <c r="C48">
        <v>98.04</v>
      </c>
      <c r="D48">
        <v>97.28</v>
      </c>
      <c r="N48">
        <v>46</v>
      </c>
      <c r="O48">
        <f t="shared" si="0"/>
        <v>98.732599999999991</v>
      </c>
      <c r="P48">
        <f t="shared" si="1"/>
        <v>3.2268129056057103E-2</v>
      </c>
      <c r="Y48">
        <v>46</v>
      </c>
      <c r="Z48">
        <f t="shared" si="3"/>
        <v>100.17620000000001</v>
      </c>
      <c r="AA48">
        <f t="shared" si="4"/>
        <v>4.1984517524132133E-2</v>
      </c>
      <c r="AJ48">
        <v>46</v>
      </c>
      <c r="AK48">
        <f t="shared" si="6"/>
        <v>99.539000000000001</v>
      </c>
      <c r="AL48">
        <f t="shared" si="7"/>
        <v>0.18136535015347446</v>
      </c>
      <c r="AU48">
        <v>46</v>
      </c>
      <c r="AV48">
        <f t="shared" si="9"/>
        <v>98.935400000000001</v>
      </c>
      <c r="AW48">
        <f t="shared" si="10"/>
        <v>0.14733476773723475</v>
      </c>
    </row>
    <row r="49" spans="1:49" x14ac:dyDescent="0.25">
      <c r="A49">
        <v>96.69</v>
      </c>
      <c r="B49">
        <v>98.46</v>
      </c>
      <c r="C49">
        <v>98.21</v>
      </c>
      <c r="D49">
        <v>96.52</v>
      </c>
      <c r="N49">
        <v>47</v>
      </c>
      <c r="O49">
        <f t="shared" si="0"/>
        <v>98.800699999999992</v>
      </c>
      <c r="P49">
        <f t="shared" si="1"/>
        <v>2.5919475283279647E-2</v>
      </c>
      <c r="Y49">
        <v>47</v>
      </c>
      <c r="Z49">
        <f t="shared" si="3"/>
        <v>100.2409</v>
      </c>
      <c r="AA49">
        <f t="shared" si="4"/>
        <v>3.5078080414824818E-2</v>
      </c>
      <c r="AJ49">
        <v>47</v>
      </c>
      <c r="AK49">
        <f t="shared" si="6"/>
        <v>99.615499999999997</v>
      </c>
      <c r="AL49">
        <f t="shared" si="7"/>
        <v>0.15883719654206621</v>
      </c>
      <c r="AU49">
        <v>47</v>
      </c>
      <c r="AV49">
        <f t="shared" si="9"/>
        <v>99.015299999999996</v>
      </c>
      <c r="AW49">
        <f t="shared" si="10"/>
        <v>0.12985131249122001</v>
      </c>
    </row>
    <row r="50" spans="1:49" x14ac:dyDescent="0.25">
      <c r="A50">
        <v>97.11</v>
      </c>
      <c r="B50">
        <v>98.54</v>
      </c>
      <c r="C50">
        <v>98.04</v>
      </c>
      <c r="D50">
        <v>97.03</v>
      </c>
      <c r="N50">
        <v>48</v>
      </c>
      <c r="O50">
        <f t="shared" si="0"/>
        <v>98.868799999999993</v>
      </c>
      <c r="P50">
        <f t="shared" si="1"/>
        <v>2.0648954684139652E-2</v>
      </c>
      <c r="Y50">
        <v>48</v>
      </c>
      <c r="Z50">
        <f t="shared" si="3"/>
        <v>100.3056</v>
      </c>
      <c r="AA50">
        <f t="shared" si="4"/>
        <v>2.9122571836019087E-2</v>
      </c>
      <c r="AJ50">
        <v>48</v>
      </c>
      <c r="AK50">
        <f t="shared" si="6"/>
        <v>99.691999999999993</v>
      </c>
      <c r="AL50">
        <f t="shared" si="7"/>
        <v>0.13793405191813071</v>
      </c>
      <c r="AU50">
        <v>48</v>
      </c>
      <c r="AV50">
        <f t="shared" si="9"/>
        <v>99.095200000000006</v>
      </c>
      <c r="AW50">
        <f t="shared" si="10"/>
        <v>0.1136267922842655</v>
      </c>
    </row>
    <row r="51" spans="1:49" x14ac:dyDescent="0.25">
      <c r="A51">
        <v>97.11</v>
      </c>
      <c r="B51">
        <v>103.67</v>
      </c>
      <c r="C51">
        <v>103.17</v>
      </c>
      <c r="D51">
        <v>96.78</v>
      </c>
      <c r="N51">
        <v>49</v>
      </c>
      <c r="O51">
        <f t="shared" si="0"/>
        <v>98.936899999999994</v>
      </c>
      <c r="P51">
        <f t="shared" si="1"/>
        <v>1.6315086572526411E-2</v>
      </c>
      <c r="Y51">
        <v>49</v>
      </c>
      <c r="Z51">
        <f t="shared" si="3"/>
        <v>100.3703</v>
      </c>
      <c r="AA51">
        <f t="shared" si="4"/>
        <v>2.402541423386596E-2</v>
      </c>
      <c r="AJ51">
        <v>49</v>
      </c>
      <c r="AK51">
        <f t="shared" si="6"/>
        <v>99.768500000000003</v>
      </c>
      <c r="AL51">
        <f t="shared" si="7"/>
        <v>0.11877147814974207</v>
      </c>
      <c r="AU51">
        <v>49</v>
      </c>
      <c r="AV51">
        <f t="shared" si="9"/>
        <v>99.1751</v>
      </c>
      <c r="AW51">
        <f t="shared" si="10"/>
        <v>9.8720751233861412E-2</v>
      </c>
    </row>
    <row r="52" spans="1:49" x14ac:dyDescent="0.25">
      <c r="A52">
        <v>97.36</v>
      </c>
      <c r="B52">
        <v>98.79</v>
      </c>
      <c r="C52">
        <v>97.95</v>
      </c>
      <c r="D52">
        <v>97.79</v>
      </c>
      <c r="N52">
        <v>50</v>
      </c>
      <c r="O52">
        <f t="shared" si="0"/>
        <v>99.004999999999995</v>
      </c>
      <c r="P52">
        <f t="shared" si="1"/>
        <v>1.2784982553146973E-2</v>
      </c>
      <c r="Y52">
        <v>50</v>
      </c>
      <c r="Z52">
        <f t="shared" si="3"/>
        <v>100.435</v>
      </c>
      <c r="AA52">
        <f t="shared" si="4"/>
        <v>1.9695150173451921E-2</v>
      </c>
      <c r="AJ52">
        <v>50</v>
      </c>
      <c r="AK52">
        <f t="shared" si="6"/>
        <v>99.844999999999999</v>
      </c>
      <c r="AL52">
        <f t="shared" si="7"/>
        <v>0.10140846645225807</v>
      </c>
      <c r="AU52">
        <v>50</v>
      </c>
      <c r="AV52">
        <f t="shared" si="9"/>
        <v>99.254999999999995</v>
      </c>
      <c r="AW52">
        <f t="shared" si="10"/>
        <v>8.5158785391968625E-2</v>
      </c>
    </row>
    <row r="53" spans="1:49" x14ac:dyDescent="0.25">
      <c r="A53">
        <v>96.86</v>
      </c>
      <c r="B53">
        <v>97.95</v>
      </c>
      <c r="C53">
        <v>98.04</v>
      </c>
      <c r="D53">
        <v>98.04</v>
      </c>
      <c r="N53">
        <v>51</v>
      </c>
      <c r="O53">
        <f t="shared" si="0"/>
        <v>99.073099999999997</v>
      </c>
      <c r="P53">
        <f t="shared" si="1"/>
        <v>9.9364292007186154E-3</v>
      </c>
      <c r="Y53">
        <v>51</v>
      </c>
      <c r="Z53">
        <f t="shared" si="3"/>
        <v>100.4997</v>
      </c>
      <c r="AA53">
        <f t="shared" si="4"/>
        <v>1.604334645504148E-2</v>
      </c>
      <c r="AJ53">
        <v>51</v>
      </c>
      <c r="AK53">
        <f t="shared" si="6"/>
        <v>99.921499999999995</v>
      </c>
      <c r="AL53">
        <f t="shared" si="7"/>
        <v>8.585343090401748E-2</v>
      </c>
      <c r="AU53">
        <v>51</v>
      </c>
      <c r="AV53">
        <f t="shared" si="9"/>
        <v>99.334900000000005</v>
      </c>
      <c r="AW53">
        <f t="shared" si="10"/>
        <v>7.2936306619881444E-2</v>
      </c>
    </row>
    <row r="54" spans="1:49" x14ac:dyDescent="0.25">
      <c r="A54">
        <v>96.27</v>
      </c>
      <c r="B54">
        <v>98.04</v>
      </c>
      <c r="C54">
        <v>98.54</v>
      </c>
      <c r="D54">
        <v>97.28</v>
      </c>
      <c r="N54">
        <v>52</v>
      </c>
      <c r="O54">
        <f t="shared" si="0"/>
        <v>99.141199999999998</v>
      </c>
      <c r="P54">
        <f t="shared" si="1"/>
        <v>7.6591396972915358E-3</v>
      </c>
      <c r="Y54">
        <v>52</v>
      </c>
      <c r="Z54">
        <f t="shared" si="3"/>
        <v>100.56440000000001</v>
      </c>
      <c r="AA54">
        <f t="shared" si="4"/>
        <v>1.2986074227921749E-2</v>
      </c>
      <c r="AJ54">
        <v>52</v>
      </c>
      <c r="AK54">
        <f t="shared" si="6"/>
        <v>99.998000000000005</v>
      </c>
      <c r="AL54">
        <f t="shared" si="7"/>
        <v>7.2071320906164665E-2</v>
      </c>
      <c r="AU54">
        <v>52</v>
      </c>
      <c r="AV54">
        <f t="shared" si="9"/>
        <v>99.4148</v>
      </c>
      <c r="AW54">
        <f t="shared" si="10"/>
        <v>6.2022801450882896E-2</v>
      </c>
    </row>
    <row r="55" spans="1:49" x14ac:dyDescent="0.25">
      <c r="A55">
        <v>97.2</v>
      </c>
      <c r="B55">
        <v>98.21</v>
      </c>
      <c r="C55">
        <v>98.29</v>
      </c>
      <c r="D55">
        <v>97.53</v>
      </c>
      <c r="N55">
        <v>53</v>
      </c>
      <c r="O55">
        <f t="shared" si="0"/>
        <v>99.209299999999999</v>
      </c>
      <c r="P55">
        <f t="shared" si="1"/>
        <v>5.8552991036062568E-3</v>
      </c>
      <c r="Y55">
        <v>53</v>
      </c>
      <c r="Z55">
        <f t="shared" si="3"/>
        <v>100.62910000000001</v>
      </c>
      <c r="AA55">
        <f t="shared" si="4"/>
        <v>1.0444990588235283E-2</v>
      </c>
      <c r="AJ55">
        <v>53</v>
      </c>
      <c r="AK55">
        <f t="shared" si="6"/>
        <v>100.0745</v>
      </c>
      <c r="AL55">
        <f t="shared" si="7"/>
        <v>5.9991358233926734E-2</v>
      </c>
      <c r="AU55">
        <v>53</v>
      </c>
      <c r="AV55">
        <f t="shared" si="9"/>
        <v>99.494699999999995</v>
      </c>
      <c r="AW55">
        <f t="shared" si="10"/>
        <v>5.2366348503178256E-2</v>
      </c>
    </row>
    <row r="56" spans="1:49" x14ac:dyDescent="0.25">
      <c r="A56">
        <v>96.86</v>
      </c>
      <c r="B56">
        <v>98.54</v>
      </c>
      <c r="C56">
        <v>98.29</v>
      </c>
      <c r="D56">
        <v>97.53</v>
      </c>
      <c r="N56">
        <v>54</v>
      </c>
      <c r="O56">
        <f t="shared" si="0"/>
        <v>99.2774</v>
      </c>
      <c r="P56">
        <f t="shared" si="1"/>
        <v>4.439536434458307E-3</v>
      </c>
      <c r="Y56">
        <v>54</v>
      </c>
      <c r="Z56">
        <f t="shared" si="3"/>
        <v>100.6938</v>
      </c>
      <c r="AA56">
        <f t="shared" si="4"/>
        <v>8.348058393753752E-3</v>
      </c>
      <c r="AJ56">
        <v>54</v>
      </c>
      <c r="AK56">
        <f t="shared" si="6"/>
        <v>100.151</v>
      </c>
      <c r="AL56">
        <f t="shared" si="7"/>
        <v>4.9514944203895607E-2</v>
      </c>
      <c r="AU56">
        <v>54</v>
      </c>
      <c r="AV56">
        <f t="shared" si="9"/>
        <v>99.574600000000004</v>
      </c>
      <c r="AW56">
        <f t="shared" si="10"/>
        <v>4.3898179175313315E-2</v>
      </c>
    </row>
    <row r="57" spans="1:49" x14ac:dyDescent="0.25">
      <c r="A57">
        <v>96.69</v>
      </c>
      <c r="B57">
        <v>98.12</v>
      </c>
      <c r="C57">
        <v>98.29</v>
      </c>
      <c r="D57">
        <v>97.28</v>
      </c>
      <c r="N57">
        <v>55</v>
      </c>
      <c r="O57">
        <f t="shared" si="0"/>
        <v>99.345500000000001</v>
      </c>
      <c r="P57">
        <f t="shared" si="1"/>
        <v>3.3384556395705004E-3</v>
      </c>
      <c r="Y57">
        <v>55</v>
      </c>
      <c r="Z57">
        <f t="shared" si="3"/>
        <v>100.7585</v>
      </c>
      <c r="AA57">
        <f t="shared" si="4"/>
        <v>6.6299485279860916E-3</v>
      </c>
      <c r="AJ57">
        <v>55</v>
      </c>
      <c r="AK57">
        <f t="shared" si="6"/>
        <v>100.22749999999999</v>
      </c>
      <c r="AL57">
        <f t="shared" si="7"/>
        <v>4.0523344318645349E-2</v>
      </c>
      <c r="AU57">
        <v>55</v>
      </c>
      <c r="AV57">
        <f t="shared" si="9"/>
        <v>99.654499999999999</v>
      </c>
      <c r="AW57">
        <f t="shared" si="10"/>
        <v>3.6537095802561752E-2</v>
      </c>
    </row>
    <row r="58" spans="1:49" x14ac:dyDescent="0.25">
      <c r="A58">
        <v>97.28</v>
      </c>
      <c r="B58">
        <v>98.29</v>
      </c>
      <c r="C58">
        <v>98.46</v>
      </c>
      <c r="D58">
        <v>98.29</v>
      </c>
      <c r="N58">
        <v>56</v>
      </c>
      <c r="O58">
        <f t="shared" si="0"/>
        <v>99.413600000000002</v>
      </c>
      <c r="P58">
        <f t="shared" si="1"/>
        <v>2.4898491790198963E-3</v>
      </c>
      <c r="Y58">
        <v>56</v>
      </c>
      <c r="Z58">
        <f t="shared" si="3"/>
        <v>100.8232</v>
      </c>
      <c r="AA58">
        <f t="shared" si="4"/>
        <v>5.2321729172351622E-3</v>
      </c>
      <c r="AJ58">
        <v>56</v>
      </c>
      <c r="AK58">
        <f t="shared" si="6"/>
        <v>100.304</v>
      </c>
      <c r="AL58">
        <f t="shared" si="7"/>
        <v>3.288483384098851E-2</v>
      </c>
      <c r="AU58">
        <v>56</v>
      </c>
      <c r="AV58">
        <f t="shared" si="9"/>
        <v>99.734400000000008</v>
      </c>
      <c r="AW58">
        <f t="shared" si="10"/>
        <v>3.0193596234355087E-2</v>
      </c>
    </row>
    <row r="59" spans="1:49" x14ac:dyDescent="0.25">
      <c r="A59">
        <v>97.36</v>
      </c>
      <c r="B59">
        <v>98.54</v>
      </c>
      <c r="C59">
        <v>98.63</v>
      </c>
      <c r="D59">
        <v>97.28</v>
      </c>
      <c r="N59">
        <v>57</v>
      </c>
      <c r="O59">
        <f t="shared" si="0"/>
        <v>99.481699999999989</v>
      </c>
      <c r="P59">
        <f t="shared" si="1"/>
        <v>1.8417043649072489E-3</v>
      </c>
      <c r="Y59">
        <v>57</v>
      </c>
      <c r="Z59">
        <f t="shared" si="3"/>
        <v>100.8879</v>
      </c>
      <c r="AA59">
        <f t="shared" si="4"/>
        <v>4.1029976993993385E-3</v>
      </c>
      <c r="AJ59">
        <v>57</v>
      </c>
      <c r="AK59">
        <f t="shared" si="6"/>
        <v>100.3805</v>
      </c>
      <c r="AL59">
        <f t="shared" si="7"/>
        <v>2.6461070527353376E-2</v>
      </c>
      <c r="AU59">
        <v>57</v>
      </c>
      <c r="AV59">
        <f t="shared" si="9"/>
        <v>99.814300000000003</v>
      </c>
      <c r="AW59">
        <f t="shared" si="10"/>
        <v>2.4773591057832858E-2</v>
      </c>
    </row>
    <row r="60" spans="1:49" x14ac:dyDescent="0.25">
      <c r="A60">
        <v>96.86</v>
      </c>
      <c r="B60">
        <v>98.04</v>
      </c>
      <c r="C60">
        <v>98.54</v>
      </c>
      <c r="D60">
        <v>96.78</v>
      </c>
      <c r="N60">
        <v>58</v>
      </c>
      <c r="O60">
        <f t="shared" si="0"/>
        <v>99.549799999999991</v>
      </c>
      <c r="P60">
        <f t="shared" si="1"/>
        <v>1.3510960977390809E-3</v>
      </c>
      <c r="Y60">
        <v>58</v>
      </c>
      <c r="Z60">
        <f t="shared" si="3"/>
        <v>100.9526</v>
      </c>
      <c r="AA60">
        <f t="shared" si="4"/>
        <v>3.1971845944045196E-3</v>
      </c>
      <c r="AJ60">
        <v>58</v>
      </c>
      <c r="AK60">
        <f t="shared" si="6"/>
        <v>100.45699999999999</v>
      </c>
      <c r="AL60">
        <f t="shared" si="7"/>
        <v>2.1112543394830617E-2</v>
      </c>
      <c r="AU60">
        <v>58</v>
      </c>
      <c r="AV60">
        <f t="shared" si="9"/>
        <v>99.894199999999998</v>
      </c>
      <c r="AW60">
        <f t="shared" si="10"/>
        <v>2.018163686912201E-2</v>
      </c>
    </row>
    <row r="61" spans="1:49" x14ac:dyDescent="0.25">
      <c r="A61">
        <v>97.03</v>
      </c>
      <c r="B61">
        <v>98.29</v>
      </c>
      <c r="C61">
        <v>98.46</v>
      </c>
      <c r="D61">
        <v>98.29</v>
      </c>
      <c r="N61">
        <v>59</v>
      </c>
      <c r="O61">
        <f t="shared" si="0"/>
        <v>99.617899999999992</v>
      </c>
      <c r="P61">
        <f t="shared" si="1"/>
        <v>9.8304185126370409E-4</v>
      </c>
      <c r="Y61">
        <v>59</v>
      </c>
      <c r="Z61">
        <f t="shared" si="3"/>
        <v>101.01730000000001</v>
      </c>
      <c r="AA61">
        <f t="shared" si="4"/>
        <v>2.4756052960367304E-3</v>
      </c>
      <c r="AJ61">
        <v>59</v>
      </c>
      <c r="AK61">
        <f t="shared" si="6"/>
        <v>100.5335</v>
      </c>
      <c r="AL61">
        <f t="shared" si="7"/>
        <v>1.6703023284635445E-2</v>
      </c>
      <c r="AU61">
        <v>59</v>
      </c>
      <c r="AV61">
        <f t="shared" si="9"/>
        <v>99.974100000000007</v>
      </c>
      <c r="AW61">
        <f t="shared" si="10"/>
        <v>1.6323643929874537E-2</v>
      </c>
    </row>
    <row r="62" spans="1:49" x14ac:dyDescent="0.25">
      <c r="A62">
        <v>97.03</v>
      </c>
      <c r="B62">
        <v>98.04</v>
      </c>
      <c r="C62">
        <v>98.54</v>
      </c>
      <c r="D62">
        <v>97.28</v>
      </c>
      <c r="N62">
        <v>60</v>
      </c>
      <c r="O62">
        <f t="shared" si="0"/>
        <v>99.685999999999993</v>
      </c>
      <c r="P62">
        <f t="shared" si="1"/>
        <v>7.0937719236786206E-4</v>
      </c>
      <c r="Y62">
        <v>60</v>
      </c>
      <c r="Z62">
        <f t="shared" si="3"/>
        <v>101.08200000000001</v>
      </c>
      <c r="AA62">
        <f t="shared" si="4"/>
        <v>1.9047691466849534E-3</v>
      </c>
      <c r="AJ62">
        <v>60</v>
      </c>
      <c r="AK62">
        <f t="shared" si="6"/>
        <v>100.61</v>
      </c>
      <c r="AL62">
        <f t="shared" si="7"/>
        <v>1.3103007941575262E-2</v>
      </c>
      <c r="AU62">
        <v>60</v>
      </c>
      <c r="AV62">
        <f t="shared" si="9"/>
        <v>100.054</v>
      </c>
      <c r="AW62">
        <f t="shared" si="10"/>
        <v>1.3109047592916093E-2</v>
      </c>
    </row>
    <row r="63" spans="1:49" x14ac:dyDescent="0.25">
      <c r="A63">
        <v>97.28</v>
      </c>
      <c r="B63">
        <v>98.79</v>
      </c>
      <c r="C63">
        <v>98.29</v>
      </c>
      <c r="D63">
        <v>97.53</v>
      </c>
      <c r="N63">
        <v>61</v>
      </c>
      <c r="O63">
        <f t="shared" si="0"/>
        <v>99.754099999999994</v>
      </c>
      <c r="P63">
        <f t="shared" si="1"/>
        <v>5.0769382393825088E-4</v>
      </c>
      <c r="Y63">
        <v>61</v>
      </c>
      <c r="Z63">
        <f t="shared" si="3"/>
        <v>101.1467</v>
      </c>
      <c r="AA63">
        <f t="shared" si="4"/>
        <v>1.4562989812322061E-3</v>
      </c>
      <c r="AJ63">
        <v>61</v>
      </c>
      <c r="AK63">
        <f t="shared" si="6"/>
        <v>100.6865</v>
      </c>
      <c r="AL63">
        <f t="shared" si="7"/>
        <v>1.0192208710908486E-2</v>
      </c>
      <c r="AU63">
        <v>61</v>
      </c>
      <c r="AV63">
        <f t="shared" si="9"/>
        <v>100.1339</v>
      </c>
      <c r="AW63">
        <f t="shared" si="10"/>
        <v>1.0452458924049992E-2</v>
      </c>
    </row>
    <row r="64" spans="1:49" x14ac:dyDescent="0.25">
      <c r="A64">
        <v>101.48</v>
      </c>
      <c r="B64">
        <v>98.21</v>
      </c>
      <c r="C64">
        <v>97.7</v>
      </c>
      <c r="D64">
        <v>98.04</v>
      </c>
      <c r="N64">
        <v>62</v>
      </c>
      <c r="O64">
        <f t="shared" si="0"/>
        <v>99.822199999999995</v>
      </c>
      <c r="P64">
        <f t="shared" si="1"/>
        <v>3.6036780551631061E-4</v>
      </c>
      <c r="Y64">
        <v>62</v>
      </c>
      <c r="Z64">
        <f t="shared" si="3"/>
        <v>101.2114</v>
      </c>
      <c r="AA64">
        <f t="shared" si="4"/>
        <v>1.1063842808996002E-3</v>
      </c>
      <c r="AJ64">
        <v>62</v>
      </c>
      <c r="AK64">
        <f t="shared" si="6"/>
        <v>100.76300000000001</v>
      </c>
      <c r="AL64">
        <f t="shared" si="7"/>
        <v>7.8611665740562567E-3</v>
      </c>
      <c r="AU64">
        <v>62</v>
      </c>
      <c r="AV64">
        <f t="shared" si="9"/>
        <v>100.21380000000001</v>
      </c>
      <c r="AW64">
        <f t="shared" si="10"/>
        <v>8.2748303930770609E-3</v>
      </c>
    </row>
    <row r="65" spans="1:49" x14ac:dyDescent="0.25">
      <c r="A65">
        <v>97.36</v>
      </c>
      <c r="B65">
        <v>98.04</v>
      </c>
      <c r="C65">
        <v>98.54</v>
      </c>
      <c r="D65">
        <v>97.53</v>
      </c>
      <c r="N65">
        <v>63</v>
      </c>
      <c r="O65">
        <f t="shared" si="0"/>
        <v>99.890299999999996</v>
      </c>
      <c r="P65">
        <f t="shared" si="1"/>
        <v>2.5369361419156429E-4</v>
      </c>
      <c r="Y65">
        <v>63</v>
      </c>
      <c r="Z65">
        <f t="shared" si="3"/>
        <v>101.2761</v>
      </c>
      <c r="AA65">
        <f t="shared" si="4"/>
        <v>8.3523503145990232E-4</v>
      </c>
      <c r="AJ65">
        <v>63</v>
      </c>
      <c r="AK65">
        <f t="shared" si="6"/>
        <v>100.8395</v>
      </c>
      <c r="AL65">
        <f t="shared" si="7"/>
        <v>6.0121121835992079E-3</v>
      </c>
      <c r="AU65">
        <v>63</v>
      </c>
      <c r="AV65">
        <f t="shared" si="9"/>
        <v>100.2937</v>
      </c>
      <c r="AW65">
        <f t="shared" si="10"/>
        <v>6.5041872291590509E-3</v>
      </c>
    </row>
    <row r="66" spans="1:49" x14ac:dyDescent="0.25">
      <c r="A66">
        <v>97.2</v>
      </c>
      <c r="B66">
        <v>98.12</v>
      </c>
      <c r="C66">
        <v>98.21</v>
      </c>
      <c r="D66">
        <v>97.28</v>
      </c>
      <c r="N66">
        <v>64</v>
      </c>
      <c r="O66">
        <f t="shared" si="0"/>
        <v>99.958399999999997</v>
      </c>
      <c r="P66">
        <f t="shared" si="1"/>
        <v>1.7713016684561621E-4</v>
      </c>
      <c r="Y66">
        <v>64</v>
      </c>
      <c r="Z66">
        <f t="shared" si="3"/>
        <v>101.3408</v>
      </c>
      <c r="AA66">
        <f t="shared" si="4"/>
        <v>6.2655421920084517E-4</v>
      </c>
      <c r="AJ66">
        <v>64</v>
      </c>
      <c r="AK66">
        <f t="shared" si="6"/>
        <v>100.916</v>
      </c>
      <c r="AL66">
        <f t="shared" si="7"/>
        <v>4.5591988986272971E-3</v>
      </c>
      <c r="AU66">
        <v>64</v>
      </c>
      <c r="AV66">
        <f t="shared" si="9"/>
        <v>100.3736</v>
      </c>
      <c r="AW66">
        <f t="shared" si="10"/>
        <v>5.0759842957842378E-3</v>
      </c>
    </row>
    <row r="67" spans="1:49" x14ac:dyDescent="0.25">
      <c r="A67">
        <v>96.61</v>
      </c>
      <c r="B67">
        <v>97.95</v>
      </c>
      <c r="C67">
        <v>98.21</v>
      </c>
      <c r="D67">
        <v>97.79</v>
      </c>
      <c r="N67">
        <v>65</v>
      </c>
      <c r="O67">
        <f t="shared" si="0"/>
        <v>100.0265</v>
      </c>
      <c r="P67">
        <f t="shared" si="1"/>
        <v>1.2265774424756272E-4</v>
      </c>
      <c r="Y67">
        <v>65</v>
      </c>
      <c r="Z67">
        <f t="shared" si="3"/>
        <v>101.4055</v>
      </c>
      <c r="AA67">
        <f t="shared" si="4"/>
        <v>4.6704192719930536E-4</v>
      </c>
      <c r="AJ67">
        <v>65</v>
      </c>
      <c r="AK67">
        <f t="shared" si="6"/>
        <v>100.99250000000001</v>
      </c>
      <c r="AL67">
        <f t="shared" si="7"/>
        <v>3.4282413489349572E-3</v>
      </c>
      <c r="AU67">
        <v>65</v>
      </c>
      <c r="AV67">
        <f t="shared" si="9"/>
        <v>100.45350000000001</v>
      </c>
      <c r="AW67">
        <f t="shared" si="10"/>
        <v>3.9331526961136221E-3</v>
      </c>
    </row>
    <row r="68" spans="1:49" x14ac:dyDescent="0.25">
      <c r="A68">
        <v>97.11</v>
      </c>
      <c r="B68">
        <v>98.12</v>
      </c>
      <c r="C68">
        <v>98.63</v>
      </c>
      <c r="D68">
        <v>97.28</v>
      </c>
      <c r="N68">
        <v>66</v>
      </c>
      <c r="O68">
        <f t="shared" ref="O68:O102" si="12">$H$2+N68*$H$10</f>
        <v>100.0946</v>
      </c>
      <c r="P68">
        <f t="shared" ref="P68:P102" si="13">_xlfn.NORM.DIST(O68,$H$4,$H$9,FALSE)</f>
        <v>8.4239709572670997E-5</v>
      </c>
      <c r="Y68">
        <v>66</v>
      </c>
      <c r="Z68">
        <f t="shared" ref="Z68:Z102" si="14">$S$2+Y68*$S$10</f>
        <v>101.47020000000001</v>
      </c>
      <c r="AA68">
        <f t="shared" ref="AA68:AA102" si="15">_xlfn.NORM.DIST(Z68,$S$4,$S$9,FALSE)</f>
        <v>3.459396437265506E-4</v>
      </c>
      <c r="AJ68">
        <v>66</v>
      </c>
      <c r="AK68">
        <f t="shared" ref="AK68:AK102" si="16">$AD$2+AJ68*$AD$10</f>
        <v>101.069</v>
      </c>
      <c r="AL68">
        <f t="shared" ref="AL68:AL102" si="17">_xlfn.NORM.DIST(AK68,$AD$4,$AD$9,FALSE)</f>
        <v>2.5560869605328455E-3</v>
      </c>
      <c r="AU68">
        <v>66</v>
      </c>
      <c r="AV68">
        <f t="shared" ref="AV68:AV102" si="18">$AO$2+AU68*$AO$10</f>
        <v>100.5334</v>
      </c>
      <c r="AW68">
        <f t="shared" ref="AW68:AW102" si="19">_xlfn.NORM.DIST(AV68,$AO$4,$AO$9,FALSE)</f>
        <v>3.0259005256424152E-3</v>
      </c>
    </row>
    <row r="69" spans="1:49" x14ac:dyDescent="0.25">
      <c r="A69">
        <v>97.11</v>
      </c>
      <c r="B69">
        <v>98.04</v>
      </c>
      <c r="C69">
        <v>98.54</v>
      </c>
      <c r="D69">
        <v>97.28</v>
      </c>
      <c r="N69">
        <v>67</v>
      </c>
      <c r="O69">
        <f t="shared" si="12"/>
        <v>100.1627</v>
      </c>
      <c r="P69">
        <f t="shared" si="13"/>
        <v>5.7379689519157036E-5</v>
      </c>
      <c r="Y69">
        <v>67</v>
      </c>
      <c r="Z69">
        <f t="shared" si="14"/>
        <v>101.53490000000001</v>
      </c>
      <c r="AA69">
        <f t="shared" si="15"/>
        <v>2.5461972874914201E-4</v>
      </c>
      <c r="AJ69">
        <v>67</v>
      </c>
      <c r="AK69">
        <f t="shared" si="16"/>
        <v>101.1455</v>
      </c>
      <c r="AL69">
        <f t="shared" si="17"/>
        <v>1.8897364820002727E-3</v>
      </c>
      <c r="AU69">
        <v>67</v>
      </c>
      <c r="AV69">
        <f t="shared" si="18"/>
        <v>100.6133</v>
      </c>
      <c r="AW69">
        <f t="shared" si="19"/>
        <v>2.3113291062849084E-3</v>
      </c>
    </row>
    <row r="70" spans="1:49" x14ac:dyDescent="0.25">
      <c r="A70">
        <v>96.44</v>
      </c>
      <c r="B70">
        <v>98.12</v>
      </c>
      <c r="C70">
        <v>98.29</v>
      </c>
      <c r="D70">
        <v>97.28</v>
      </c>
      <c r="N70">
        <v>68</v>
      </c>
      <c r="O70">
        <f t="shared" si="12"/>
        <v>100.2308</v>
      </c>
      <c r="P70">
        <f t="shared" si="13"/>
        <v>3.8763142045997836E-5</v>
      </c>
      <c r="Y70">
        <v>68</v>
      </c>
      <c r="Z70">
        <f t="shared" si="14"/>
        <v>101.59960000000001</v>
      </c>
      <c r="AA70">
        <f t="shared" si="15"/>
        <v>1.8622201505364772E-4</v>
      </c>
      <c r="AJ70">
        <v>68</v>
      </c>
      <c r="AK70">
        <f t="shared" si="16"/>
        <v>101.22199999999999</v>
      </c>
      <c r="AL70">
        <f t="shared" si="17"/>
        <v>1.3853141053335009E-3</v>
      </c>
      <c r="AU70">
        <v>68</v>
      </c>
      <c r="AV70">
        <f t="shared" si="18"/>
        <v>100.6932</v>
      </c>
      <c r="AW70">
        <f t="shared" si="19"/>
        <v>1.7529205480257522E-3</v>
      </c>
    </row>
    <row r="71" spans="1:49" x14ac:dyDescent="0.25">
      <c r="A71">
        <v>97.2</v>
      </c>
      <c r="B71">
        <v>97.87</v>
      </c>
      <c r="C71">
        <v>98.96</v>
      </c>
      <c r="D71">
        <v>97.28</v>
      </c>
      <c r="N71">
        <v>69</v>
      </c>
      <c r="O71">
        <f t="shared" si="12"/>
        <v>100.2989</v>
      </c>
      <c r="P71">
        <f t="shared" si="13"/>
        <v>2.5971629393724973E-5</v>
      </c>
      <c r="Y71">
        <v>69</v>
      </c>
      <c r="Z71">
        <f t="shared" si="14"/>
        <v>101.6643</v>
      </c>
      <c r="AA71">
        <f t="shared" si="15"/>
        <v>1.3533721820492938E-4</v>
      </c>
      <c r="AJ71">
        <v>69</v>
      </c>
      <c r="AK71">
        <f t="shared" si="16"/>
        <v>101.2985</v>
      </c>
      <c r="AL71">
        <f t="shared" si="17"/>
        <v>1.0069702769677884E-3</v>
      </c>
      <c r="AU71">
        <v>69</v>
      </c>
      <c r="AV71">
        <f t="shared" si="18"/>
        <v>100.7731</v>
      </c>
      <c r="AW71">
        <f t="shared" si="19"/>
        <v>1.3199454325660083E-3</v>
      </c>
    </row>
    <row r="72" spans="1:49" x14ac:dyDescent="0.25">
      <c r="A72">
        <v>97.45</v>
      </c>
      <c r="B72">
        <v>98.54</v>
      </c>
      <c r="C72">
        <v>98.21</v>
      </c>
      <c r="D72">
        <v>97.28</v>
      </c>
      <c r="N72">
        <v>70</v>
      </c>
      <c r="O72">
        <f t="shared" si="12"/>
        <v>100.36699999999999</v>
      </c>
      <c r="P72">
        <f t="shared" si="13"/>
        <v>1.72583338961189E-5</v>
      </c>
      <c r="Y72">
        <v>70</v>
      </c>
      <c r="Z72">
        <f t="shared" si="14"/>
        <v>101.729</v>
      </c>
      <c r="AA72">
        <f t="shared" si="15"/>
        <v>9.7735136208008548E-5</v>
      </c>
      <c r="AJ72">
        <v>70</v>
      </c>
      <c r="AK72">
        <f t="shared" si="16"/>
        <v>101.375</v>
      </c>
      <c r="AL72">
        <f t="shared" si="17"/>
        <v>7.257824012685683E-4</v>
      </c>
      <c r="AU72">
        <v>70</v>
      </c>
      <c r="AV72">
        <f t="shared" si="18"/>
        <v>100.85300000000001</v>
      </c>
      <c r="AW72">
        <f t="shared" si="19"/>
        <v>9.8683154847758006E-4</v>
      </c>
    </row>
    <row r="73" spans="1:49" x14ac:dyDescent="0.25">
      <c r="A73">
        <v>96.61</v>
      </c>
      <c r="B73">
        <v>97.95</v>
      </c>
      <c r="C73">
        <v>98.71</v>
      </c>
      <c r="D73">
        <v>97.53</v>
      </c>
      <c r="N73">
        <v>71</v>
      </c>
      <c r="O73">
        <f t="shared" si="12"/>
        <v>100.43509999999999</v>
      </c>
      <c r="P73">
        <f t="shared" si="13"/>
        <v>1.137412463003812E-5</v>
      </c>
      <c r="Y73">
        <v>71</v>
      </c>
      <c r="Z73">
        <f t="shared" si="14"/>
        <v>101.7937</v>
      </c>
      <c r="AA73">
        <f t="shared" si="15"/>
        <v>7.0134459246903015E-5</v>
      </c>
      <c r="AJ73">
        <v>71</v>
      </c>
      <c r="AK73">
        <f t="shared" si="16"/>
        <v>101.4515</v>
      </c>
      <c r="AL73">
        <f t="shared" si="17"/>
        <v>5.1870161637212185E-4</v>
      </c>
      <c r="AU73">
        <v>71</v>
      </c>
      <c r="AV73">
        <f t="shared" si="18"/>
        <v>100.9329</v>
      </c>
      <c r="AW73">
        <f t="shared" si="19"/>
        <v>7.3252655813791387E-4</v>
      </c>
    </row>
    <row r="74" spans="1:49" x14ac:dyDescent="0.25">
      <c r="A74">
        <v>96.69</v>
      </c>
      <c r="B74">
        <v>97.7</v>
      </c>
      <c r="C74">
        <v>96.69</v>
      </c>
      <c r="D74">
        <v>97.79</v>
      </c>
      <c r="N74">
        <v>72</v>
      </c>
      <c r="O74">
        <f t="shared" si="12"/>
        <v>100.50319999999999</v>
      </c>
      <c r="P74">
        <f t="shared" si="13"/>
        <v>7.4345817954871101E-6</v>
      </c>
      <c r="Y74">
        <v>72</v>
      </c>
      <c r="Z74">
        <f t="shared" si="14"/>
        <v>101.8584</v>
      </c>
      <c r="AA74">
        <f t="shared" si="15"/>
        <v>5.0010297299825441E-5</v>
      </c>
      <c r="AJ74">
        <v>72</v>
      </c>
      <c r="AK74">
        <f t="shared" si="16"/>
        <v>101.52800000000001</v>
      </c>
      <c r="AL74">
        <f t="shared" si="17"/>
        <v>3.6757854625921779E-4</v>
      </c>
      <c r="AU74">
        <v>72</v>
      </c>
      <c r="AV74">
        <f t="shared" si="18"/>
        <v>101.0128</v>
      </c>
      <c r="AW74">
        <f t="shared" si="19"/>
        <v>5.3987973570489148E-4</v>
      </c>
    </row>
    <row r="75" spans="1:49" x14ac:dyDescent="0.25">
      <c r="A75">
        <v>97.11</v>
      </c>
      <c r="B75">
        <v>97.95</v>
      </c>
      <c r="C75">
        <v>97.95</v>
      </c>
      <c r="D75">
        <v>98.04</v>
      </c>
      <c r="N75">
        <v>73</v>
      </c>
      <c r="O75">
        <f t="shared" si="12"/>
        <v>100.57129999999999</v>
      </c>
      <c r="P75">
        <f t="shared" si="13"/>
        <v>4.8196394537293947E-6</v>
      </c>
      <c r="Y75">
        <v>73</v>
      </c>
      <c r="Z75">
        <f t="shared" si="14"/>
        <v>101.92310000000001</v>
      </c>
      <c r="AA75">
        <f t="shared" si="15"/>
        <v>3.5435182439273563E-5</v>
      </c>
      <c r="AJ75">
        <v>73</v>
      </c>
      <c r="AK75">
        <f t="shared" si="16"/>
        <v>101.6045</v>
      </c>
      <c r="AL75">
        <f t="shared" si="17"/>
        <v>2.5828792108274654E-4</v>
      </c>
      <c r="AU75">
        <v>73</v>
      </c>
      <c r="AV75">
        <f t="shared" si="18"/>
        <v>101.09270000000001</v>
      </c>
      <c r="AW75">
        <f t="shared" si="19"/>
        <v>3.9506083776119259E-4</v>
      </c>
    </row>
    <row r="76" spans="1:49" x14ac:dyDescent="0.25">
      <c r="A76">
        <v>96.86</v>
      </c>
      <c r="B76">
        <v>97.53</v>
      </c>
      <c r="C76">
        <v>98.63</v>
      </c>
      <c r="D76">
        <v>98.04</v>
      </c>
      <c r="N76">
        <v>74</v>
      </c>
      <c r="O76">
        <f t="shared" si="12"/>
        <v>100.63939999999999</v>
      </c>
      <c r="P76">
        <f t="shared" si="13"/>
        <v>3.0987889842989782E-6</v>
      </c>
      <c r="Y76">
        <v>74</v>
      </c>
      <c r="Z76">
        <f t="shared" si="14"/>
        <v>101.98780000000001</v>
      </c>
      <c r="AA76">
        <f t="shared" si="15"/>
        <v>2.4949230941546656E-5</v>
      </c>
      <c r="AJ76">
        <v>74</v>
      </c>
      <c r="AK76">
        <f t="shared" si="16"/>
        <v>101.681</v>
      </c>
      <c r="AL76">
        <f t="shared" si="17"/>
        <v>1.7996142525363758E-4</v>
      </c>
      <c r="AU76">
        <v>74</v>
      </c>
      <c r="AV76">
        <f t="shared" si="18"/>
        <v>101.1726</v>
      </c>
      <c r="AW76">
        <f t="shared" si="19"/>
        <v>2.8702798102185731E-4</v>
      </c>
    </row>
    <row r="77" spans="1:49" x14ac:dyDescent="0.25">
      <c r="A77">
        <v>96.94</v>
      </c>
      <c r="B77">
        <v>97.2</v>
      </c>
      <c r="C77">
        <v>98.88</v>
      </c>
      <c r="D77">
        <v>97.79</v>
      </c>
      <c r="N77">
        <v>75</v>
      </c>
      <c r="O77">
        <f t="shared" si="12"/>
        <v>100.7075</v>
      </c>
      <c r="P77">
        <f t="shared" si="13"/>
        <v>1.9760089243111851E-6</v>
      </c>
      <c r="Y77">
        <v>75</v>
      </c>
      <c r="Z77">
        <f t="shared" si="14"/>
        <v>102.05250000000001</v>
      </c>
      <c r="AA77">
        <f t="shared" si="15"/>
        <v>1.7455283479210505E-5</v>
      </c>
      <c r="AJ77">
        <v>75</v>
      </c>
      <c r="AK77">
        <f t="shared" si="16"/>
        <v>101.75749999999999</v>
      </c>
      <c r="AL77">
        <f t="shared" si="17"/>
        <v>1.2433005841948206E-4</v>
      </c>
      <c r="AU77">
        <v>75</v>
      </c>
      <c r="AV77">
        <f t="shared" si="18"/>
        <v>101.2525</v>
      </c>
      <c r="AW77">
        <f t="shared" si="19"/>
        <v>2.0705122006775003E-4</v>
      </c>
    </row>
    <row r="78" spans="1:49" x14ac:dyDescent="0.25">
      <c r="A78">
        <v>97.03</v>
      </c>
      <c r="B78">
        <v>97.95</v>
      </c>
      <c r="C78">
        <v>98.29</v>
      </c>
      <c r="D78">
        <v>97.79</v>
      </c>
      <c r="N78">
        <v>76</v>
      </c>
      <c r="O78">
        <f t="shared" si="12"/>
        <v>100.7756</v>
      </c>
      <c r="P78">
        <f t="shared" si="13"/>
        <v>1.2496984913659049E-6</v>
      </c>
      <c r="Y78">
        <v>76</v>
      </c>
      <c r="Z78">
        <f t="shared" si="14"/>
        <v>102.1172</v>
      </c>
      <c r="AA78">
        <f t="shared" si="15"/>
        <v>1.2135115178912562E-5</v>
      </c>
      <c r="AJ78">
        <v>76</v>
      </c>
      <c r="AK78">
        <f t="shared" si="16"/>
        <v>101.834</v>
      </c>
      <c r="AL78">
        <f t="shared" si="17"/>
        <v>8.5171488606403304E-5</v>
      </c>
      <c r="AU78">
        <v>76</v>
      </c>
      <c r="AV78">
        <f t="shared" si="18"/>
        <v>101.33240000000001</v>
      </c>
      <c r="AW78">
        <f t="shared" si="19"/>
        <v>1.4829436674892695E-4</v>
      </c>
    </row>
    <row r="79" spans="1:49" x14ac:dyDescent="0.25">
      <c r="A79">
        <v>96.86</v>
      </c>
      <c r="B79">
        <v>97.62</v>
      </c>
      <c r="C79">
        <v>98.29</v>
      </c>
      <c r="D79">
        <v>97.53</v>
      </c>
      <c r="N79">
        <v>77</v>
      </c>
      <c r="O79">
        <f t="shared" si="12"/>
        <v>100.8437</v>
      </c>
      <c r="P79">
        <f t="shared" si="13"/>
        <v>7.8386456982391629E-7</v>
      </c>
      <c r="Y79">
        <v>77</v>
      </c>
      <c r="Z79">
        <f t="shared" si="14"/>
        <v>102.1819</v>
      </c>
      <c r="AA79">
        <f t="shared" si="15"/>
        <v>8.3831676690235992E-6</v>
      </c>
      <c r="AJ79">
        <v>77</v>
      </c>
      <c r="AK79">
        <f t="shared" si="16"/>
        <v>101.9105</v>
      </c>
      <c r="AL79">
        <f t="shared" si="17"/>
        <v>5.7854044365583051E-5</v>
      </c>
      <c r="AU79">
        <v>77</v>
      </c>
      <c r="AV79">
        <f t="shared" si="18"/>
        <v>101.4123</v>
      </c>
      <c r="AW79">
        <f t="shared" si="19"/>
        <v>1.0545442687093332E-4</v>
      </c>
    </row>
    <row r="80" spans="1:49" x14ac:dyDescent="0.25">
      <c r="A80">
        <v>96.69</v>
      </c>
      <c r="B80">
        <v>97.62</v>
      </c>
      <c r="C80">
        <v>97.95</v>
      </c>
      <c r="D80">
        <v>97.03</v>
      </c>
      <c r="N80">
        <v>78</v>
      </c>
      <c r="O80">
        <f t="shared" si="12"/>
        <v>100.9118</v>
      </c>
      <c r="P80">
        <f t="shared" si="13"/>
        <v>4.8763657270351994E-7</v>
      </c>
      <c r="Y80">
        <v>78</v>
      </c>
      <c r="Z80">
        <f t="shared" si="14"/>
        <v>102.2466</v>
      </c>
      <c r="AA80">
        <f t="shared" si="15"/>
        <v>5.7546598126071952E-6</v>
      </c>
      <c r="AJ80">
        <v>78</v>
      </c>
      <c r="AK80">
        <f t="shared" si="16"/>
        <v>101.98699999999999</v>
      </c>
      <c r="AL80">
        <f t="shared" si="17"/>
        <v>3.8966786963706826E-5</v>
      </c>
      <c r="AU80">
        <v>78</v>
      </c>
      <c r="AV80">
        <f t="shared" si="18"/>
        <v>101.4922</v>
      </c>
      <c r="AW80">
        <f t="shared" si="19"/>
        <v>7.4455756334274891E-5</v>
      </c>
    </row>
    <row r="81" spans="1:49" x14ac:dyDescent="0.25">
      <c r="A81">
        <v>96.94</v>
      </c>
      <c r="B81">
        <v>98.37</v>
      </c>
      <c r="C81">
        <v>97.7</v>
      </c>
      <c r="D81">
        <v>97.53</v>
      </c>
      <c r="N81">
        <v>79</v>
      </c>
      <c r="O81">
        <f t="shared" si="12"/>
        <v>100.9799</v>
      </c>
      <c r="P81">
        <f t="shared" si="13"/>
        <v>3.0086450284571336E-7</v>
      </c>
      <c r="Y81">
        <v>79</v>
      </c>
      <c r="Z81">
        <f t="shared" si="14"/>
        <v>102.3113</v>
      </c>
      <c r="AA81">
        <f t="shared" si="15"/>
        <v>3.9253502283666221E-6</v>
      </c>
      <c r="AJ81">
        <v>79</v>
      </c>
      <c r="AK81">
        <f t="shared" si="16"/>
        <v>102.0635</v>
      </c>
      <c r="AL81">
        <f t="shared" si="17"/>
        <v>2.602416815496156E-5</v>
      </c>
      <c r="AU81">
        <v>79</v>
      </c>
      <c r="AV81">
        <f t="shared" si="18"/>
        <v>101.57210000000001</v>
      </c>
      <c r="AW81">
        <f t="shared" si="19"/>
        <v>5.2194536533458702E-5</v>
      </c>
    </row>
    <row r="82" spans="1:49" x14ac:dyDescent="0.25">
      <c r="A82">
        <v>97.45</v>
      </c>
      <c r="B82">
        <v>98.37</v>
      </c>
      <c r="C82">
        <v>98.63</v>
      </c>
      <c r="D82">
        <v>97.03</v>
      </c>
      <c r="N82">
        <v>80</v>
      </c>
      <c r="O82">
        <f t="shared" si="12"/>
        <v>101.048</v>
      </c>
      <c r="P82">
        <f t="shared" si="13"/>
        <v>1.8410478552428185E-7</v>
      </c>
      <c r="Y82">
        <v>80</v>
      </c>
      <c r="Z82">
        <f t="shared" si="14"/>
        <v>102.376</v>
      </c>
      <c r="AA82">
        <f t="shared" si="15"/>
        <v>2.6606296155342507E-6</v>
      </c>
      <c r="AJ82">
        <v>80</v>
      </c>
      <c r="AK82">
        <f t="shared" si="16"/>
        <v>102.14</v>
      </c>
      <c r="AL82">
        <f t="shared" si="17"/>
        <v>1.7233778315786823E-5</v>
      </c>
      <c r="AU82">
        <v>80</v>
      </c>
      <c r="AV82">
        <f t="shared" si="18"/>
        <v>101.652</v>
      </c>
      <c r="AW82">
        <f t="shared" si="19"/>
        <v>3.6328303198961172E-5</v>
      </c>
    </row>
    <row r="83" spans="1:49" x14ac:dyDescent="0.25">
      <c r="A83">
        <v>97.11</v>
      </c>
      <c r="B83">
        <v>98.12</v>
      </c>
      <c r="C83">
        <v>98.46</v>
      </c>
      <c r="D83">
        <v>97.28</v>
      </c>
      <c r="N83">
        <v>81</v>
      </c>
      <c r="O83">
        <f t="shared" si="12"/>
        <v>101.11609999999999</v>
      </c>
      <c r="P83">
        <f t="shared" si="13"/>
        <v>1.1173227705114907E-7</v>
      </c>
      <c r="Y83">
        <v>81</v>
      </c>
      <c r="Z83">
        <f t="shared" si="14"/>
        <v>102.44070000000001</v>
      </c>
      <c r="AA83">
        <f t="shared" si="15"/>
        <v>1.7919986722749033E-6</v>
      </c>
      <c r="AJ83">
        <v>81</v>
      </c>
      <c r="AK83">
        <f t="shared" si="16"/>
        <v>102.2165</v>
      </c>
      <c r="AL83">
        <f t="shared" si="17"/>
        <v>1.131632819282102E-5</v>
      </c>
      <c r="AU83">
        <v>81</v>
      </c>
      <c r="AV83">
        <f t="shared" si="18"/>
        <v>101.7319</v>
      </c>
      <c r="AW83">
        <f t="shared" si="19"/>
        <v>2.510489929423779E-5</v>
      </c>
    </row>
    <row r="84" spans="1:49" x14ac:dyDescent="0.25">
      <c r="A84">
        <v>97.2</v>
      </c>
      <c r="B84">
        <v>98.46</v>
      </c>
      <c r="C84">
        <v>98.29</v>
      </c>
      <c r="D84">
        <v>97.03</v>
      </c>
      <c r="N84">
        <v>82</v>
      </c>
      <c r="O84">
        <f t="shared" si="12"/>
        <v>101.18419999999999</v>
      </c>
      <c r="P84">
        <f t="shared" si="13"/>
        <v>6.7253000827162865E-8</v>
      </c>
      <c r="Y84">
        <v>82</v>
      </c>
      <c r="Z84">
        <f t="shared" si="14"/>
        <v>102.50540000000001</v>
      </c>
      <c r="AA84">
        <f t="shared" si="15"/>
        <v>1.1993286252282727E-6</v>
      </c>
      <c r="AJ84">
        <v>82</v>
      </c>
      <c r="AK84">
        <f t="shared" si="16"/>
        <v>102.29300000000001</v>
      </c>
      <c r="AL84">
        <f t="shared" si="17"/>
        <v>7.3680396236857238E-6</v>
      </c>
      <c r="AU84">
        <v>82</v>
      </c>
      <c r="AV84">
        <f t="shared" si="18"/>
        <v>101.81180000000001</v>
      </c>
      <c r="AW84">
        <f t="shared" si="19"/>
        <v>1.7225235001494713E-5</v>
      </c>
    </row>
    <row r="85" spans="1:49" x14ac:dyDescent="0.25">
      <c r="A85">
        <v>97.2</v>
      </c>
      <c r="B85">
        <v>98.37</v>
      </c>
      <c r="C85">
        <v>98.46</v>
      </c>
      <c r="D85">
        <v>97.53</v>
      </c>
      <c r="N85">
        <v>83</v>
      </c>
      <c r="O85">
        <f t="shared" si="12"/>
        <v>101.25229999999999</v>
      </c>
      <c r="P85">
        <f t="shared" si="13"/>
        <v>4.0148019896338629E-8</v>
      </c>
      <c r="Y85">
        <v>83</v>
      </c>
      <c r="Z85">
        <f t="shared" si="14"/>
        <v>102.5701</v>
      </c>
      <c r="AA85">
        <f t="shared" si="15"/>
        <v>7.9760151188250232E-7</v>
      </c>
      <c r="AJ85">
        <v>83</v>
      </c>
      <c r="AK85">
        <f t="shared" si="16"/>
        <v>102.3695</v>
      </c>
      <c r="AL85">
        <f t="shared" si="17"/>
        <v>4.7568532946515025E-6</v>
      </c>
      <c r="AU85">
        <v>83</v>
      </c>
      <c r="AV85">
        <f t="shared" si="18"/>
        <v>101.8917</v>
      </c>
      <c r="AW85">
        <f t="shared" si="19"/>
        <v>1.1734514602132399E-5</v>
      </c>
    </row>
    <row r="86" spans="1:49" x14ac:dyDescent="0.25">
      <c r="A86">
        <v>97.2</v>
      </c>
      <c r="B86">
        <v>98.46</v>
      </c>
      <c r="C86">
        <v>97.79</v>
      </c>
      <c r="D86">
        <v>98.29</v>
      </c>
      <c r="N86">
        <v>84</v>
      </c>
      <c r="O86">
        <f t="shared" si="12"/>
        <v>101.32039999999999</v>
      </c>
      <c r="P86">
        <f t="shared" si="13"/>
        <v>2.3770375358536176E-8</v>
      </c>
      <c r="Y86">
        <v>84</v>
      </c>
      <c r="Z86">
        <f t="shared" si="14"/>
        <v>102.6348</v>
      </c>
      <c r="AA86">
        <f t="shared" si="15"/>
        <v>5.2708540512633708E-7</v>
      </c>
      <c r="AJ86">
        <v>84</v>
      </c>
      <c r="AK86">
        <f t="shared" si="16"/>
        <v>102.446</v>
      </c>
      <c r="AL86">
        <f t="shared" si="17"/>
        <v>3.0451518135520335E-6</v>
      </c>
      <c r="AU86">
        <v>84</v>
      </c>
      <c r="AV86">
        <f t="shared" si="18"/>
        <v>101.9716</v>
      </c>
      <c r="AW86">
        <f t="shared" si="19"/>
        <v>7.9370370181271725E-6</v>
      </c>
    </row>
    <row r="87" spans="1:49" x14ac:dyDescent="0.25">
      <c r="A87">
        <v>97.2</v>
      </c>
      <c r="B87">
        <v>103.08</v>
      </c>
      <c r="C87">
        <v>98.54</v>
      </c>
      <c r="D87">
        <v>97.28</v>
      </c>
      <c r="N87">
        <v>85</v>
      </c>
      <c r="O87">
        <f t="shared" si="12"/>
        <v>101.38849999999999</v>
      </c>
      <c r="P87">
        <f t="shared" si="13"/>
        <v>1.3958135000143251E-8</v>
      </c>
      <c r="Y87">
        <v>85</v>
      </c>
      <c r="Z87">
        <f t="shared" si="14"/>
        <v>102.6995</v>
      </c>
      <c r="AA87">
        <f t="shared" si="15"/>
        <v>3.461172675183747E-7</v>
      </c>
      <c r="AJ87">
        <v>85</v>
      </c>
      <c r="AK87">
        <f t="shared" si="16"/>
        <v>102.52250000000001</v>
      </c>
      <c r="AL87">
        <f t="shared" si="17"/>
        <v>1.9329451326123629E-6</v>
      </c>
      <c r="AU87">
        <v>85</v>
      </c>
      <c r="AV87">
        <f t="shared" si="18"/>
        <v>102.0515</v>
      </c>
      <c r="AW87">
        <f t="shared" si="19"/>
        <v>5.3302181528096051E-6</v>
      </c>
    </row>
    <row r="88" spans="1:49" x14ac:dyDescent="0.25">
      <c r="A88">
        <v>96.94</v>
      </c>
      <c r="B88">
        <v>98.54</v>
      </c>
      <c r="C88">
        <v>97.95</v>
      </c>
      <c r="D88">
        <v>97.53</v>
      </c>
      <c r="N88">
        <v>86</v>
      </c>
      <c r="O88">
        <f t="shared" si="12"/>
        <v>101.45659999999999</v>
      </c>
      <c r="P88">
        <f t="shared" si="13"/>
        <v>8.1290200501797514E-9</v>
      </c>
      <c r="Y88">
        <v>86</v>
      </c>
      <c r="Z88">
        <f t="shared" si="14"/>
        <v>102.7642</v>
      </c>
      <c r="AA88">
        <f t="shared" si="15"/>
        <v>2.2584620393618493E-7</v>
      </c>
      <c r="AJ88">
        <v>86</v>
      </c>
      <c r="AK88">
        <f t="shared" si="16"/>
        <v>102.599</v>
      </c>
      <c r="AL88">
        <f t="shared" si="17"/>
        <v>1.2166103048420268E-6</v>
      </c>
      <c r="AU88">
        <v>86</v>
      </c>
      <c r="AV88">
        <f t="shared" si="18"/>
        <v>102.1314</v>
      </c>
      <c r="AW88">
        <f t="shared" si="19"/>
        <v>3.554060890827966E-6</v>
      </c>
    </row>
    <row r="89" spans="1:49" x14ac:dyDescent="0.25">
      <c r="A89">
        <v>97.11</v>
      </c>
      <c r="B89">
        <v>98.29</v>
      </c>
      <c r="C89">
        <v>97.53</v>
      </c>
      <c r="D89">
        <v>97.79</v>
      </c>
      <c r="N89">
        <v>87</v>
      </c>
      <c r="O89">
        <f t="shared" si="12"/>
        <v>101.5247</v>
      </c>
      <c r="P89">
        <f t="shared" si="13"/>
        <v>4.6953550791408267E-9</v>
      </c>
      <c r="Y89">
        <v>87</v>
      </c>
      <c r="Z89">
        <f t="shared" si="14"/>
        <v>102.8289</v>
      </c>
      <c r="AA89">
        <f t="shared" si="15"/>
        <v>1.464365799493858E-7</v>
      </c>
      <c r="AJ89">
        <v>87</v>
      </c>
      <c r="AK89">
        <f t="shared" si="16"/>
        <v>102.6755</v>
      </c>
      <c r="AL89">
        <f t="shared" si="17"/>
        <v>7.592850364768191E-7</v>
      </c>
      <c r="AU89">
        <v>87</v>
      </c>
      <c r="AV89">
        <f t="shared" si="18"/>
        <v>102.21129999999999</v>
      </c>
      <c r="AW89">
        <f t="shared" si="19"/>
        <v>2.3528706179919827E-6</v>
      </c>
    </row>
    <row r="90" spans="1:49" x14ac:dyDescent="0.25">
      <c r="A90">
        <v>96.61</v>
      </c>
      <c r="B90">
        <v>97.79</v>
      </c>
      <c r="C90">
        <v>103.67</v>
      </c>
      <c r="D90">
        <v>97.53</v>
      </c>
      <c r="N90">
        <v>88</v>
      </c>
      <c r="O90">
        <f t="shared" si="12"/>
        <v>101.5928</v>
      </c>
      <c r="P90">
        <f t="shared" si="13"/>
        <v>2.6897884991677236E-9</v>
      </c>
      <c r="Y90">
        <v>88</v>
      </c>
      <c r="Z90">
        <f t="shared" si="14"/>
        <v>102.89360000000001</v>
      </c>
      <c r="AA90">
        <f t="shared" si="15"/>
        <v>9.4348198609477775E-8</v>
      </c>
      <c r="AJ90">
        <v>88</v>
      </c>
      <c r="AK90">
        <f t="shared" si="16"/>
        <v>102.752</v>
      </c>
      <c r="AL90">
        <f t="shared" si="17"/>
        <v>4.6987201314686096E-7</v>
      </c>
      <c r="AU90">
        <v>88</v>
      </c>
      <c r="AV90">
        <f t="shared" si="18"/>
        <v>102.2912</v>
      </c>
      <c r="AW90">
        <f t="shared" si="19"/>
        <v>1.5465520132474226E-6</v>
      </c>
    </row>
    <row r="91" spans="1:49" x14ac:dyDescent="0.25">
      <c r="A91">
        <v>96.94</v>
      </c>
      <c r="B91">
        <v>98.46</v>
      </c>
      <c r="C91">
        <v>97.95</v>
      </c>
      <c r="D91">
        <v>96.78</v>
      </c>
      <c r="N91">
        <v>89</v>
      </c>
      <c r="O91">
        <f t="shared" si="12"/>
        <v>101.6609</v>
      </c>
      <c r="P91">
        <f t="shared" si="13"/>
        <v>1.5282248931024765E-9</v>
      </c>
      <c r="Y91">
        <v>89</v>
      </c>
      <c r="Z91">
        <f t="shared" si="14"/>
        <v>102.95830000000001</v>
      </c>
      <c r="AA91">
        <f t="shared" si="15"/>
        <v>6.0403889040959334E-8</v>
      </c>
      <c r="AJ91">
        <v>89</v>
      </c>
      <c r="AK91">
        <f t="shared" si="16"/>
        <v>102.82850000000001</v>
      </c>
      <c r="AL91">
        <f t="shared" si="17"/>
        <v>2.8832061874862084E-7</v>
      </c>
      <c r="AU91">
        <v>89</v>
      </c>
      <c r="AV91">
        <f t="shared" si="18"/>
        <v>102.3711</v>
      </c>
      <c r="AW91">
        <f t="shared" si="19"/>
        <v>1.0093093976052803E-6</v>
      </c>
    </row>
    <row r="92" spans="1:49" x14ac:dyDescent="0.25">
      <c r="A92">
        <v>96.86</v>
      </c>
      <c r="B92">
        <v>98.54</v>
      </c>
      <c r="C92">
        <v>98.04</v>
      </c>
      <c r="D92">
        <v>97.28</v>
      </c>
      <c r="N92">
        <v>90</v>
      </c>
      <c r="O92">
        <f t="shared" si="12"/>
        <v>101.729</v>
      </c>
      <c r="P92">
        <f t="shared" si="13"/>
        <v>8.6114414374266246E-10</v>
      </c>
      <c r="Y92">
        <v>90</v>
      </c>
      <c r="Z92">
        <f t="shared" si="14"/>
        <v>103.023</v>
      </c>
      <c r="AA92">
        <f t="shared" si="15"/>
        <v>3.8427616057108022E-8</v>
      </c>
      <c r="AJ92">
        <v>90</v>
      </c>
      <c r="AK92">
        <f t="shared" si="16"/>
        <v>102.905</v>
      </c>
      <c r="AL92">
        <f t="shared" si="17"/>
        <v>1.7542569710287558E-7</v>
      </c>
      <c r="AU92">
        <v>90</v>
      </c>
      <c r="AV92">
        <f t="shared" si="18"/>
        <v>102.45099999999999</v>
      </c>
      <c r="AW92">
        <f t="shared" si="19"/>
        <v>6.5399948341004286E-7</v>
      </c>
    </row>
    <row r="93" spans="1:49" x14ac:dyDescent="0.25">
      <c r="A93">
        <v>96.27</v>
      </c>
      <c r="B93">
        <v>98.12</v>
      </c>
      <c r="C93">
        <v>98.46</v>
      </c>
      <c r="D93">
        <v>97.79</v>
      </c>
      <c r="N93">
        <v>91</v>
      </c>
      <c r="O93">
        <f t="shared" si="12"/>
        <v>101.7971</v>
      </c>
      <c r="P93">
        <f t="shared" si="13"/>
        <v>4.8126455927049763E-10</v>
      </c>
      <c r="Y93">
        <v>91</v>
      </c>
      <c r="Z93">
        <f t="shared" si="14"/>
        <v>103.0877</v>
      </c>
      <c r="AA93">
        <f t="shared" si="15"/>
        <v>2.4292333674231235E-8</v>
      </c>
      <c r="AJ93">
        <v>91</v>
      </c>
      <c r="AK93">
        <f t="shared" si="16"/>
        <v>102.9815</v>
      </c>
      <c r="AL93">
        <f t="shared" si="17"/>
        <v>1.0583568062405027E-7</v>
      </c>
      <c r="AU93">
        <v>91</v>
      </c>
      <c r="AV93">
        <f t="shared" si="18"/>
        <v>102.5309</v>
      </c>
      <c r="AW93">
        <f t="shared" si="19"/>
        <v>4.2074968124688772E-7</v>
      </c>
    </row>
    <row r="94" spans="1:49" x14ac:dyDescent="0.25">
      <c r="A94">
        <v>97.03</v>
      </c>
      <c r="B94">
        <v>98.63</v>
      </c>
      <c r="C94">
        <v>98.04</v>
      </c>
      <c r="D94">
        <v>98.04</v>
      </c>
      <c r="N94">
        <v>92</v>
      </c>
      <c r="O94">
        <f t="shared" si="12"/>
        <v>101.8652</v>
      </c>
      <c r="P94">
        <f t="shared" si="13"/>
        <v>2.6675425478550288E-10</v>
      </c>
      <c r="Y94">
        <v>92</v>
      </c>
      <c r="Z94">
        <f t="shared" si="14"/>
        <v>103.1524</v>
      </c>
      <c r="AA94">
        <f t="shared" si="15"/>
        <v>1.52595696593556E-8</v>
      </c>
      <c r="AJ94">
        <v>92</v>
      </c>
      <c r="AK94">
        <f t="shared" si="16"/>
        <v>103.05800000000001</v>
      </c>
      <c r="AL94">
        <f t="shared" si="17"/>
        <v>6.3312926684200103E-8</v>
      </c>
      <c r="AU94">
        <v>92</v>
      </c>
      <c r="AV94">
        <f t="shared" si="18"/>
        <v>102.6108</v>
      </c>
      <c r="AW94">
        <f t="shared" si="19"/>
        <v>2.6875929180032766E-7</v>
      </c>
    </row>
    <row r="95" spans="1:49" x14ac:dyDescent="0.25">
      <c r="A95">
        <v>96.78</v>
      </c>
      <c r="B95">
        <v>98.29</v>
      </c>
      <c r="C95">
        <v>98.46</v>
      </c>
      <c r="D95">
        <v>97.53</v>
      </c>
      <c r="N95">
        <v>93</v>
      </c>
      <c r="O95">
        <f t="shared" si="12"/>
        <v>101.9333</v>
      </c>
      <c r="P95">
        <f t="shared" si="13"/>
        <v>1.4664196619818281E-10</v>
      </c>
      <c r="Y95">
        <v>93</v>
      </c>
      <c r="Z95">
        <f t="shared" si="14"/>
        <v>103.2171</v>
      </c>
      <c r="AA95">
        <f t="shared" si="15"/>
        <v>9.5249474335268551E-9</v>
      </c>
      <c r="AJ95">
        <v>93</v>
      </c>
      <c r="AK95">
        <f t="shared" si="16"/>
        <v>103.1345</v>
      </c>
      <c r="AL95">
        <f t="shared" si="17"/>
        <v>3.7555544105379186E-8</v>
      </c>
      <c r="AU95">
        <v>93</v>
      </c>
      <c r="AV95">
        <f t="shared" si="18"/>
        <v>102.69069999999999</v>
      </c>
      <c r="AW95">
        <f t="shared" si="19"/>
        <v>1.7044979468839928E-7</v>
      </c>
    </row>
    <row r="96" spans="1:49" x14ac:dyDescent="0.25">
      <c r="A96">
        <v>96.52</v>
      </c>
      <c r="B96">
        <v>98.63</v>
      </c>
      <c r="C96">
        <v>97.95</v>
      </c>
      <c r="D96">
        <v>98.71</v>
      </c>
      <c r="N96">
        <v>94</v>
      </c>
      <c r="O96">
        <f t="shared" si="12"/>
        <v>102.00139999999999</v>
      </c>
      <c r="P96">
        <f t="shared" si="13"/>
        <v>7.9951136311460335E-11</v>
      </c>
      <c r="Y96">
        <v>94</v>
      </c>
      <c r="Z96">
        <f t="shared" si="14"/>
        <v>103.2818</v>
      </c>
      <c r="AA96">
        <f t="shared" si="15"/>
        <v>5.9078592801486146E-9</v>
      </c>
      <c r="AJ96">
        <v>94</v>
      </c>
      <c r="AK96">
        <f t="shared" si="16"/>
        <v>103.211</v>
      </c>
      <c r="AL96">
        <f t="shared" si="17"/>
        <v>2.2089053837671139E-8</v>
      </c>
      <c r="AU96">
        <v>94</v>
      </c>
      <c r="AV96">
        <f t="shared" si="18"/>
        <v>102.7706</v>
      </c>
      <c r="AW96">
        <f t="shared" si="19"/>
        <v>1.0733040766245284E-7</v>
      </c>
    </row>
    <row r="97" spans="1:49" x14ac:dyDescent="0.25">
      <c r="A97">
        <v>96.86</v>
      </c>
      <c r="B97">
        <v>98.37</v>
      </c>
      <c r="C97">
        <v>98.54</v>
      </c>
      <c r="D97">
        <v>98.04</v>
      </c>
      <c r="N97">
        <v>95</v>
      </c>
      <c r="O97">
        <f t="shared" si="12"/>
        <v>102.06949999999999</v>
      </c>
      <c r="P97">
        <f t="shared" si="13"/>
        <v>4.3232510109263351E-11</v>
      </c>
      <c r="Y97">
        <v>95</v>
      </c>
      <c r="Z97">
        <f t="shared" si="14"/>
        <v>103.34650000000001</v>
      </c>
      <c r="AA97">
        <f t="shared" si="15"/>
        <v>3.6412034889944369E-9</v>
      </c>
      <c r="AJ97">
        <v>95</v>
      </c>
      <c r="AK97">
        <f t="shared" si="16"/>
        <v>103.28749999999999</v>
      </c>
      <c r="AL97">
        <f t="shared" si="17"/>
        <v>1.2882541654295513E-8</v>
      </c>
      <c r="AU97">
        <v>95</v>
      </c>
      <c r="AV97">
        <f t="shared" si="18"/>
        <v>102.8505</v>
      </c>
      <c r="AW97">
        <f t="shared" si="19"/>
        <v>6.7103068079624985E-8</v>
      </c>
    </row>
    <row r="98" spans="1:49" x14ac:dyDescent="0.25">
      <c r="A98">
        <v>97.28</v>
      </c>
      <c r="B98">
        <v>98.12</v>
      </c>
      <c r="C98">
        <v>97.95</v>
      </c>
      <c r="D98">
        <v>97.53</v>
      </c>
      <c r="N98">
        <v>96</v>
      </c>
      <c r="O98">
        <f t="shared" si="12"/>
        <v>102.13759999999999</v>
      </c>
      <c r="P98">
        <f t="shared" si="13"/>
        <v>2.3185459559664982E-11</v>
      </c>
      <c r="Y98">
        <v>96</v>
      </c>
      <c r="Z98">
        <f t="shared" si="14"/>
        <v>103.41120000000001</v>
      </c>
      <c r="AA98">
        <f t="shared" si="15"/>
        <v>2.2300110311682E-9</v>
      </c>
      <c r="AJ98">
        <v>96</v>
      </c>
      <c r="AK98">
        <f t="shared" si="16"/>
        <v>103.364</v>
      </c>
      <c r="AL98">
        <f t="shared" si="17"/>
        <v>7.4498475122994345E-9</v>
      </c>
      <c r="AU98">
        <v>96</v>
      </c>
      <c r="AV98">
        <f t="shared" si="18"/>
        <v>102.93040000000001</v>
      </c>
      <c r="AW98">
        <f t="shared" si="19"/>
        <v>4.1653862387782006E-8</v>
      </c>
    </row>
    <row r="99" spans="1:49" x14ac:dyDescent="0.25">
      <c r="A99">
        <v>96.94</v>
      </c>
      <c r="B99">
        <v>98.04</v>
      </c>
      <c r="C99">
        <v>98.46</v>
      </c>
      <c r="D99">
        <v>98.04</v>
      </c>
      <c r="N99">
        <v>97</v>
      </c>
      <c r="O99">
        <f t="shared" si="12"/>
        <v>102.20569999999999</v>
      </c>
      <c r="P99">
        <f t="shared" si="13"/>
        <v>1.233219578413419E-11</v>
      </c>
      <c r="Y99">
        <v>97</v>
      </c>
      <c r="Z99">
        <f t="shared" si="14"/>
        <v>103.4759</v>
      </c>
      <c r="AA99">
        <f t="shared" si="15"/>
        <v>1.3571139846178632E-9</v>
      </c>
      <c r="AJ99">
        <v>97</v>
      </c>
      <c r="AK99">
        <f t="shared" si="16"/>
        <v>103.4405</v>
      </c>
      <c r="AL99">
        <f t="shared" si="17"/>
        <v>4.2718362614533786E-9</v>
      </c>
      <c r="AU99">
        <v>97</v>
      </c>
      <c r="AV99">
        <f t="shared" si="18"/>
        <v>103.0103</v>
      </c>
      <c r="AW99">
        <f t="shared" si="19"/>
        <v>2.5672105005710677E-8</v>
      </c>
    </row>
    <row r="100" spans="1:49" x14ac:dyDescent="0.25">
      <c r="A100">
        <v>102.41</v>
      </c>
      <c r="B100">
        <v>101.48</v>
      </c>
      <c r="C100">
        <v>98.46</v>
      </c>
      <c r="D100">
        <v>97.03</v>
      </c>
      <c r="N100">
        <v>98</v>
      </c>
      <c r="O100">
        <f t="shared" si="12"/>
        <v>102.27379999999999</v>
      </c>
      <c r="P100">
        <f t="shared" si="13"/>
        <v>6.5055580871878658E-12</v>
      </c>
      <c r="Y100">
        <v>98</v>
      </c>
      <c r="Z100">
        <f t="shared" si="14"/>
        <v>103.5406</v>
      </c>
      <c r="AA100">
        <f t="shared" si="15"/>
        <v>8.2067819279395028E-10</v>
      </c>
      <c r="AJ100">
        <v>98</v>
      </c>
      <c r="AK100">
        <f t="shared" si="16"/>
        <v>103.517</v>
      </c>
      <c r="AL100">
        <f t="shared" si="17"/>
        <v>2.4288640048969703E-9</v>
      </c>
      <c r="AU100">
        <v>98</v>
      </c>
      <c r="AV100">
        <f t="shared" si="18"/>
        <v>103.0902</v>
      </c>
      <c r="AW100">
        <f t="shared" si="19"/>
        <v>1.5709450171471242E-8</v>
      </c>
    </row>
    <row r="101" spans="1:49" x14ac:dyDescent="0.25">
      <c r="A101">
        <v>96.44</v>
      </c>
      <c r="B101">
        <v>97.95</v>
      </c>
      <c r="C101">
        <v>98.21</v>
      </c>
      <c r="D101">
        <v>97.53</v>
      </c>
      <c r="N101">
        <v>99</v>
      </c>
      <c r="O101">
        <f t="shared" si="12"/>
        <v>102.3419</v>
      </c>
      <c r="P101">
        <f t="shared" si="13"/>
        <v>3.4036755322878983E-12</v>
      </c>
      <c r="Y101">
        <v>99</v>
      </c>
      <c r="Z101">
        <f t="shared" si="14"/>
        <v>103.6053</v>
      </c>
      <c r="AA101">
        <f t="shared" si="15"/>
        <v>4.931473620220237E-10</v>
      </c>
      <c r="AJ101">
        <v>99</v>
      </c>
      <c r="AK101">
        <f t="shared" si="16"/>
        <v>103.59350000000001</v>
      </c>
      <c r="AL101">
        <f t="shared" si="17"/>
        <v>1.3693459639144102E-9</v>
      </c>
      <c r="AU101">
        <v>99</v>
      </c>
      <c r="AV101">
        <f t="shared" si="18"/>
        <v>103.17010000000001</v>
      </c>
      <c r="AW101">
        <f t="shared" si="19"/>
        <v>9.5445133926393093E-9</v>
      </c>
    </row>
    <row r="102" spans="1:49" x14ac:dyDescent="0.25">
      <c r="A102">
        <v>97.03</v>
      </c>
      <c r="B102">
        <v>98.29</v>
      </c>
      <c r="C102">
        <v>98.71</v>
      </c>
      <c r="D102">
        <v>98.04</v>
      </c>
      <c r="N102">
        <v>100</v>
      </c>
      <c r="O102">
        <f t="shared" si="12"/>
        <v>102.41</v>
      </c>
      <c r="P102">
        <f t="shared" si="13"/>
        <v>1.7661646662266824E-12</v>
      </c>
      <c r="Y102">
        <v>100</v>
      </c>
      <c r="Z102">
        <f t="shared" si="14"/>
        <v>103.67</v>
      </c>
      <c r="AA102">
        <f t="shared" si="15"/>
        <v>2.9446100392699011E-10</v>
      </c>
      <c r="AJ102">
        <v>100</v>
      </c>
      <c r="AK102">
        <f t="shared" si="16"/>
        <v>103.67</v>
      </c>
      <c r="AL102">
        <f t="shared" si="17"/>
        <v>7.654988802181277E-10</v>
      </c>
      <c r="AU102">
        <v>100</v>
      </c>
      <c r="AV102">
        <f t="shared" si="18"/>
        <v>103.25</v>
      </c>
      <c r="AW102">
        <f t="shared" si="19"/>
        <v>5.7575789296054111E-9</v>
      </c>
    </row>
    <row r="103" spans="1:49" x14ac:dyDescent="0.25">
      <c r="A103">
        <v>96.94</v>
      </c>
      <c r="B103">
        <v>98.12</v>
      </c>
      <c r="C103">
        <v>98.04</v>
      </c>
      <c r="D103">
        <v>96.52</v>
      </c>
    </row>
    <row r="104" spans="1:49" x14ac:dyDescent="0.25">
      <c r="A104">
        <v>96.86</v>
      </c>
      <c r="B104">
        <v>98.29</v>
      </c>
      <c r="C104">
        <v>98.63</v>
      </c>
      <c r="D104">
        <v>96.27</v>
      </c>
    </row>
    <row r="105" spans="1:49" x14ac:dyDescent="0.25">
      <c r="A105">
        <v>96.78</v>
      </c>
      <c r="B105">
        <v>98.54</v>
      </c>
      <c r="C105">
        <v>96.02</v>
      </c>
      <c r="D105">
        <v>96.78</v>
      </c>
    </row>
    <row r="106" spans="1:49" x14ac:dyDescent="0.25">
      <c r="A106">
        <v>96.69</v>
      </c>
      <c r="B106">
        <v>97.79</v>
      </c>
      <c r="C106">
        <v>98.54</v>
      </c>
      <c r="D106">
        <v>101.99</v>
      </c>
    </row>
    <row r="107" spans="1:49" x14ac:dyDescent="0.25">
      <c r="A107">
        <v>96.94</v>
      </c>
      <c r="B107">
        <v>98.63</v>
      </c>
      <c r="C107">
        <v>98.29</v>
      </c>
      <c r="D107">
        <v>97.03</v>
      </c>
    </row>
    <row r="108" spans="1:49" x14ac:dyDescent="0.25">
      <c r="A108">
        <v>96.69</v>
      </c>
      <c r="B108">
        <v>98.37</v>
      </c>
      <c r="C108">
        <v>98.54</v>
      </c>
      <c r="D108">
        <v>97.03</v>
      </c>
    </row>
    <row r="109" spans="1:49" x14ac:dyDescent="0.25">
      <c r="A109">
        <v>96.78</v>
      </c>
      <c r="B109">
        <v>98.29</v>
      </c>
      <c r="C109">
        <v>98.29</v>
      </c>
      <c r="D109">
        <v>97.03</v>
      </c>
    </row>
    <row r="110" spans="1:49" x14ac:dyDescent="0.25">
      <c r="A110">
        <v>96.69</v>
      </c>
      <c r="B110">
        <v>98.12</v>
      </c>
      <c r="C110">
        <v>98.04</v>
      </c>
      <c r="D110">
        <v>96.52</v>
      </c>
    </row>
    <row r="111" spans="1:49" x14ac:dyDescent="0.25">
      <c r="A111">
        <v>96.86</v>
      </c>
      <c r="B111">
        <v>98.21</v>
      </c>
      <c r="C111">
        <v>98.21</v>
      </c>
      <c r="D111">
        <v>97.79</v>
      </c>
    </row>
    <row r="112" spans="1:49" x14ac:dyDescent="0.25">
      <c r="A112">
        <v>96.69</v>
      </c>
      <c r="B112">
        <v>98.29</v>
      </c>
      <c r="C112">
        <v>98.21</v>
      </c>
      <c r="D112">
        <v>97.03</v>
      </c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Alice Foster</cp:lastModifiedBy>
  <cp:revision/>
  <dcterms:created xsi:type="dcterms:W3CDTF">2018-11-03T13:56:53Z</dcterms:created>
  <dcterms:modified xsi:type="dcterms:W3CDTF">2018-11-03T17:07:16Z</dcterms:modified>
  <cp:category/>
  <cp:contentStatus/>
</cp:coreProperties>
</file>