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dixon/GitHub/Sensory_learning/Sensory_learning_1/"/>
    </mc:Choice>
  </mc:AlternateContent>
  <xr:revisionPtr revIDLastSave="0" documentId="13_ncr:1_{E1B63830-31E3-BA4D-83F9-3B17C622E905}" xr6:coauthVersionLast="46" xr6:coauthVersionMax="46" xr10:uidLastSave="{00000000-0000-0000-0000-000000000000}"/>
  <bookViews>
    <workbookView xWindow="0" yWindow="500" windowWidth="22180" windowHeight="14280" xr2:uid="{B09360F6-18F3-BA49-B794-0FC0DD30E6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9" i="1"/>
  <c r="K30" i="1"/>
  <c r="K31" i="1"/>
  <c r="K32" i="1"/>
  <c r="K34" i="1"/>
  <c r="K35" i="1"/>
  <c r="K36" i="1"/>
  <c r="K37" i="1"/>
  <c r="K39" i="1"/>
  <c r="K40" i="1"/>
  <c r="K41" i="1"/>
  <c r="K42" i="1"/>
  <c r="K44" i="1"/>
  <c r="K45" i="1"/>
  <c r="K3" i="1"/>
  <c r="K4" i="1"/>
  <c r="K5" i="1"/>
  <c r="K7" i="1"/>
  <c r="K9" i="1"/>
  <c r="K10" i="1"/>
  <c r="K11" i="1"/>
  <c r="K12" i="1"/>
  <c r="K14" i="1"/>
  <c r="K15" i="1"/>
  <c r="K16" i="1"/>
  <c r="K17" i="1"/>
  <c r="K19" i="1"/>
  <c r="K21" i="1"/>
  <c r="K2" i="1"/>
  <c r="L36" i="2"/>
  <c r="L41" i="2"/>
  <c r="L42" i="2"/>
  <c r="L44" i="2"/>
  <c r="L4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7" i="2"/>
  <c r="L38" i="2"/>
  <c r="L39" i="2"/>
  <c r="L40" i="2"/>
  <c r="L3" i="2"/>
  <c r="L4" i="2"/>
  <c r="L5" i="2"/>
  <c r="L7" i="2"/>
  <c r="L9" i="2"/>
  <c r="L10" i="2"/>
  <c r="L11" i="2"/>
  <c r="L12" i="2"/>
  <c r="L14" i="2"/>
  <c r="L15" i="2"/>
  <c r="L16" i="2"/>
  <c r="L17" i="2"/>
  <c r="L19" i="2"/>
  <c r="L21" i="2"/>
  <c r="L22" i="2"/>
  <c r="L2" i="2"/>
  <c r="I21" i="1"/>
  <c r="I19" i="1"/>
  <c r="I17" i="1"/>
  <c r="I16" i="1"/>
  <c r="I15" i="1"/>
  <c r="I14" i="1"/>
  <c r="I12" i="1"/>
  <c r="I11" i="1"/>
  <c r="I10" i="1"/>
  <c r="I9" i="1"/>
  <c r="I7" i="1"/>
  <c r="I5" i="1"/>
  <c r="I4" i="1"/>
  <c r="I3" i="1"/>
  <c r="I2" i="1"/>
  <c r="I24" i="1"/>
  <c r="I42" i="1"/>
  <c r="I41" i="1"/>
  <c r="I40" i="1"/>
  <c r="I39" i="1"/>
  <c r="I37" i="1"/>
  <c r="I36" i="1"/>
  <c r="I35" i="1"/>
  <c r="I34" i="1"/>
  <c r="I30" i="1"/>
  <c r="I31" i="1"/>
  <c r="I32" i="1"/>
  <c r="I29" i="1"/>
  <c r="I26" i="1"/>
  <c r="I27" i="1"/>
  <c r="I25" i="1"/>
</calcChain>
</file>

<file path=xl/sharedStrings.xml><?xml version="1.0" encoding="utf-8"?>
<sst xmlns="http://schemas.openxmlformats.org/spreadsheetml/2006/main" count="317" uniqueCount="58">
  <si>
    <t>Test</t>
  </si>
  <si>
    <t>Species</t>
  </si>
  <si>
    <t>Trial</t>
  </si>
  <si>
    <t>N</t>
  </si>
  <si>
    <t>p.val</t>
  </si>
  <si>
    <t>Loc V Sound</t>
  </si>
  <si>
    <t>AJ</t>
  </si>
  <si>
    <t>posthoc?</t>
  </si>
  <si>
    <t>Null Hypoth</t>
  </si>
  <si>
    <t>first  visits to loc random</t>
  </si>
  <si>
    <t>first visits to all platforms random</t>
  </si>
  <si>
    <t>first  visits to sound random</t>
  </si>
  <si>
    <t>first  visits to neither random</t>
  </si>
  <si>
    <t>Exact multinomial test</t>
  </si>
  <si>
    <t>Exact binomial test</t>
  </si>
  <si>
    <t>L</t>
  </si>
  <si>
    <t>8,1,2</t>
  </si>
  <si>
    <t>8,3</t>
  </si>
  <si>
    <t>1,10</t>
  </si>
  <si>
    <t>2,9</t>
  </si>
  <si>
    <t>alpha</t>
  </si>
  <si>
    <t>significant?</t>
  </si>
  <si>
    <t>NS</t>
  </si>
  <si>
    <t>*</t>
  </si>
  <si>
    <t>Loc V Smell</t>
  </si>
  <si>
    <t>7,0,2</t>
  </si>
  <si>
    <t>first  visits to smell random</t>
  </si>
  <si>
    <t>7,2</t>
  </si>
  <si>
    <t>0,9</t>
  </si>
  <si>
    <t>2,7</t>
  </si>
  <si>
    <t>pretty low! NS bc of Holm correction</t>
  </si>
  <si>
    <t>8,0,2</t>
  </si>
  <si>
    <t>8,2</t>
  </si>
  <si>
    <t>0,10</t>
  </si>
  <si>
    <t>2,8</t>
  </si>
  <si>
    <t>strange that the probability of 0,9 is the same as 0,10 when .333, .666 is the null expectation</t>
  </si>
  <si>
    <t>see below</t>
  </si>
  <si>
    <t>Sound V Smell</t>
  </si>
  <si>
    <t>4,4,4</t>
  </si>
  <si>
    <t>5,2,3</t>
  </si>
  <si>
    <t xml:space="preserve">n visits to diff feeders </t>
  </si>
  <si>
    <t>statistic</t>
  </si>
  <si>
    <t>LocVSmell</t>
  </si>
  <si>
    <t>Friedman test</t>
  </si>
  <si>
    <t>LocVSound</t>
  </si>
  <si>
    <t>SoundVSmell</t>
  </si>
  <si>
    <t>Nemenyi post-hoc</t>
  </si>
  <si>
    <t>neither v loc</t>
  </si>
  <si>
    <t>smell v loc</t>
  </si>
  <si>
    <t>smell v neither</t>
  </si>
  <si>
    <t>sound v loc</t>
  </si>
  <si>
    <t>neither v sound</t>
  </si>
  <si>
    <t>alpha w/Holm</t>
  </si>
  <si>
    <t>significant holm</t>
  </si>
  <si>
    <t xml:space="preserve">change with holm? </t>
  </si>
  <si>
    <t>change</t>
  </si>
  <si>
    <t>notes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</si>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</sst>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9"/>
      <color rgb="FF000000"/>
      <name val="Lucida Sans"/>
      <family val="2"/>
    </font>
    <font>
      <sz val="12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E80B-469D-C044-B038-FA3482E4AF05}">
  <dimension ref="A1:O50"/>
  <sheetViews>
    <sheetView tabSelected="1" workbookViewId="0">
      <pane xSplit="3" ySplit="1" topLeftCell="D33" activePane="bottomRight" state="frozen"/>
      <selection pane="topRight" activeCell="D1" sqref="D1"/>
      <selection pane="bottomLeft" activeCell="A2" sqref="A2"/>
      <selection pane="bottomRight" activeCell="E34" sqref="E34"/>
    </sheetView>
  </sheetViews>
  <sheetFormatPr baseColWidth="10" defaultRowHeight="16" x14ac:dyDescent="0.2"/>
  <cols>
    <col min="3" max="3" width="28.5" customWidth="1"/>
    <col min="7" max="7" width="10.83203125" style="3"/>
  </cols>
  <sheetData>
    <row r="1" spans="1:15" x14ac:dyDescent="0.2">
      <c r="A1" t="s">
        <v>2</v>
      </c>
      <c r="B1" t="s">
        <v>1</v>
      </c>
      <c r="C1" t="s">
        <v>8</v>
      </c>
      <c r="D1" t="s">
        <v>0</v>
      </c>
      <c r="E1" t="s">
        <v>3</v>
      </c>
      <c r="F1" t="s">
        <v>41</v>
      </c>
      <c r="G1" s="3" t="s">
        <v>4</v>
      </c>
      <c r="H1" t="s">
        <v>52</v>
      </c>
      <c r="I1" t="s">
        <v>53</v>
      </c>
      <c r="J1" t="s">
        <v>20</v>
      </c>
      <c r="K1" t="s">
        <v>21</v>
      </c>
      <c r="L1" t="s">
        <v>54</v>
      </c>
      <c r="M1" t="s">
        <v>7</v>
      </c>
      <c r="N1" t="s">
        <v>40</v>
      </c>
      <c r="O1" t="s">
        <v>56</v>
      </c>
    </row>
    <row r="2" spans="1:15" x14ac:dyDescent="0.2">
      <c r="A2" t="s">
        <v>5</v>
      </c>
      <c r="B2" t="s">
        <v>6</v>
      </c>
      <c r="C2" t="s">
        <v>10</v>
      </c>
      <c r="D2" t="s">
        <v>13</v>
      </c>
      <c r="E2">
        <v>11</v>
      </c>
      <c r="G2" s="3">
        <v>5.32947213331302E-2</v>
      </c>
      <c r="H2">
        <v>0.05</v>
      </c>
      <c r="I2" s="1" t="str">
        <f t="shared" ref="I2:I21" si="0">IF((G2&lt;H2),"*","NS")</f>
        <v>NS</v>
      </c>
      <c r="J2">
        <v>0.05</v>
      </c>
      <c r="K2" s="1" t="str">
        <f>IF((G2&lt;J2),"*","NS")</f>
        <v>NS</v>
      </c>
      <c r="L2" s="1"/>
      <c r="N2" t="s">
        <v>16</v>
      </c>
    </row>
    <row r="3" spans="1:15" x14ac:dyDescent="0.2">
      <c r="B3" t="s">
        <v>6</v>
      </c>
      <c r="C3" t="s">
        <v>9</v>
      </c>
      <c r="D3" t="s">
        <v>14</v>
      </c>
      <c r="E3">
        <v>11</v>
      </c>
      <c r="G3" s="3">
        <v>8.8231807481921904E-3</v>
      </c>
      <c r="H3">
        <v>1.67E-2</v>
      </c>
      <c r="I3" s="1" t="str">
        <f t="shared" si="0"/>
        <v>*</v>
      </c>
      <c r="J3">
        <v>0.05</v>
      </c>
      <c r="K3" s="1" t="str">
        <f t="shared" ref="K3:K45" si="1">IF((G3&lt;J3),"*","NS")</f>
        <v>*</v>
      </c>
      <c r="N3" t="s">
        <v>17</v>
      </c>
    </row>
    <row r="4" spans="1:15" x14ac:dyDescent="0.2">
      <c r="B4" t="s">
        <v>6</v>
      </c>
      <c r="C4" t="s">
        <v>11</v>
      </c>
      <c r="D4" t="s">
        <v>14</v>
      </c>
      <c r="E4">
        <v>11</v>
      </c>
      <c r="G4" s="3">
        <v>0.113775564926304</v>
      </c>
      <c r="H4">
        <v>2.5000000000000001E-2</v>
      </c>
      <c r="I4" s="1" t="str">
        <f t="shared" si="0"/>
        <v>NS</v>
      </c>
      <c r="J4">
        <v>0.05</v>
      </c>
      <c r="K4" s="1" t="str">
        <f t="shared" si="1"/>
        <v>NS</v>
      </c>
      <c r="N4" t="s">
        <v>18</v>
      </c>
    </row>
    <row r="5" spans="1:15" x14ac:dyDescent="0.2">
      <c r="B5" t="s">
        <v>6</v>
      </c>
      <c r="C5" t="s">
        <v>12</v>
      </c>
      <c r="D5" t="s">
        <v>14</v>
      </c>
      <c r="E5">
        <v>11</v>
      </c>
      <c r="G5" s="3">
        <v>0.356195701874715</v>
      </c>
      <c r="H5">
        <v>0.05</v>
      </c>
      <c r="I5" s="1" t="str">
        <f t="shared" si="0"/>
        <v>NS</v>
      </c>
      <c r="J5">
        <v>0.05</v>
      </c>
      <c r="K5" s="1" t="str">
        <f t="shared" si="1"/>
        <v>NS</v>
      </c>
      <c r="N5" t="s">
        <v>19</v>
      </c>
    </row>
    <row r="6" spans="1:15" x14ac:dyDescent="0.2">
      <c r="I6" s="1"/>
      <c r="K6" s="1"/>
    </row>
    <row r="7" spans="1:15" x14ac:dyDescent="0.2">
      <c r="A7" t="s">
        <v>5</v>
      </c>
      <c r="B7" t="s">
        <v>15</v>
      </c>
      <c r="C7" t="s">
        <v>10</v>
      </c>
      <c r="D7" t="s">
        <v>13</v>
      </c>
      <c r="E7">
        <v>9</v>
      </c>
      <c r="G7" s="3">
        <v>0.31929999999999997</v>
      </c>
      <c r="H7">
        <v>0.05</v>
      </c>
      <c r="I7" s="1" t="str">
        <f t="shared" si="0"/>
        <v>NS</v>
      </c>
      <c r="J7">
        <v>0.05</v>
      </c>
      <c r="K7" s="1" t="str">
        <f t="shared" si="1"/>
        <v>NS</v>
      </c>
    </row>
    <row r="8" spans="1:15" x14ac:dyDescent="0.2">
      <c r="I8" s="1"/>
      <c r="K8" s="1"/>
    </row>
    <row r="9" spans="1:15" x14ac:dyDescent="0.2">
      <c r="A9" t="s">
        <v>24</v>
      </c>
      <c r="B9" t="s">
        <v>6</v>
      </c>
      <c r="C9" t="s">
        <v>10</v>
      </c>
      <c r="D9" t="s">
        <v>13</v>
      </c>
      <c r="E9">
        <v>9</v>
      </c>
      <c r="G9" s="3">
        <v>1.3869836999999999E-2</v>
      </c>
      <c r="H9">
        <v>0.05</v>
      </c>
      <c r="I9" s="1" t="str">
        <f t="shared" si="0"/>
        <v>*</v>
      </c>
      <c r="J9">
        <v>0.05</v>
      </c>
      <c r="K9" s="1" t="str">
        <f t="shared" si="1"/>
        <v>*</v>
      </c>
      <c r="N9" t="s">
        <v>25</v>
      </c>
    </row>
    <row r="10" spans="1:15" x14ac:dyDescent="0.2">
      <c r="B10" t="s">
        <v>6</v>
      </c>
      <c r="C10" t="s">
        <v>9</v>
      </c>
      <c r="D10" t="s">
        <v>14</v>
      </c>
      <c r="E10">
        <v>9</v>
      </c>
      <c r="G10" s="3">
        <v>8.2812579999999997E-3</v>
      </c>
      <c r="H10">
        <v>1.67E-2</v>
      </c>
      <c r="I10" s="1" t="str">
        <f t="shared" si="0"/>
        <v>*</v>
      </c>
      <c r="J10">
        <v>0.05</v>
      </c>
      <c r="K10" s="1" t="str">
        <f t="shared" si="1"/>
        <v>*</v>
      </c>
      <c r="N10" t="s">
        <v>27</v>
      </c>
    </row>
    <row r="11" spans="1:15" x14ac:dyDescent="0.2">
      <c r="B11" t="s">
        <v>6</v>
      </c>
      <c r="C11" t="s">
        <v>26</v>
      </c>
      <c r="D11" t="s">
        <v>14</v>
      </c>
      <c r="E11">
        <v>9</v>
      </c>
      <c r="G11" s="3">
        <v>3.4293552999999997E-2</v>
      </c>
      <c r="H11">
        <v>2.5000000000000001E-2</v>
      </c>
      <c r="I11" s="1" t="str">
        <f t="shared" si="0"/>
        <v>NS</v>
      </c>
      <c r="J11">
        <v>0.05</v>
      </c>
      <c r="K11" s="1" t="str">
        <f t="shared" si="1"/>
        <v>*</v>
      </c>
      <c r="L11" t="s">
        <v>55</v>
      </c>
      <c r="N11" t="s">
        <v>28</v>
      </c>
      <c r="O11" t="s">
        <v>30</v>
      </c>
    </row>
    <row r="12" spans="1:15" x14ac:dyDescent="0.2">
      <c r="B12" t="s">
        <v>6</v>
      </c>
      <c r="C12" t="s">
        <v>12</v>
      </c>
      <c r="D12" t="s">
        <v>14</v>
      </c>
      <c r="E12">
        <v>9</v>
      </c>
      <c r="G12" s="3">
        <v>0.72687090399999998</v>
      </c>
      <c r="H12">
        <v>0.05</v>
      </c>
      <c r="I12" s="1" t="str">
        <f t="shared" si="0"/>
        <v>NS</v>
      </c>
      <c r="J12">
        <v>0.05</v>
      </c>
      <c r="K12" s="1" t="str">
        <f t="shared" si="1"/>
        <v>NS</v>
      </c>
      <c r="N12" t="s">
        <v>29</v>
      </c>
    </row>
    <row r="13" spans="1:15" x14ac:dyDescent="0.2">
      <c r="I13" s="1"/>
      <c r="K13" s="1"/>
    </row>
    <row r="14" spans="1:15" x14ac:dyDescent="0.2">
      <c r="A14" t="s">
        <v>24</v>
      </c>
      <c r="B14" t="s">
        <v>15</v>
      </c>
      <c r="C14" t="s">
        <v>10</v>
      </c>
      <c r="D14" t="s">
        <v>13</v>
      </c>
      <c r="E14">
        <v>10</v>
      </c>
      <c r="G14" s="3">
        <v>5.6393839999999999E-3</v>
      </c>
      <c r="H14">
        <v>0.05</v>
      </c>
      <c r="I14" s="1" t="str">
        <f t="shared" si="0"/>
        <v>*</v>
      </c>
      <c r="J14">
        <v>0.05</v>
      </c>
      <c r="K14" s="1" t="str">
        <f t="shared" si="1"/>
        <v>*</v>
      </c>
      <c r="N14" t="s">
        <v>31</v>
      </c>
    </row>
    <row r="15" spans="1:15" x14ac:dyDescent="0.2">
      <c r="B15" t="s">
        <v>15</v>
      </c>
      <c r="C15" t="s">
        <v>9</v>
      </c>
      <c r="D15" t="s">
        <v>14</v>
      </c>
      <c r="E15">
        <v>10</v>
      </c>
      <c r="G15" s="3">
        <v>3.4039529999999999E-3</v>
      </c>
      <c r="H15">
        <v>1.67E-2</v>
      </c>
      <c r="I15" s="1" t="str">
        <f t="shared" si="0"/>
        <v>*</v>
      </c>
      <c r="J15">
        <v>0.05</v>
      </c>
      <c r="K15" s="1" t="str">
        <f t="shared" si="1"/>
        <v>*</v>
      </c>
      <c r="N15" t="s">
        <v>32</v>
      </c>
      <c r="O15" t="s">
        <v>36</v>
      </c>
    </row>
    <row r="16" spans="1:15" x14ac:dyDescent="0.2">
      <c r="B16" t="s">
        <v>15</v>
      </c>
      <c r="C16" t="s">
        <v>26</v>
      </c>
      <c r="D16" t="s">
        <v>14</v>
      </c>
      <c r="E16">
        <v>10</v>
      </c>
      <c r="G16" s="3">
        <v>3.7003166999999997E-2</v>
      </c>
      <c r="H16">
        <v>2.5000000000000001E-2</v>
      </c>
      <c r="I16" s="1" t="str">
        <f t="shared" si="0"/>
        <v>NS</v>
      </c>
      <c r="J16">
        <v>0.05</v>
      </c>
      <c r="K16" s="1" t="str">
        <f>IF((G16&lt;J16),"*","NS")</f>
        <v>*</v>
      </c>
      <c r="L16" t="s">
        <v>55</v>
      </c>
      <c r="N16" t="s">
        <v>33</v>
      </c>
      <c r="O16" t="s">
        <v>35</v>
      </c>
    </row>
    <row r="17" spans="1:14" x14ac:dyDescent="0.2">
      <c r="B17" t="s">
        <v>15</v>
      </c>
      <c r="C17" t="s">
        <v>12</v>
      </c>
      <c r="D17" t="s">
        <v>14</v>
      </c>
      <c r="E17">
        <v>10</v>
      </c>
      <c r="G17" s="3">
        <v>0.51226947099999998</v>
      </c>
      <c r="H17">
        <v>0.05</v>
      </c>
      <c r="I17" s="1" t="str">
        <f t="shared" si="0"/>
        <v>NS</v>
      </c>
      <c r="J17">
        <v>0.05</v>
      </c>
      <c r="K17" s="1" t="str">
        <f t="shared" si="1"/>
        <v>NS</v>
      </c>
      <c r="N17" t="s">
        <v>34</v>
      </c>
    </row>
    <row r="18" spans="1:14" x14ac:dyDescent="0.2">
      <c r="I18" s="1"/>
      <c r="K18" s="1"/>
    </row>
    <row r="19" spans="1:14" x14ac:dyDescent="0.2">
      <c r="A19" t="s">
        <v>37</v>
      </c>
      <c r="B19" t="s">
        <v>6</v>
      </c>
      <c r="C19" t="s">
        <v>10</v>
      </c>
      <c r="E19">
        <v>12</v>
      </c>
      <c r="G19" s="3">
        <v>1</v>
      </c>
      <c r="H19">
        <v>0.05</v>
      </c>
      <c r="I19" s="1" t="str">
        <f t="shared" si="0"/>
        <v>NS</v>
      </c>
      <c r="J19">
        <v>0.05</v>
      </c>
      <c r="K19" s="1" t="str">
        <f t="shared" si="1"/>
        <v>NS</v>
      </c>
      <c r="N19" t="s">
        <v>38</v>
      </c>
    </row>
    <row r="20" spans="1:14" x14ac:dyDescent="0.2">
      <c r="I20" s="1"/>
      <c r="K20" s="1"/>
    </row>
    <row r="21" spans="1:14" x14ac:dyDescent="0.2">
      <c r="A21" t="s">
        <v>37</v>
      </c>
      <c r="B21" t="s">
        <v>15</v>
      </c>
      <c r="C21" t="s">
        <v>10</v>
      </c>
      <c r="E21">
        <v>10</v>
      </c>
      <c r="G21" s="3">
        <v>0.62660000000000005</v>
      </c>
      <c r="H21">
        <v>0.05</v>
      </c>
      <c r="I21" s="1" t="str">
        <f t="shared" si="0"/>
        <v>NS</v>
      </c>
      <c r="J21">
        <v>0.05</v>
      </c>
      <c r="K21" s="1" t="str">
        <f t="shared" si="1"/>
        <v>NS</v>
      </c>
      <c r="N21" t="s">
        <v>39</v>
      </c>
    </row>
    <row r="22" spans="1:14" x14ac:dyDescent="0.2">
      <c r="K22" s="1"/>
    </row>
    <row r="23" spans="1:14" x14ac:dyDescent="0.2">
      <c r="K23" s="1"/>
    </row>
    <row r="24" spans="1:14" x14ac:dyDescent="0.2">
      <c r="A24" t="s">
        <v>42</v>
      </c>
      <c r="B24" t="s">
        <v>6</v>
      </c>
      <c r="D24" t="s">
        <v>43</v>
      </c>
      <c r="E24">
        <v>9</v>
      </c>
      <c r="F24">
        <v>9.1764705882352899</v>
      </c>
      <c r="G24" s="3">
        <v>1.01707910005164E-2</v>
      </c>
      <c r="H24">
        <v>0.05</v>
      </c>
      <c r="I24" s="1" t="str">
        <f>IF((G24&lt;H24),"*","NS")</f>
        <v>*</v>
      </c>
      <c r="J24">
        <v>0.05</v>
      </c>
      <c r="K24" s="1" t="str">
        <f t="shared" si="1"/>
        <v>*</v>
      </c>
      <c r="L24" s="1"/>
    </row>
    <row r="25" spans="1:14" x14ac:dyDescent="0.2">
      <c r="C25" s="1" t="s">
        <v>47</v>
      </c>
      <c r="D25" t="s">
        <v>46</v>
      </c>
      <c r="F25" s="1">
        <v>4</v>
      </c>
      <c r="G25" s="4">
        <v>1.2988E-2</v>
      </c>
      <c r="H25">
        <v>1.67E-2</v>
      </c>
      <c r="I25" s="1" t="str">
        <f>IF((G25&lt;H25),"*","NS")</f>
        <v>*</v>
      </c>
      <c r="J25">
        <v>0.05</v>
      </c>
      <c r="K25" s="1" t="str">
        <f t="shared" si="1"/>
        <v>*</v>
      </c>
      <c r="L25" s="1"/>
    </row>
    <row r="26" spans="1:14" x14ac:dyDescent="0.2">
      <c r="C26" s="1" t="s">
        <v>48</v>
      </c>
      <c r="D26" t="s">
        <v>46</v>
      </c>
      <c r="F26" s="1">
        <v>3</v>
      </c>
      <c r="G26" s="4">
        <v>8.5542999999999994E-2</v>
      </c>
      <c r="H26">
        <v>2.5000000000000001E-2</v>
      </c>
      <c r="I26" s="1" t="str">
        <f t="shared" ref="I26:I27" si="2">IF((G26&lt;H26),"*","NS")</f>
        <v>NS</v>
      </c>
      <c r="J26">
        <v>0.05</v>
      </c>
      <c r="K26" s="1" t="str">
        <f t="shared" si="1"/>
        <v>NS</v>
      </c>
      <c r="L26" s="1"/>
    </row>
    <row r="27" spans="1:14" x14ac:dyDescent="0.2">
      <c r="C27" s="1" t="s">
        <v>49</v>
      </c>
      <c r="D27" t="s">
        <v>46</v>
      </c>
      <c r="F27" s="1">
        <v>1</v>
      </c>
      <c r="G27" s="4">
        <v>0.75928700000000005</v>
      </c>
      <c r="H27">
        <v>0.05</v>
      </c>
      <c r="I27" s="1" t="str">
        <f t="shared" si="2"/>
        <v>NS</v>
      </c>
      <c r="J27">
        <v>0.05</v>
      </c>
      <c r="K27" s="1" t="str">
        <f t="shared" si="1"/>
        <v>NS</v>
      </c>
      <c r="L27" s="1"/>
    </row>
    <row r="28" spans="1:14" x14ac:dyDescent="0.2">
      <c r="F28" s="1"/>
      <c r="K28" s="1"/>
      <c r="L28" s="1"/>
    </row>
    <row r="29" spans="1:14" x14ac:dyDescent="0.2">
      <c r="A29" t="s">
        <v>42</v>
      </c>
      <c r="B29" t="s">
        <v>15</v>
      </c>
      <c r="D29" t="s">
        <v>43</v>
      </c>
      <c r="E29">
        <v>10</v>
      </c>
      <c r="F29">
        <v>16.270270270270199</v>
      </c>
      <c r="G29" s="3">
        <v>2.9305943047339302E-4</v>
      </c>
      <c r="H29">
        <v>0.05</v>
      </c>
      <c r="I29" s="1" t="str">
        <f>IF((G29&lt;H29),"*","NS")</f>
        <v>*</v>
      </c>
      <c r="J29">
        <v>0.05</v>
      </c>
      <c r="K29" s="1" t="str">
        <f t="shared" si="1"/>
        <v>*</v>
      </c>
      <c r="L29" s="1"/>
    </row>
    <row r="30" spans="1:14" x14ac:dyDescent="0.2">
      <c r="C30" s="1" t="s">
        <v>47</v>
      </c>
      <c r="D30" t="s">
        <v>46</v>
      </c>
      <c r="F30">
        <v>4.9020000000000001</v>
      </c>
      <c r="G30" s="3">
        <v>1.5326999999999999E-3</v>
      </c>
      <c r="H30">
        <v>1.67E-2</v>
      </c>
      <c r="I30" s="1" t="str">
        <f t="shared" ref="I30:I32" si="3">IF((G30&lt;H30),"*","NS")</f>
        <v>*</v>
      </c>
      <c r="J30">
        <v>0.05</v>
      </c>
      <c r="K30" s="1" t="str">
        <f t="shared" si="1"/>
        <v>*</v>
      </c>
      <c r="L30" s="1"/>
    </row>
    <row r="31" spans="1:14" x14ac:dyDescent="0.2">
      <c r="C31" s="1" t="s">
        <v>48</v>
      </c>
      <c r="D31" t="s">
        <v>46</v>
      </c>
      <c r="F31">
        <v>4.585</v>
      </c>
      <c r="G31" s="3">
        <v>3.398E-3</v>
      </c>
      <c r="H31">
        <v>2.5000000000000001E-2</v>
      </c>
      <c r="I31" s="1" t="str">
        <f t="shared" si="3"/>
        <v>*</v>
      </c>
      <c r="J31">
        <v>0.05</v>
      </c>
      <c r="K31" s="1" t="str">
        <f t="shared" si="1"/>
        <v>*</v>
      </c>
      <c r="L31" s="1"/>
    </row>
    <row r="32" spans="1:14" x14ac:dyDescent="0.2">
      <c r="C32" s="1" t="s">
        <v>49</v>
      </c>
      <c r="D32" t="s">
        <v>46</v>
      </c>
      <c r="F32">
        <v>0.316</v>
      </c>
      <c r="G32" s="3">
        <v>0.97281289999999998</v>
      </c>
      <c r="H32">
        <v>0.05</v>
      </c>
      <c r="I32" s="1" t="str">
        <f t="shared" si="3"/>
        <v>NS</v>
      </c>
      <c r="J32">
        <v>0.05</v>
      </c>
      <c r="K32" s="1" t="str">
        <f t="shared" si="1"/>
        <v>NS</v>
      </c>
      <c r="L32" s="1"/>
    </row>
    <row r="33" spans="1:12" x14ac:dyDescent="0.2">
      <c r="K33" s="1"/>
      <c r="L33" s="1"/>
    </row>
    <row r="34" spans="1:12" x14ac:dyDescent="0.2">
      <c r="A34" t="s">
        <v>44</v>
      </c>
      <c r="B34" t="s">
        <v>6</v>
      </c>
      <c r="C34" s="1" t="s">
        <v>57</v>
      </c>
      <c r="D34" t="s">
        <v>43</v>
      </c>
      <c r="E34">
        <v>11</v>
      </c>
      <c r="F34">
        <v>12.761904761904701</v>
      </c>
      <c r="G34" s="3">
        <v>1.6935093223266601E-3</v>
      </c>
      <c r="H34">
        <v>0.05</v>
      </c>
      <c r="I34" s="1" t="str">
        <f>IF((G34&lt;H34),"*","NS")</f>
        <v>*</v>
      </c>
      <c r="J34">
        <v>0.05</v>
      </c>
      <c r="K34" s="1" t="str">
        <f t="shared" si="1"/>
        <v>*</v>
      </c>
      <c r="L34" s="1"/>
    </row>
    <row r="35" spans="1:12" x14ac:dyDescent="0.2">
      <c r="C35" s="2" t="s">
        <v>50</v>
      </c>
      <c r="D35" t="s">
        <v>46</v>
      </c>
      <c r="F35" s="2">
        <v>4.8239999999999998</v>
      </c>
      <c r="G35" s="5">
        <v>1.8707999999999999E-3</v>
      </c>
      <c r="H35">
        <v>1.67E-2</v>
      </c>
      <c r="I35" s="1" t="str">
        <f t="shared" ref="I35:I37" si="4">IF((G35&lt;H35),"*","NS")</f>
        <v>*</v>
      </c>
      <c r="J35">
        <v>0.05</v>
      </c>
      <c r="K35" s="1" t="str">
        <f t="shared" si="1"/>
        <v>*</v>
      </c>
      <c r="L35" s="1"/>
    </row>
    <row r="36" spans="1:12" x14ac:dyDescent="0.2">
      <c r="C36" s="2" t="s">
        <v>47</v>
      </c>
      <c r="D36" t="s">
        <v>46</v>
      </c>
      <c r="F36" s="2">
        <v>3.3170000000000002</v>
      </c>
      <c r="G36" s="5">
        <v>4.9809600000000002E-2</v>
      </c>
      <c r="H36">
        <v>2.5000000000000001E-2</v>
      </c>
      <c r="I36" s="1" t="str">
        <f t="shared" si="4"/>
        <v>NS</v>
      </c>
      <c r="J36">
        <v>0.05</v>
      </c>
      <c r="K36" s="1" t="str">
        <f t="shared" si="1"/>
        <v>*</v>
      </c>
      <c r="L36" s="1" t="s">
        <v>55</v>
      </c>
    </row>
    <row r="37" spans="1:12" x14ac:dyDescent="0.2">
      <c r="C37" s="2" t="s">
        <v>51</v>
      </c>
      <c r="D37" t="s">
        <v>46</v>
      </c>
      <c r="F37" s="2">
        <v>1.508</v>
      </c>
      <c r="G37" s="5">
        <v>0.53524700000000003</v>
      </c>
      <c r="H37">
        <v>0.05</v>
      </c>
      <c r="I37" s="1" t="str">
        <f t="shared" si="4"/>
        <v>NS</v>
      </c>
      <c r="J37">
        <v>0.05</v>
      </c>
      <c r="K37" s="1" t="str">
        <f t="shared" si="1"/>
        <v>NS</v>
      </c>
      <c r="L37" s="1"/>
    </row>
    <row r="38" spans="1:12" x14ac:dyDescent="0.2">
      <c r="K38" s="1"/>
      <c r="L38" s="1"/>
    </row>
    <row r="39" spans="1:12" x14ac:dyDescent="0.2">
      <c r="A39" t="s">
        <v>44</v>
      </c>
      <c r="B39" t="s">
        <v>15</v>
      </c>
      <c r="D39" t="s">
        <v>43</v>
      </c>
      <c r="E39">
        <v>9</v>
      </c>
      <c r="F39">
        <v>13.6875</v>
      </c>
      <c r="G39" s="3">
        <v>1.06609802665908E-3</v>
      </c>
      <c r="H39">
        <v>0.05</v>
      </c>
      <c r="I39" s="1" t="str">
        <f>IF((G39&lt;H39),"*","NS")</f>
        <v>*</v>
      </c>
      <c r="J39">
        <v>0.05</v>
      </c>
      <c r="K39" s="1" t="str">
        <f t="shared" si="1"/>
        <v>*</v>
      </c>
      <c r="L39" s="1"/>
    </row>
    <row r="40" spans="1:12" x14ac:dyDescent="0.2">
      <c r="C40" s="2" t="s">
        <v>50</v>
      </c>
      <c r="D40" t="s">
        <v>46</v>
      </c>
      <c r="F40" s="2">
        <v>4</v>
      </c>
      <c r="G40" s="5">
        <v>1.29877E-2</v>
      </c>
      <c r="H40">
        <v>1.67E-2</v>
      </c>
      <c r="I40" s="1" t="str">
        <f t="shared" ref="I40:I42" si="5">IF((G40&lt;H40),"*","NS")</f>
        <v>*</v>
      </c>
      <c r="J40">
        <v>0.05</v>
      </c>
      <c r="K40" s="1" t="str">
        <f t="shared" si="1"/>
        <v>*</v>
      </c>
      <c r="L40" s="1"/>
    </row>
    <row r="41" spans="1:12" x14ac:dyDescent="0.2">
      <c r="C41" s="2" t="s">
        <v>47</v>
      </c>
      <c r="D41" t="s">
        <v>46</v>
      </c>
      <c r="F41" s="2">
        <v>4.5</v>
      </c>
      <c r="G41" s="5">
        <v>4.1761000000000003E-3</v>
      </c>
      <c r="H41">
        <v>2.5000000000000001E-2</v>
      </c>
      <c r="I41" s="1" t="str">
        <f t="shared" si="5"/>
        <v>*</v>
      </c>
      <c r="J41">
        <v>0.05</v>
      </c>
      <c r="K41" s="1" t="str">
        <f t="shared" si="1"/>
        <v>*</v>
      </c>
      <c r="L41" s="1"/>
    </row>
    <row r="42" spans="1:12" x14ac:dyDescent="0.2">
      <c r="C42" s="2" t="s">
        <v>51</v>
      </c>
      <c r="D42" t="s">
        <v>46</v>
      </c>
      <c r="F42" s="2">
        <v>0.5</v>
      </c>
      <c r="G42" s="5">
        <v>0.93342190000000003</v>
      </c>
      <c r="H42">
        <v>0.05</v>
      </c>
      <c r="I42" s="1" t="str">
        <f t="shared" si="5"/>
        <v>NS</v>
      </c>
      <c r="J42">
        <v>0.05</v>
      </c>
      <c r="K42" s="1" t="str">
        <f t="shared" si="1"/>
        <v>NS</v>
      </c>
      <c r="L42" s="1"/>
    </row>
    <row r="43" spans="1:12" x14ac:dyDescent="0.2">
      <c r="K43" s="1"/>
      <c r="L43" s="1"/>
    </row>
    <row r="44" spans="1:12" x14ac:dyDescent="0.2">
      <c r="A44" t="s">
        <v>45</v>
      </c>
      <c r="B44" t="s">
        <v>6</v>
      </c>
      <c r="D44" t="s">
        <v>43</v>
      </c>
      <c r="E44">
        <v>12</v>
      </c>
      <c r="F44">
        <v>4.1363636363636296</v>
      </c>
      <c r="G44" s="3">
        <v>0.12641541909705201</v>
      </c>
      <c r="H44">
        <v>0.05</v>
      </c>
      <c r="I44" t="s">
        <v>22</v>
      </c>
      <c r="J44">
        <v>0.05</v>
      </c>
      <c r="K44" s="1" t="str">
        <f t="shared" si="1"/>
        <v>NS</v>
      </c>
      <c r="L44" s="1"/>
    </row>
    <row r="45" spans="1:12" x14ac:dyDescent="0.2">
      <c r="A45" t="s">
        <v>45</v>
      </c>
      <c r="B45" t="s">
        <v>15</v>
      </c>
      <c r="D45" t="s">
        <v>43</v>
      </c>
      <c r="E45">
        <v>10</v>
      </c>
      <c r="F45">
        <v>0.157894736842105</v>
      </c>
      <c r="G45" s="3">
        <v>0.92408855940517598</v>
      </c>
      <c r="H45">
        <v>0.05</v>
      </c>
      <c r="I45" t="s">
        <v>22</v>
      </c>
      <c r="J45">
        <v>0.05</v>
      </c>
      <c r="K45" s="1" t="str">
        <f t="shared" si="1"/>
        <v>NS</v>
      </c>
      <c r="L45" s="1"/>
    </row>
    <row r="49" spans="6:6" x14ac:dyDescent="0.2">
      <c r="F49" s="2"/>
    </row>
    <row r="50" spans="6:6" x14ac:dyDescent="0.2">
      <c r="F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C802-C997-AC47-99BD-8B1DA6ECF849}">
  <dimension ref="A1:O45"/>
  <sheetViews>
    <sheetView workbookViewId="0">
      <selection activeCell="I2" sqref="I2"/>
    </sheetView>
  </sheetViews>
  <sheetFormatPr baseColWidth="10" defaultRowHeight="16" x14ac:dyDescent="0.2"/>
  <sheetData>
    <row r="1" spans="1:15" x14ac:dyDescent="0.2">
      <c r="A1" t="s">
        <v>2</v>
      </c>
      <c r="B1" t="s">
        <v>1</v>
      </c>
      <c r="C1" t="s">
        <v>8</v>
      </c>
      <c r="D1" t="s">
        <v>0</v>
      </c>
      <c r="E1" t="s">
        <v>3</v>
      </c>
      <c r="F1" t="s">
        <v>41</v>
      </c>
      <c r="G1" t="s">
        <v>4</v>
      </c>
      <c r="H1" t="s">
        <v>52</v>
      </c>
      <c r="I1" t="s">
        <v>53</v>
      </c>
      <c r="J1" t="s">
        <v>20</v>
      </c>
      <c r="K1" t="s">
        <v>21</v>
      </c>
      <c r="L1" t="s">
        <v>54</v>
      </c>
      <c r="M1" t="s">
        <v>7</v>
      </c>
      <c r="N1" t="s">
        <v>40</v>
      </c>
    </row>
    <row r="2" spans="1:15" x14ac:dyDescent="0.2">
      <c r="A2" t="s">
        <v>5</v>
      </c>
      <c r="B2" t="s">
        <v>6</v>
      </c>
      <c r="C2" t="s">
        <v>10</v>
      </c>
      <c r="D2" t="s">
        <v>13</v>
      </c>
      <c r="E2">
        <v>11</v>
      </c>
      <c r="G2">
        <v>5.32947213331302E-2</v>
      </c>
      <c r="H2">
        <v>0.05</v>
      </c>
      <c r="I2" t="s">
        <v>22</v>
      </c>
      <c r="J2">
        <v>0.05</v>
      </c>
      <c r="K2" t="s">
        <v>22</v>
      </c>
      <c r="L2" t="str">
        <f>IF((I2=K2),"","change")</f>
        <v/>
      </c>
      <c r="N2" t="s">
        <v>16</v>
      </c>
    </row>
    <row r="3" spans="1:15" x14ac:dyDescent="0.2">
      <c r="B3" t="s">
        <v>6</v>
      </c>
      <c r="C3" t="s">
        <v>9</v>
      </c>
      <c r="D3" t="s">
        <v>14</v>
      </c>
      <c r="E3">
        <v>11</v>
      </c>
      <c r="G3">
        <v>8.8231807481921904E-3</v>
      </c>
      <c r="H3">
        <v>1.67E-2</v>
      </c>
      <c r="I3" t="s">
        <v>23</v>
      </c>
      <c r="J3">
        <v>0.05</v>
      </c>
      <c r="K3" t="s">
        <v>23</v>
      </c>
      <c r="L3" t="str">
        <f t="shared" ref="L3:L45" si="0">IF((I3=K3),"","change")</f>
        <v/>
      </c>
      <c r="N3" t="s">
        <v>17</v>
      </c>
    </row>
    <row r="4" spans="1:15" x14ac:dyDescent="0.2">
      <c r="B4" t="s">
        <v>6</v>
      </c>
      <c r="C4" t="s">
        <v>11</v>
      </c>
      <c r="D4" t="s">
        <v>14</v>
      </c>
      <c r="E4">
        <v>11</v>
      </c>
      <c r="G4">
        <v>0.113775564926304</v>
      </c>
      <c r="H4">
        <v>2.5000000000000001E-2</v>
      </c>
      <c r="I4" t="s">
        <v>22</v>
      </c>
      <c r="J4">
        <v>0.05</v>
      </c>
      <c r="K4" t="s">
        <v>22</v>
      </c>
      <c r="L4" t="str">
        <f t="shared" si="0"/>
        <v/>
      </c>
      <c r="N4" t="s">
        <v>18</v>
      </c>
    </row>
    <row r="5" spans="1:15" x14ac:dyDescent="0.2">
      <c r="B5" t="s">
        <v>6</v>
      </c>
      <c r="C5" t="s">
        <v>12</v>
      </c>
      <c r="D5" t="s">
        <v>14</v>
      </c>
      <c r="E5">
        <v>11</v>
      </c>
      <c r="G5">
        <v>0.356195701874715</v>
      </c>
      <c r="H5">
        <v>0.05</v>
      </c>
      <c r="I5" t="s">
        <v>22</v>
      </c>
      <c r="J5">
        <v>0.05</v>
      </c>
      <c r="K5" t="s">
        <v>22</v>
      </c>
      <c r="L5" t="str">
        <f t="shared" si="0"/>
        <v/>
      </c>
      <c r="N5" t="s">
        <v>19</v>
      </c>
    </row>
    <row r="7" spans="1:15" x14ac:dyDescent="0.2">
      <c r="A7" t="s">
        <v>5</v>
      </c>
      <c r="B7" t="s">
        <v>15</v>
      </c>
      <c r="C7" t="s">
        <v>10</v>
      </c>
      <c r="D7" t="s">
        <v>13</v>
      </c>
      <c r="E7">
        <v>9</v>
      </c>
      <c r="G7">
        <v>0.31929999999999997</v>
      </c>
      <c r="H7">
        <v>0.05</v>
      </c>
      <c r="I7" t="s">
        <v>22</v>
      </c>
      <c r="J7">
        <v>0.05</v>
      </c>
      <c r="K7" t="s">
        <v>22</v>
      </c>
      <c r="L7" t="str">
        <f t="shared" si="0"/>
        <v/>
      </c>
    </row>
    <row r="9" spans="1:15" x14ac:dyDescent="0.2">
      <c r="A9" t="s">
        <v>24</v>
      </c>
      <c r="B9" t="s">
        <v>6</v>
      </c>
      <c r="C9" t="s">
        <v>10</v>
      </c>
      <c r="D9" t="s">
        <v>13</v>
      </c>
      <c r="E9">
        <v>9</v>
      </c>
      <c r="G9">
        <v>1.3869836999999999E-2</v>
      </c>
      <c r="H9">
        <v>0.05</v>
      </c>
      <c r="I9" t="s">
        <v>23</v>
      </c>
      <c r="J9">
        <v>0.05</v>
      </c>
      <c r="K9" t="s">
        <v>23</v>
      </c>
      <c r="L9" t="str">
        <f t="shared" si="0"/>
        <v/>
      </c>
      <c r="N9" t="s">
        <v>25</v>
      </c>
    </row>
    <row r="10" spans="1:15" x14ac:dyDescent="0.2">
      <c r="B10" t="s">
        <v>6</v>
      </c>
      <c r="C10" t="s">
        <v>9</v>
      </c>
      <c r="D10" t="s">
        <v>14</v>
      </c>
      <c r="E10">
        <v>9</v>
      </c>
      <c r="G10">
        <v>8.2812579999999997E-3</v>
      </c>
      <c r="H10">
        <v>1.67E-2</v>
      </c>
      <c r="I10" t="s">
        <v>23</v>
      </c>
      <c r="J10">
        <v>0.05</v>
      </c>
      <c r="K10" t="s">
        <v>23</v>
      </c>
      <c r="L10" t="str">
        <f t="shared" si="0"/>
        <v/>
      </c>
      <c r="N10" t="s">
        <v>27</v>
      </c>
    </row>
    <row r="11" spans="1:15" x14ac:dyDescent="0.2">
      <c r="B11" t="s">
        <v>6</v>
      </c>
      <c r="C11" t="s">
        <v>26</v>
      </c>
      <c r="D11" t="s">
        <v>14</v>
      </c>
      <c r="E11">
        <v>9</v>
      </c>
      <c r="G11">
        <v>3.4293552999999997E-2</v>
      </c>
      <c r="H11">
        <v>2.5000000000000001E-2</v>
      </c>
      <c r="I11" t="s">
        <v>22</v>
      </c>
      <c r="J11">
        <v>0.05</v>
      </c>
      <c r="K11" t="s">
        <v>22</v>
      </c>
      <c r="L11" t="str">
        <f t="shared" si="0"/>
        <v/>
      </c>
      <c r="N11" t="s">
        <v>28</v>
      </c>
      <c r="O11" t="s">
        <v>30</v>
      </c>
    </row>
    <row r="12" spans="1:15" x14ac:dyDescent="0.2">
      <c r="B12" t="s">
        <v>6</v>
      </c>
      <c r="C12" t="s">
        <v>12</v>
      </c>
      <c r="D12" t="s">
        <v>14</v>
      </c>
      <c r="E12">
        <v>9</v>
      </c>
      <c r="G12">
        <v>0.72687090399999998</v>
      </c>
      <c r="H12">
        <v>0.05</v>
      </c>
      <c r="I12" t="s">
        <v>22</v>
      </c>
      <c r="J12">
        <v>0.05</v>
      </c>
      <c r="K12" t="s">
        <v>22</v>
      </c>
      <c r="L12" t="str">
        <f t="shared" si="0"/>
        <v/>
      </c>
      <c r="N12" t="s">
        <v>29</v>
      </c>
    </row>
    <row r="14" spans="1:15" x14ac:dyDescent="0.2">
      <c r="A14" t="s">
        <v>24</v>
      </c>
      <c r="B14" t="s">
        <v>15</v>
      </c>
      <c r="C14" t="s">
        <v>10</v>
      </c>
      <c r="D14" t="s">
        <v>13</v>
      </c>
      <c r="E14">
        <v>10</v>
      </c>
      <c r="G14">
        <v>5.6393839999999999E-3</v>
      </c>
      <c r="H14">
        <v>0.05</v>
      </c>
      <c r="I14" t="s">
        <v>23</v>
      </c>
      <c r="J14">
        <v>0.05</v>
      </c>
      <c r="K14" t="s">
        <v>23</v>
      </c>
      <c r="L14" t="str">
        <f t="shared" si="0"/>
        <v/>
      </c>
      <c r="N14" t="s">
        <v>31</v>
      </c>
    </row>
    <row r="15" spans="1:15" x14ac:dyDescent="0.2">
      <c r="B15" t="s">
        <v>15</v>
      </c>
      <c r="C15" t="s">
        <v>9</v>
      </c>
      <c r="D15" t="s">
        <v>14</v>
      </c>
      <c r="E15">
        <v>10</v>
      </c>
      <c r="G15">
        <v>3.4039529999999999E-3</v>
      </c>
      <c r="H15">
        <v>1.67E-2</v>
      </c>
      <c r="I15" t="s">
        <v>23</v>
      </c>
      <c r="J15">
        <v>0.05</v>
      </c>
      <c r="K15" t="s">
        <v>23</v>
      </c>
      <c r="L15" t="str">
        <f t="shared" si="0"/>
        <v/>
      </c>
      <c r="N15" t="s">
        <v>32</v>
      </c>
      <c r="O15" t="s">
        <v>36</v>
      </c>
    </row>
    <row r="16" spans="1:15" x14ac:dyDescent="0.2">
      <c r="B16" t="s">
        <v>15</v>
      </c>
      <c r="C16" t="s">
        <v>26</v>
      </c>
      <c r="D16" t="s">
        <v>14</v>
      </c>
      <c r="E16">
        <v>10</v>
      </c>
      <c r="G16">
        <v>3.7003166999999997E-2</v>
      </c>
      <c r="H16">
        <v>2.5000000000000001E-2</v>
      </c>
      <c r="I16" t="s">
        <v>22</v>
      </c>
      <c r="J16">
        <v>0.05</v>
      </c>
      <c r="K16" t="s">
        <v>22</v>
      </c>
      <c r="L16" t="str">
        <f t="shared" si="0"/>
        <v/>
      </c>
      <c r="N16" t="s">
        <v>33</v>
      </c>
      <c r="O16" t="s">
        <v>35</v>
      </c>
    </row>
    <row r="17" spans="1:14" x14ac:dyDescent="0.2">
      <c r="B17" t="s">
        <v>15</v>
      </c>
      <c r="C17" t="s">
        <v>12</v>
      </c>
      <c r="D17" t="s">
        <v>14</v>
      </c>
      <c r="E17">
        <v>10</v>
      </c>
      <c r="G17">
        <v>0.51226947099999998</v>
      </c>
      <c r="H17">
        <v>0.05</v>
      </c>
      <c r="I17" t="s">
        <v>22</v>
      </c>
      <c r="J17">
        <v>0.05</v>
      </c>
      <c r="K17" t="s">
        <v>22</v>
      </c>
      <c r="L17" t="str">
        <f t="shared" si="0"/>
        <v/>
      </c>
      <c r="N17" t="s">
        <v>34</v>
      </c>
    </row>
    <row r="19" spans="1:14" x14ac:dyDescent="0.2">
      <c r="A19" t="s">
        <v>37</v>
      </c>
      <c r="B19" t="s">
        <v>6</v>
      </c>
      <c r="C19" t="s">
        <v>10</v>
      </c>
      <c r="E19">
        <v>12</v>
      </c>
      <c r="G19">
        <v>1</v>
      </c>
      <c r="H19">
        <v>0.05</v>
      </c>
      <c r="I19" t="s">
        <v>22</v>
      </c>
      <c r="J19">
        <v>0.05</v>
      </c>
      <c r="K19" t="s">
        <v>22</v>
      </c>
      <c r="L19" t="str">
        <f t="shared" si="0"/>
        <v/>
      </c>
      <c r="N19" t="s">
        <v>38</v>
      </c>
    </row>
    <row r="21" spans="1:14" x14ac:dyDescent="0.2">
      <c r="A21" t="s">
        <v>37</v>
      </c>
      <c r="B21" t="s">
        <v>15</v>
      </c>
      <c r="C21" t="s">
        <v>10</v>
      </c>
      <c r="E21">
        <v>10</v>
      </c>
      <c r="G21">
        <v>0.62660000000000005</v>
      </c>
      <c r="H21">
        <v>0.05</v>
      </c>
      <c r="I21" t="s">
        <v>22</v>
      </c>
      <c r="J21">
        <v>0.05</v>
      </c>
      <c r="K21" t="s">
        <v>22</v>
      </c>
      <c r="L21" t="str">
        <f t="shared" si="0"/>
        <v/>
      </c>
      <c r="N21" t="s">
        <v>39</v>
      </c>
    </row>
    <row r="22" spans="1:14" x14ac:dyDescent="0.2">
      <c r="L22" t="str">
        <f t="shared" si="0"/>
        <v/>
      </c>
    </row>
    <row r="23" spans="1:14" x14ac:dyDescent="0.2">
      <c r="L23" t="str">
        <f>IF((I23=K23),"","change")</f>
        <v/>
      </c>
    </row>
    <row r="24" spans="1:14" x14ac:dyDescent="0.2">
      <c r="A24" t="s">
        <v>42</v>
      </c>
      <c r="B24" t="s">
        <v>6</v>
      </c>
      <c r="D24" t="s">
        <v>43</v>
      </c>
      <c r="E24">
        <v>9</v>
      </c>
      <c r="F24">
        <v>9.1764705882352899</v>
      </c>
      <c r="G24">
        <v>1.01707910005164E-2</v>
      </c>
      <c r="H24">
        <v>0.05</v>
      </c>
      <c r="I24" t="s">
        <v>23</v>
      </c>
      <c r="J24">
        <v>0.05</v>
      </c>
      <c r="K24" t="s">
        <v>23</v>
      </c>
      <c r="L24" t="str">
        <f t="shared" si="0"/>
        <v/>
      </c>
    </row>
    <row r="25" spans="1:14" x14ac:dyDescent="0.2">
      <c r="C25" t="s">
        <v>47</v>
      </c>
      <c r="D25" t="s">
        <v>46</v>
      </c>
      <c r="F25">
        <v>4</v>
      </c>
      <c r="G25">
        <v>1.2988E-2</v>
      </c>
      <c r="H25">
        <v>1.67E-2</v>
      </c>
      <c r="I25" t="s">
        <v>23</v>
      </c>
      <c r="J25">
        <v>0.05</v>
      </c>
      <c r="K25" t="s">
        <v>23</v>
      </c>
      <c r="L25" t="str">
        <f t="shared" si="0"/>
        <v/>
      </c>
    </row>
    <row r="26" spans="1:14" x14ac:dyDescent="0.2">
      <c r="C26" t="s">
        <v>48</v>
      </c>
      <c r="D26" t="s">
        <v>46</v>
      </c>
      <c r="F26">
        <v>3</v>
      </c>
      <c r="G26">
        <v>8.5542999999999994E-2</v>
      </c>
      <c r="H26">
        <v>2.5000000000000001E-2</v>
      </c>
      <c r="I26" t="s">
        <v>22</v>
      </c>
      <c r="J26">
        <v>0.05</v>
      </c>
      <c r="K26" t="s">
        <v>22</v>
      </c>
      <c r="L26" t="str">
        <f t="shared" si="0"/>
        <v/>
      </c>
    </row>
    <row r="27" spans="1:14" x14ac:dyDescent="0.2">
      <c r="C27" t="s">
        <v>49</v>
      </c>
      <c r="D27" t="s">
        <v>46</v>
      </c>
      <c r="F27">
        <v>1</v>
      </c>
      <c r="G27">
        <v>0.75928700000000005</v>
      </c>
      <c r="H27">
        <v>0.05</v>
      </c>
      <c r="I27" t="s">
        <v>22</v>
      </c>
      <c r="J27">
        <v>0.05</v>
      </c>
      <c r="K27" t="s">
        <v>22</v>
      </c>
      <c r="L27" t="str">
        <f t="shared" si="0"/>
        <v/>
      </c>
    </row>
    <row r="28" spans="1:14" x14ac:dyDescent="0.2">
      <c r="L28" t="str">
        <f t="shared" si="0"/>
        <v/>
      </c>
    </row>
    <row r="29" spans="1:14" x14ac:dyDescent="0.2">
      <c r="A29" t="s">
        <v>42</v>
      </c>
      <c r="B29" t="s">
        <v>15</v>
      </c>
      <c r="D29" t="s">
        <v>43</v>
      </c>
      <c r="E29">
        <v>10</v>
      </c>
      <c r="F29">
        <v>16.270270270270199</v>
      </c>
      <c r="G29">
        <v>2.9305943047339302E-4</v>
      </c>
      <c r="H29">
        <v>0.05</v>
      </c>
      <c r="I29" t="s">
        <v>23</v>
      </c>
      <c r="J29">
        <v>0.05</v>
      </c>
      <c r="K29" t="s">
        <v>23</v>
      </c>
      <c r="L29" t="str">
        <f t="shared" si="0"/>
        <v/>
      </c>
    </row>
    <row r="30" spans="1:14" x14ac:dyDescent="0.2">
      <c r="C30" t="s">
        <v>47</v>
      </c>
      <c r="D30" t="s">
        <v>46</v>
      </c>
      <c r="F30">
        <v>4.9020000000000001</v>
      </c>
      <c r="G30">
        <v>1.5326999999999999E-3</v>
      </c>
      <c r="H30">
        <v>1.67E-2</v>
      </c>
      <c r="I30" t="s">
        <v>23</v>
      </c>
      <c r="J30">
        <v>0.05</v>
      </c>
      <c r="K30" t="s">
        <v>23</v>
      </c>
      <c r="L30" t="str">
        <f t="shared" si="0"/>
        <v/>
      </c>
    </row>
    <row r="31" spans="1:14" x14ac:dyDescent="0.2">
      <c r="C31" t="s">
        <v>48</v>
      </c>
      <c r="D31" t="s">
        <v>46</v>
      </c>
      <c r="F31">
        <v>4.585</v>
      </c>
      <c r="G31">
        <v>3.398E-3</v>
      </c>
      <c r="H31">
        <v>2.5000000000000001E-2</v>
      </c>
      <c r="I31" t="s">
        <v>23</v>
      </c>
      <c r="J31">
        <v>0.05</v>
      </c>
      <c r="K31" t="s">
        <v>23</v>
      </c>
      <c r="L31" t="str">
        <f t="shared" si="0"/>
        <v/>
      </c>
    </row>
    <row r="32" spans="1:14" x14ac:dyDescent="0.2">
      <c r="C32" t="s">
        <v>49</v>
      </c>
      <c r="D32" t="s">
        <v>46</v>
      </c>
      <c r="F32">
        <v>0.316</v>
      </c>
      <c r="G32">
        <v>0.97281289999999998</v>
      </c>
      <c r="H32">
        <v>0.05</v>
      </c>
      <c r="I32" t="s">
        <v>22</v>
      </c>
      <c r="J32">
        <v>0.05</v>
      </c>
      <c r="K32" t="s">
        <v>22</v>
      </c>
      <c r="L32" t="str">
        <f t="shared" si="0"/>
        <v/>
      </c>
    </row>
    <row r="33" spans="1:12" x14ac:dyDescent="0.2">
      <c r="L33" t="str">
        <f t="shared" si="0"/>
        <v/>
      </c>
    </row>
    <row r="34" spans="1:12" x14ac:dyDescent="0.2">
      <c r="A34" t="s">
        <v>44</v>
      </c>
      <c r="B34" t="s">
        <v>6</v>
      </c>
      <c r="D34" t="s">
        <v>43</v>
      </c>
      <c r="E34">
        <v>11</v>
      </c>
      <c r="F34">
        <v>12.761904761904701</v>
      </c>
      <c r="G34">
        <v>1.6935093223266601E-3</v>
      </c>
      <c r="H34">
        <v>0.05</v>
      </c>
      <c r="I34" t="s">
        <v>23</v>
      </c>
      <c r="J34">
        <v>0.05</v>
      </c>
      <c r="K34" t="s">
        <v>23</v>
      </c>
      <c r="L34" t="str">
        <f t="shared" si="0"/>
        <v/>
      </c>
    </row>
    <row r="35" spans="1:12" x14ac:dyDescent="0.2">
      <c r="C35" t="s">
        <v>50</v>
      </c>
      <c r="D35" t="s">
        <v>46</v>
      </c>
      <c r="F35">
        <v>4.8239999999999998</v>
      </c>
      <c r="G35">
        <v>1.8707999999999999E-3</v>
      </c>
      <c r="H35">
        <v>1.67E-2</v>
      </c>
      <c r="I35" t="s">
        <v>23</v>
      </c>
      <c r="J35">
        <v>0.05</v>
      </c>
      <c r="K35" t="s">
        <v>23</v>
      </c>
      <c r="L35" t="str">
        <f t="shared" si="0"/>
        <v/>
      </c>
    </row>
    <row r="36" spans="1:12" x14ac:dyDescent="0.2">
      <c r="C36" t="s">
        <v>47</v>
      </c>
      <c r="D36" t="s">
        <v>46</v>
      </c>
      <c r="F36">
        <v>3.3170000000000002</v>
      </c>
      <c r="G36">
        <v>4.9809600000000002E-2</v>
      </c>
      <c r="H36">
        <v>2.5000000000000001E-2</v>
      </c>
      <c r="I36" t="s">
        <v>22</v>
      </c>
      <c r="J36">
        <v>0.05</v>
      </c>
      <c r="K36" t="s">
        <v>23</v>
      </c>
      <c r="L36" t="str">
        <f>IF((I36=K36),"","change")</f>
        <v>change</v>
      </c>
    </row>
    <row r="37" spans="1:12" x14ac:dyDescent="0.2">
      <c r="C37" t="s">
        <v>51</v>
      </c>
      <c r="D37" t="s">
        <v>46</v>
      </c>
      <c r="F37">
        <v>1.508</v>
      </c>
      <c r="G37">
        <v>0.53524700000000003</v>
      </c>
      <c r="H37">
        <v>0.05</v>
      </c>
      <c r="I37" t="s">
        <v>22</v>
      </c>
      <c r="J37">
        <v>0.05</v>
      </c>
      <c r="K37" t="s">
        <v>22</v>
      </c>
      <c r="L37" t="str">
        <f t="shared" si="0"/>
        <v/>
      </c>
    </row>
    <row r="38" spans="1:12" x14ac:dyDescent="0.2">
      <c r="L38" t="str">
        <f t="shared" si="0"/>
        <v/>
      </c>
    </row>
    <row r="39" spans="1:12" x14ac:dyDescent="0.2">
      <c r="A39" t="s">
        <v>44</v>
      </c>
      <c r="B39" t="s">
        <v>15</v>
      </c>
      <c r="D39" t="s">
        <v>43</v>
      </c>
      <c r="E39">
        <v>9</v>
      </c>
      <c r="F39">
        <v>13.6875</v>
      </c>
      <c r="G39">
        <v>1.06609802665908E-3</v>
      </c>
      <c r="H39">
        <v>0.05</v>
      </c>
      <c r="I39" t="s">
        <v>23</v>
      </c>
      <c r="J39">
        <v>0.05</v>
      </c>
      <c r="K39" t="s">
        <v>23</v>
      </c>
      <c r="L39" t="str">
        <f t="shared" si="0"/>
        <v/>
      </c>
    </row>
    <row r="40" spans="1:12" x14ac:dyDescent="0.2">
      <c r="C40" t="s">
        <v>50</v>
      </c>
      <c r="D40" t="s">
        <v>46</v>
      </c>
      <c r="F40">
        <v>4</v>
      </c>
      <c r="G40">
        <v>1.29877E-2</v>
      </c>
      <c r="H40">
        <v>1.67E-2</v>
      </c>
      <c r="I40" t="s">
        <v>23</v>
      </c>
      <c r="J40">
        <v>0.05</v>
      </c>
      <c r="K40" t="s">
        <v>23</v>
      </c>
      <c r="L40" t="str">
        <f t="shared" si="0"/>
        <v/>
      </c>
    </row>
    <row r="41" spans="1:12" x14ac:dyDescent="0.2">
      <c r="C41" t="s">
        <v>47</v>
      </c>
      <c r="D41" t="s">
        <v>46</v>
      </c>
      <c r="F41">
        <v>4.5</v>
      </c>
      <c r="G41">
        <v>4.1761000000000003E-3</v>
      </c>
      <c r="H41">
        <v>2.5000000000000001E-2</v>
      </c>
      <c r="I41" t="s">
        <v>23</v>
      </c>
      <c r="J41">
        <v>0.05</v>
      </c>
      <c r="K41" t="s">
        <v>23</v>
      </c>
      <c r="L41" t="str">
        <f>IF((I41=K41),"","change")</f>
        <v/>
      </c>
    </row>
    <row r="42" spans="1:12" x14ac:dyDescent="0.2">
      <c r="C42" t="s">
        <v>51</v>
      </c>
      <c r="D42" t="s">
        <v>46</v>
      </c>
      <c r="F42">
        <v>0.5</v>
      </c>
      <c r="G42">
        <v>0.93342190000000003</v>
      </c>
      <c r="H42">
        <v>0.05</v>
      </c>
      <c r="I42" t="s">
        <v>22</v>
      </c>
      <c r="J42">
        <v>0.05</v>
      </c>
      <c r="K42" t="s">
        <v>22</v>
      </c>
      <c r="L42" t="str">
        <f t="shared" si="0"/>
        <v/>
      </c>
    </row>
    <row r="44" spans="1:12" x14ac:dyDescent="0.2">
      <c r="A44" t="s">
        <v>45</v>
      </c>
      <c r="B44" t="s">
        <v>6</v>
      </c>
      <c r="D44" t="s">
        <v>43</v>
      </c>
      <c r="E44">
        <v>12</v>
      </c>
      <c r="F44">
        <v>4.1363636363636296</v>
      </c>
      <c r="G44">
        <v>0.12641541909705201</v>
      </c>
      <c r="H44">
        <v>0.05</v>
      </c>
      <c r="I44" t="s">
        <v>22</v>
      </c>
      <c r="J44">
        <v>0.05</v>
      </c>
      <c r="K44" t="s">
        <v>22</v>
      </c>
      <c r="L44" t="str">
        <f t="shared" si="0"/>
        <v/>
      </c>
    </row>
    <row r="45" spans="1:12" x14ac:dyDescent="0.2">
      <c r="A45" t="s">
        <v>45</v>
      </c>
      <c r="B45" t="s">
        <v>15</v>
      </c>
      <c r="D45" t="s">
        <v>43</v>
      </c>
      <c r="E45">
        <v>10</v>
      </c>
      <c r="F45">
        <v>0.157894736842105</v>
      </c>
      <c r="G45">
        <v>0.92408855940517598</v>
      </c>
      <c r="H45">
        <v>0.05</v>
      </c>
      <c r="I45" t="s">
        <v>22</v>
      </c>
      <c r="J45">
        <v>0.05</v>
      </c>
      <c r="K45" t="s">
        <v>22</v>
      </c>
      <c r="L4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Dixon</dc:creator>
  <cp:lastModifiedBy>May Dixon</cp:lastModifiedBy>
  <dcterms:created xsi:type="dcterms:W3CDTF">2020-12-28T20:49:32Z</dcterms:created>
  <dcterms:modified xsi:type="dcterms:W3CDTF">2021-01-04T20:43:22Z</dcterms:modified>
</cp:coreProperties>
</file>