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tables/table3.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https://uoe-my.sharepoint.com/personal/s1941220_ed_ac_uk/Documents/Year 5/Dissertation/Code/MMath_Y5_Dissertation/Lineups/"/>
    </mc:Choice>
  </mc:AlternateContent>
  <xr:revisionPtr revIDLastSave="429" documentId="6_{59F0BE57-53DC-40AD-848C-87988135253A}" xr6:coauthVersionLast="47" xr6:coauthVersionMax="47" xr10:uidLastSave="{BFE845A1-20AA-473E-92B8-71690F614ED6}"/>
  <bookViews>
    <workbookView minimized="1" xWindow="32640" yWindow="0" windowWidth="17250" windowHeight="8865" activeTab="2" xr2:uid="{00000000-000D-0000-FFFF-FFFF00000000}"/>
  </bookViews>
  <sheets>
    <sheet name="cleaned_data" sheetId="1" r:id="rId1"/>
    <sheet name="full_data" sheetId="2" r:id="rId2"/>
    <sheet name="Tables" sheetId="3" r:id="rId3"/>
    <sheet name="p-values" sheetId="4" r:id="rId4"/>
  </sheets>
  <calcPr calcId="191029"/>
  <pivotCaches>
    <pivotCache cacheId="0"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E2" i="1" l="1"/>
  <c r="AE3" i="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A2" i="1"/>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W2"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2"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alcChain>
</file>

<file path=xl/sharedStrings.xml><?xml version="1.0" encoding="utf-8"?>
<sst xmlns="http://schemas.openxmlformats.org/spreadsheetml/2006/main" count="2024" uniqueCount="283">
  <si>
    <t>ID</t>
  </si>
  <si>
    <t>Start time</t>
  </si>
  <si>
    <t>Completion time</t>
  </si>
  <si>
    <t>Email</t>
  </si>
  <si>
    <t>Name</t>
  </si>
  <si>
    <t>Last modified time</t>
  </si>
  <si>
    <t>I have read the above consent form and agree to participate in this survey.</t>
  </si>
  <si>
    <t>Have you previously taken the Statistics (Year 2) module?</t>
  </si>
  <si>
    <t>Which level of study are you currently at?</t>
  </si>
  <si>
    <t>Which year of study are you in? (UG only)</t>
  </si>
  <si>
    <t>Which plot looks the least like the others? Please enter the number associated with your choice below.
If you don't think it is possible to distinguish one plot from the rest, please enter 0 below.</t>
  </si>
  <si>
    <t>Column</t>
  </si>
  <si>
    <t>Is there any specific feature of the plot you've chosen that stood out to you? (if applicable)</t>
  </si>
  <si>
    <t>Which plot looks the least like the others? Please enter the number associated with your choice below.
If you don't think it is possible to distinguish one plot from the rest, please enter 0 below.2</t>
  </si>
  <si>
    <t>Statement 1</t>
  </si>
  <si>
    <t>Is there any specific feature of the plot you've chosen that stood out to you? (if applicable)2</t>
  </si>
  <si>
    <t>Which plot looks the least like the others? Please enter the number associated with your choice below.
If you don't think it is possible to distinguish one plot from the rest, please enter 0 below.3</t>
  </si>
  <si>
    <t>2</t>
  </si>
  <si>
    <t>Is there any specific feature of the plot you've chosen that stood out to you? (if applicable)3</t>
  </si>
  <si>
    <t>Which plot looks the least like the others? Please enter the number associated with your choice below.
If you don't think it is possible to distinguish one plot from the rest, please enter 0 below.4</t>
  </si>
  <si>
    <t>Statement 12</t>
  </si>
  <si>
    <t>Is there any specific feature of the plot you've chosen that stood out to you? (if applicable)4</t>
  </si>
  <si>
    <t>Which plot looks the least like the others? Please enter the number associated with your choice below.
If you don't think it is possible to distinguish one plot from the rest, please enter 0 below.5</t>
  </si>
  <si>
    <t>Statement 13</t>
  </si>
  <si>
    <t>Is there any specific feature of the plot you've chosen that stood out to you? (if applicable)5</t>
  </si>
  <si>
    <t>Which plot looks the least like the others? Please enter the number associated with your choice below.
If you don't think it is possible to distinguish one plot from the rest, please enter 0 below.6</t>
  </si>
  <si>
    <t>Statement 14</t>
  </si>
  <si>
    <t>Is there any specific feature of the plot you've chosen that stood out to you? (if applicable)6</t>
  </si>
  <si>
    <t>Which plot looks the least like the others? Please enter the number associated with your choice below.
If you don't think it is possible to distinguish one plot from the rest, please enter 0 below.7</t>
  </si>
  <si>
    <t>Statement 15</t>
  </si>
  <si>
    <t>Is there any specific feature of the plot you've chosen that stood out to you? (if applicable)7</t>
  </si>
  <si>
    <t>Which plot looks the least like the others? Please enter the number associated with your choice below.
If you don't think it is possible to distinguish one plot from the rest, please enter 0 below.8</t>
  </si>
  <si>
    <t>Statement 16</t>
  </si>
  <si>
    <t>Is there any specific feature of the plot you've chosen that stood out to you? (if applicable)8</t>
  </si>
  <si>
    <t>anonymous</t>
  </si>
  <si>
    <t>Yes, I consent</t>
  </si>
  <si>
    <t>Yes</t>
  </si>
  <si>
    <t>Undergraduate</t>
  </si>
  <si>
    <t>Year 5</t>
  </si>
  <si>
    <t>8</t>
  </si>
  <si>
    <t>4</t>
  </si>
  <si>
    <t>It looks parabolic, whilst the others seem more linear</t>
  </si>
  <si>
    <t>9</t>
  </si>
  <si>
    <t>Similar to the previous one; 9 has no clear linear form, while the others at least try.</t>
  </si>
  <si>
    <t>0 (None of them stand out)</t>
  </si>
  <si>
    <t>They all seem to have different types of random noise, all contributing to things being fairly similar looking</t>
  </si>
  <si>
    <t>1 (Least confident)</t>
  </si>
  <si>
    <t>Things seem clustered in the same way, with enough different sorts of random noise to still seem the same.</t>
  </si>
  <si>
    <t>7</t>
  </si>
  <si>
    <t>5 (Most confident)</t>
  </si>
  <si>
    <t xml:space="preserve">Very clearly for 7, different lines that I choose will have a different distribution of points. </t>
  </si>
  <si>
    <t>5</t>
  </si>
  <si>
    <t>3</t>
  </si>
  <si>
    <t>Has got a very distinct shape for the rest of them, that can't be simply chalked up to outliers messing with the data</t>
  </si>
  <si>
    <t>6</t>
  </si>
  <si>
    <t>I feel it's either 6, or they're all the same. The upward trajectory towards the tail end of 6 is throwing me a bit, hence telling me it should probably the one that's slightly different.</t>
  </si>
  <si>
    <t>Tougher to see without the red line, but they do seem to be randomly distributed from the same guy</t>
  </si>
  <si>
    <t>No</t>
  </si>
  <si>
    <t>It looks parabolic while the others look straight</t>
  </si>
  <si>
    <t xml:space="preserve">Each of the others curve into directions (at least a little) while 9 only curves in one. </t>
  </si>
  <si>
    <t>They seem to have similar random noise and similar fittings.</t>
  </si>
  <si>
    <t>2 has by eye a more significant portion of the data points below the dotted line, but they all look to be pretty similar.</t>
  </si>
  <si>
    <t>The others all look close to straight with some variation, but in 7 there is a clear trend.</t>
  </si>
  <si>
    <t>5 has the most what I can only describe as "dramatic" curve compared to the others.</t>
  </si>
  <si>
    <t xml:space="preserve">The red line in the plot of 6 is noticeably steeper than the others. </t>
  </si>
  <si>
    <t>The points at height 1.5 are more spread out than in the other plots.</t>
  </si>
  <si>
    <t>Year 4</t>
  </si>
  <si>
    <t>Quadratic fit line, points higher up on the extremes compared to middle values</t>
  </si>
  <si>
    <t>Sharpest angle change in fit line</t>
  </si>
  <si>
    <t>After the bunch of points on the left side, it is the only line which jumps above the x axis which then crosses down under the x axis</t>
  </si>
  <si>
    <t>On the left of the plot, the points seem to all be below the x axis whereas the other plots have some above and below</t>
  </si>
  <si>
    <t>Clearest non constant variance as the points at the extremes are far above the x axis</t>
  </si>
  <si>
    <t>The plots all look similar towards the middle so this plot looked the most different to the others at the extremes</t>
  </si>
  <si>
    <t>:)</t>
  </si>
  <si>
    <t>:(</t>
  </si>
  <si>
    <t>:3</t>
  </si>
  <si>
    <t>The red line is very bendy compared to the others</t>
  </si>
  <si>
    <t>The red line is very bendy</t>
  </si>
  <si>
    <t>The red line moves away from the centre line in the middle, rather than the tail end</t>
  </si>
  <si>
    <t>They all have similar distributions</t>
  </si>
  <si>
    <t>Very bendy red line</t>
  </si>
  <si>
    <t>negative x values are more positive</t>
  </si>
  <si>
    <t>weird red line</t>
  </si>
  <si>
    <t>higher central mass at x=0</t>
  </si>
  <si>
    <t>higher positive points at at extreme x values</t>
  </si>
  <si>
    <t xml:space="preserve">not as densely packed
</t>
  </si>
  <si>
    <t>least densely packed</t>
  </si>
  <si>
    <t>least densely packed in the bottom centre blob</t>
  </si>
  <si>
    <t>smiley :)</t>
  </si>
  <si>
    <t>frowny</t>
  </si>
  <si>
    <t>diverges and spends the most time away from the red line</t>
  </si>
  <si>
    <t>1</t>
  </si>
  <si>
    <t>more noise</t>
  </si>
  <si>
    <t>big trough</t>
  </si>
  <si>
    <t>moves drastically away at both start and end</t>
  </si>
  <si>
    <t>more spread out</t>
  </si>
  <si>
    <t>concentrated top line</t>
  </si>
  <si>
    <t>8 is the only plot which resembles a parabola.</t>
  </si>
  <si>
    <t>9 is, again, the only one that is a parabola. Other look more linear.</t>
  </si>
  <si>
    <t>They all look the same (they cluster at one spot).</t>
  </si>
  <si>
    <t>The other resemble a line more.</t>
  </si>
  <si>
    <t>5 is the curviest.</t>
  </si>
  <si>
    <t>6 curves upwards the most</t>
  </si>
  <si>
    <t>The large deviations at each tail</t>
  </si>
  <si>
    <t>Large deviations at each tail</t>
  </si>
  <si>
    <t>low residuals at each tail</t>
  </si>
  <si>
    <t>uptrends in residual sizes at tails</t>
  </si>
  <si>
    <t>Year 3</t>
  </si>
  <si>
    <t>Its significantly curved.</t>
  </si>
  <si>
    <t>Its curved unlike any other.</t>
  </si>
  <si>
    <t>It's the least straight where there is a large concentration of data.</t>
  </si>
  <si>
    <t>The data curved downward on the right, unlike the other plots where it more or less condenses on the axis.</t>
  </si>
  <si>
    <t>It is W-shaped.</t>
  </si>
  <si>
    <t>n/a</t>
  </si>
  <si>
    <t>Goes completely up on the right, may not be significant as it relies on a few points.</t>
  </si>
  <si>
    <t>All the others are distributed around a straight line, but 8 are distributed round a curve</t>
  </si>
  <si>
    <t>It has the most significant deviation</t>
  </si>
  <si>
    <t>W shape</t>
  </si>
  <si>
    <t xml:space="preserve">It tapers off on both ends of the graph creating a curve for the line of best fit </t>
  </si>
  <si>
    <t>For the same reason as before, some of the graphs taper off slightly however the line of best fit for 9 is a curve.</t>
  </si>
  <si>
    <t>line of best fit curves up above the x-axis and then curves back down below it</t>
  </si>
  <si>
    <t>The data seems a lot less clustered</t>
  </si>
  <si>
    <t>It is a lot more curved than the others</t>
  </si>
  <si>
    <t>data seems a lot more spreadout</t>
  </si>
  <si>
    <t>The line of best fit</t>
  </si>
  <si>
    <t>More curvier</t>
  </si>
  <si>
    <t xml:space="preserve">More curvier </t>
  </si>
  <si>
    <t>Jagged</t>
  </si>
  <si>
    <t xml:space="preserve">Big parabola </t>
  </si>
  <si>
    <t>It is curvy</t>
  </si>
  <si>
    <t xml:space="preserve">It is more curvy </t>
  </si>
  <si>
    <t>It goes up</t>
  </si>
  <si>
    <t>The only u-shaped red trend line</t>
  </si>
  <si>
    <t>the only n-shaped red trend line</t>
  </si>
  <si>
    <t>the only w-shaped red trend line</t>
  </si>
  <si>
    <t>kind of s-shaped red trend line, but also number 2 has w-shaped so unsure</t>
  </si>
  <si>
    <t>big upwards section at the end</t>
  </si>
  <si>
    <t>It's non-linear.</t>
  </si>
  <si>
    <t>non-linear</t>
  </si>
  <si>
    <t>It has the largest movement away from the dotted line.</t>
  </si>
  <si>
    <t>This red line has the largest difference from the dotted line.</t>
  </si>
  <si>
    <t>It is the only plot that moves above the dotted line.</t>
  </si>
  <si>
    <t>It has a large cluster of points below the line, where the others seeimgly have clusters of points randomly scattered.</t>
  </si>
  <si>
    <t>It is a very significant parabolic curve, all the other curves are almosf straight.</t>
  </si>
  <si>
    <t>Largest movement from a horizontal line, which the others seemingly follow.</t>
  </si>
  <si>
    <t>The most significant cluster at the top of graph.</t>
  </si>
  <si>
    <t>Looks like a curve while the rest are lines</t>
  </si>
  <si>
    <t>Curve and not line</t>
  </si>
  <si>
    <t>Looks a bit like a curve</t>
  </si>
  <si>
    <t>Curve</t>
  </si>
  <si>
    <t xml:space="preserve">Parabola </t>
  </si>
  <si>
    <t>The other plots have roughly uniform distribution of points above and below the x axis, while 8 has more above at the extremes, and more below in the centre.</t>
  </si>
  <si>
    <t xml:space="preserve">As with last time (but the opposite way round), the number of points below the axis spikes at the edges </t>
  </si>
  <si>
    <t>Points seem to follow a fitted curve must more closely than any other plots</t>
  </si>
  <si>
    <t>Wider spread of points at around 1.5</t>
  </si>
  <si>
    <t xml:space="preserve">It is quadratic. </t>
  </si>
  <si>
    <t>Quadratic</t>
  </si>
  <si>
    <t xml:space="preserve">Exponential, however 6 also looks like it stands out. </t>
  </si>
  <si>
    <t xml:space="preserve">Slight fanning towards the right. </t>
  </si>
  <si>
    <t xml:space="preserve">Clear quadratic trend. </t>
  </si>
  <si>
    <t xml:space="preserve">Has the least trend. </t>
  </si>
  <si>
    <t>It's a curve rather than a line</t>
  </si>
  <si>
    <t>the line seems more random</t>
  </si>
  <si>
    <t>It's the only one with a vaguelty upward trajectory</t>
  </si>
  <si>
    <t>The beginning and end of the line are the most extreme</t>
  </si>
  <si>
    <t>There is a row of dots along the top that is more consistant than the rest</t>
  </si>
  <si>
    <t>7 has the smoothest line</t>
  </si>
  <si>
    <t>The line along the top is the most consistant</t>
  </si>
  <si>
    <t>The line of best fit is not linear</t>
  </si>
  <si>
    <t>This was the plot with the least linear line of best fit</t>
  </si>
  <si>
    <t>The data seems a little more spread out</t>
  </si>
  <si>
    <t>The data is slighty more spread out</t>
  </si>
  <si>
    <t>The line of best fit is not horizontal</t>
  </si>
  <si>
    <t>The line of best fit, seems the least horizontal</t>
  </si>
  <si>
    <t>The data seems the most spread out</t>
  </si>
  <si>
    <t>This data seems to be the most linear</t>
  </si>
  <si>
    <t>Postgraduate</t>
  </si>
  <si>
    <t>With the other plots the red line appears to be linear, while in the case of the chosen QQ-plot the red linear looks quadratic.</t>
  </si>
  <si>
    <t xml:space="preserve">Weighting on the tails appear to be different compared to all the other plots. </t>
  </si>
  <si>
    <t xml:space="preserve">Has a weird curve around the centre of mass. </t>
  </si>
  <si>
    <t>How far away the points are on the upper right hand side.</t>
  </si>
  <si>
    <t>The red curve stands out.</t>
  </si>
  <si>
    <t>The red curve is the only one that makes a cone.</t>
  </si>
  <si>
    <t>The red curve has more of a bump in the middle of the plot compared to the others.</t>
  </si>
  <si>
    <t>The red curve seems to not fit the same pattern as the rest.</t>
  </si>
  <si>
    <t>curved red line</t>
  </si>
  <si>
    <t xml:space="preserve">curved red line </t>
  </si>
  <si>
    <t>red line</t>
  </si>
  <si>
    <t xml:space="preserve">having a strong trend of quadratic </t>
  </si>
  <si>
    <t xml:space="preserve">Same as the previous quesiton </t>
  </si>
  <si>
    <t xml:space="preserve">A strong trend </t>
  </si>
  <si>
    <t xml:space="preserve">It follows x^3 approximately </t>
  </si>
  <si>
    <t>red line not straight</t>
  </si>
  <si>
    <t>kinda fan out</t>
  </si>
  <si>
    <t xml:space="preserve">It looks quadratic as opposed to linear </t>
  </si>
  <si>
    <t>Fitted line has the most curvature</t>
  </si>
  <si>
    <t>Curves up rather than down</t>
  </si>
  <si>
    <t>Points are following a pattern.</t>
  </si>
  <si>
    <t>The pattern is followed</t>
  </si>
  <si>
    <t>Trend in the residuals</t>
  </si>
  <si>
    <t xml:space="preserve">Trend in the residuals </t>
  </si>
  <si>
    <t xml:space="preserve">There seems to be a greater number of negative residuals </t>
  </si>
  <si>
    <t>Clear trend in square root residuals</t>
  </si>
  <si>
    <t>Seems like this one is quadratic, while others are linear</t>
  </si>
  <si>
    <t>This one seems like cubic</t>
  </si>
  <si>
    <t>No, I do not consent (Selecting this option will immediately take you to the end of the survey)</t>
  </si>
  <si>
    <t xml:space="preserve">ContAiminated data </t>
  </si>
  <si>
    <t>Curved line rather than straight line for residuals vs fitted</t>
  </si>
  <si>
    <t>Tail ends both go in same direction unlike others for residuals vs fitted</t>
  </si>
  <si>
    <t>Only one that sticks to the same line?</t>
  </si>
  <si>
    <t>All seem similar in terms of residual vs fitted</t>
  </si>
  <si>
    <t>Follows a different trend to the rest for line of best fit</t>
  </si>
  <si>
    <t>Tail ends more pronounced compared to the rest?</t>
  </si>
  <si>
    <t>Bump goes up more closer in regards to line of best fit compared to rest of residuals vs fitted</t>
  </si>
  <si>
    <t>They all seem different but not to a great degree compared to another one</t>
  </si>
  <si>
    <t>It has a parabola shape instead of a straight line-ish shape</t>
  </si>
  <si>
    <t>It is not so evenly concentrated</t>
  </si>
  <si>
    <t>There seems to be a quadratic relationship in the residuals vs fitted plot in plot 8 indicating that the underlying relationship is in fact not linear</t>
  </si>
  <si>
    <t xml:space="preserve">Looks quadratic </t>
  </si>
  <si>
    <t xml:space="preserve">Looks like some x^4 shenanigans is going on here </t>
  </si>
  <si>
    <t xml:space="preserve">Line go cubic </t>
  </si>
  <si>
    <t>Stats Y2</t>
  </si>
  <si>
    <t>Level of study</t>
  </si>
  <si>
    <t>Year of study</t>
  </si>
  <si>
    <t>LU1</t>
  </si>
  <si>
    <t>LU1_confidence</t>
  </si>
  <si>
    <t>LU1_comments</t>
  </si>
  <si>
    <t>LU2</t>
  </si>
  <si>
    <t>LU2_confidence</t>
  </si>
  <si>
    <t>LU2_comments</t>
  </si>
  <si>
    <t>LU3</t>
  </si>
  <si>
    <t>LU3_confidence</t>
  </si>
  <si>
    <t>LU3_comments</t>
  </si>
  <si>
    <t>LU4</t>
  </si>
  <si>
    <t>LU4_confidence</t>
  </si>
  <si>
    <t>LU4_comments</t>
  </si>
  <si>
    <t>LU5</t>
  </si>
  <si>
    <t>LU5_confidence</t>
  </si>
  <si>
    <t>LU5_comments</t>
  </si>
  <si>
    <t>LU6</t>
  </si>
  <si>
    <t>LU6_confidence</t>
  </si>
  <si>
    <t>LU6_comments</t>
  </si>
  <si>
    <t>LU7</t>
  </si>
  <si>
    <t>LU7_confidence</t>
  </si>
  <si>
    <t>LU7_comments</t>
  </si>
  <si>
    <t>LU8</t>
  </si>
  <si>
    <t>LU8_confidence</t>
  </si>
  <si>
    <t>LU8_comments</t>
  </si>
  <si>
    <t>Row Labels</t>
  </si>
  <si>
    <t>Grand Total</t>
  </si>
  <si>
    <t>Count of Stats Y2</t>
  </si>
  <si>
    <t>Count of LU2</t>
  </si>
  <si>
    <t>Count of LU3_confidence</t>
  </si>
  <si>
    <t>Count of LU2_confidence</t>
  </si>
  <si>
    <t>Count of LU4</t>
  </si>
  <si>
    <t>Count of LU4_confidence</t>
  </si>
  <si>
    <t>Count of LU6</t>
  </si>
  <si>
    <t>(blank)</t>
  </si>
  <si>
    <t>Count of LU6_confidence</t>
  </si>
  <si>
    <t>Count of LU7</t>
  </si>
  <si>
    <t>Count of LU7_confidence</t>
  </si>
  <si>
    <t>Count of LU8</t>
  </si>
  <si>
    <t>Count of LU8_confidence</t>
  </si>
  <si>
    <t>LU2_correct</t>
  </si>
  <si>
    <t>LU3_correct</t>
  </si>
  <si>
    <t>LU4_correct</t>
  </si>
  <si>
    <t>LU6_correct</t>
  </si>
  <si>
    <t>LU7_correct</t>
  </si>
  <si>
    <t>LU8_correct</t>
  </si>
  <si>
    <t>Correct</t>
  </si>
  <si>
    <t>Incorrect</t>
  </si>
  <si>
    <t>Column Labels</t>
  </si>
  <si>
    <t>Count of LU3_correct</t>
  </si>
  <si>
    <t>Count of LU3</t>
  </si>
  <si>
    <t>Count of LU4_correct</t>
  </si>
  <si>
    <t>Count of LU6_correct</t>
  </si>
  <si>
    <t>Count of LU7_correct</t>
  </si>
  <si>
    <t>Count of LU8_correct</t>
  </si>
  <si>
    <t>Lineup</t>
  </si>
  <si>
    <t>p-value</t>
  </si>
  <si>
    <t>p-value (nullabor)</t>
  </si>
  <si>
    <t>difference</t>
  </si>
  <si>
    <t>Difference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</si>
</sst>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h:mm:ss"/>
    <numFmt numFmtId="172" formatCode="0.000000E+00"/>
  </numFmts>
  <fonts count="3" x14ac:knownFonts="1">
    <font>
      <sz val="11"/>
      <color theme="1"/>
      <name val="Calibri"/>
      <family val="2"/>
      <scheme val="minor"/>
    </font>
    <font>
      <sz val="8"/>
      <name val="Calibri"/>
      <family val="2"/>
      <scheme val="minor"/>
    </font>
    <font>
      <sz val="11"/>
      <color rgb="FF000000"/>
      <name val="Calibri"/>
      <family val="2"/>
      <scheme val="minor"/>
    </font>
  </fonts>
  <fills count="3">
    <fill>
      <patternFill patternType="none"/>
    </fill>
    <fill>
      <patternFill patternType="gray125"/>
    </fill>
    <fill>
      <patternFill patternType="solid">
        <fgColor rgb="FFFFFFFF"/>
        <bgColor indexed="64"/>
      </patternFill>
    </fill>
  </fills>
  <borders count="3">
    <border>
      <left/>
      <right/>
      <top/>
      <bottom/>
      <diagonal/>
    </border>
    <border>
      <left/>
      <right style="medium">
        <color rgb="FFD6DADC"/>
      </right>
      <top/>
      <bottom style="medium">
        <color rgb="FFD6DADC"/>
      </bottom>
      <diagonal/>
    </border>
    <border>
      <left/>
      <right style="medium">
        <color rgb="FFD6DADC"/>
      </right>
      <top/>
      <bottom/>
      <diagonal/>
    </border>
  </borders>
  <cellStyleXfs count="1">
    <xf numFmtId="0" fontId="0" fillId="0" borderId="0"/>
  </cellStyleXfs>
  <cellXfs count="14">
    <xf numFmtId="0" fontId="0" fillId="0" borderId="0" xfId="0"/>
    <xf numFmtId="164" fontId="0" fillId="0" borderId="0" xfId="0" applyNumberFormat="1"/>
    <xf numFmtId="0" fontId="0" fillId="0" borderId="0" xfId="0" quotePrefix="1"/>
    <xf numFmtId="1" fontId="0" fillId="0" borderId="0" xfId="0" quotePrefix="1"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172" fontId="0" fillId="0" borderId="0" xfId="0" applyNumberFormat="1"/>
    <xf numFmtId="0" fontId="2" fillId="2" borderId="1" xfId="0" applyFont="1" applyFill="1" applyBorder="1" applyAlignment="1">
      <alignment horizontal="right" vertical="center"/>
    </xf>
    <xf numFmtId="172" fontId="2" fillId="2" borderId="1" xfId="0" applyNumberFormat="1" applyFont="1" applyFill="1" applyBorder="1" applyAlignment="1">
      <alignment horizontal="right" vertical="center"/>
    </xf>
    <xf numFmtId="0" fontId="2" fillId="2" borderId="2" xfId="0" applyFont="1" applyFill="1" applyBorder="1" applyAlignment="1">
      <alignment horizontal="right" vertical="center"/>
    </xf>
    <xf numFmtId="172" fontId="2" fillId="2" borderId="2" xfId="0" applyNumberFormat="1" applyFont="1" applyFill="1" applyBorder="1" applyAlignment="1">
      <alignment horizontal="right" vertical="center"/>
    </xf>
  </cellXfs>
  <cellStyles count="1">
    <cellStyle name="Normal" xfId="0" builtinId="0"/>
  </cellStyles>
  <dxfs count="72">
    <dxf>
      <font>
        <b val="0"/>
        <i val="0"/>
        <strike val="0"/>
        <condense val="0"/>
        <extend val="0"/>
        <outline val="0"/>
        <shadow val="0"/>
        <u val="none"/>
        <vertAlign val="baseline"/>
        <sz val="11"/>
        <color rgb="FF000000"/>
        <name val="Calibri"/>
        <family val="2"/>
        <scheme val="minor"/>
      </font>
      <numFmt numFmtId="172" formatCode="0.000000E+00"/>
      <fill>
        <patternFill patternType="solid">
          <fgColor indexed="64"/>
          <bgColor rgb="FFFFFFFF"/>
        </patternFill>
      </fill>
      <alignment horizontal="right" vertical="center" textRotation="0" wrapText="0" indent="0" justifyLastLine="0" shrinkToFit="0" readingOrder="0"/>
      <border diagonalUp="0" diagonalDown="0">
        <left/>
        <right style="medium">
          <color rgb="FFD6DADC"/>
        </right>
        <top/>
        <bottom style="medium">
          <color rgb="FFD6DADC"/>
        </bottom>
        <vertical/>
        <horizontal/>
      </border>
    </dxf>
    <dxf>
      <font>
        <b val="0"/>
        <i val="0"/>
        <strike val="0"/>
        <condense val="0"/>
        <extend val="0"/>
        <outline val="0"/>
        <shadow val="0"/>
        <u val="none"/>
        <vertAlign val="baseline"/>
        <sz val="11"/>
        <color rgb="FF000000"/>
        <name val="Calibri"/>
        <family val="2"/>
        <scheme val="minor"/>
      </font>
      <numFmt numFmtId="172" formatCode="0.000000E+00"/>
      <fill>
        <patternFill patternType="solid">
          <fgColor indexed="64"/>
          <bgColor rgb="FFFFFFFF"/>
        </patternFill>
      </fill>
      <alignment horizontal="right" vertical="center" textRotation="0" wrapText="0" indent="0" justifyLastLine="0" shrinkToFit="0" readingOrder="0"/>
      <border diagonalUp="0" diagonalDown="0">
        <left/>
        <right style="medium">
          <color rgb="FFD6DADC"/>
        </right>
        <top/>
        <bottom style="medium">
          <color rgb="FFD6DADC"/>
        </bottom>
        <vertical/>
        <horizontal/>
      </border>
    </dxf>
    <dxf>
      <font>
        <b val="0"/>
        <i val="0"/>
        <strike val="0"/>
        <condense val="0"/>
        <extend val="0"/>
        <outline val="0"/>
        <shadow val="0"/>
        <u val="none"/>
        <vertAlign val="baseline"/>
        <sz val="11"/>
        <color rgb="FF000000"/>
        <name val="Calibri"/>
        <family val="2"/>
        <scheme val="minor"/>
      </font>
      <fill>
        <patternFill patternType="solid">
          <fgColor indexed="64"/>
          <bgColor rgb="FFFFFFFF"/>
        </patternFill>
      </fill>
      <alignment horizontal="right" vertical="center" textRotation="0" wrapText="0" indent="0" justifyLastLine="0" shrinkToFit="0" readingOrder="0"/>
      <border diagonalUp="0" diagonalDown="0">
        <left/>
        <right style="medium">
          <color rgb="FFD6DADC"/>
        </right>
        <top/>
        <bottom style="medium">
          <color rgb="FFD6DADC"/>
        </bottom>
        <vertical/>
        <horizontal/>
      </border>
    </dxf>
    <dxf>
      <font>
        <b val="0"/>
        <i val="0"/>
        <strike val="0"/>
        <condense val="0"/>
        <extend val="0"/>
        <outline val="0"/>
        <shadow val="0"/>
        <u val="none"/>
        <vertAlign val="baseline"/>
        <sz val="11"/>
        <color rgb="FF000000"/>
        <name val="Calibri"/>
        <family val="2"/>
        <scheme val="minor"/>
      </font>
      <fill>
        <patternFill patternType="solid">
          <fgColor indexed="64"/>
          <bgColor rgb="FFFFFFFF"/>
        </patternFill>
      </fill>
      <alignment horizontal="right" vertical="center" textRotation="0" wrapText="0" indent="0" justifyLastLine="0" shrinkToFit="0" readingOrder="0"/>
      <border diagonalUp="0" diagonalDown="0">
        <left/>
        <right style="medium">
          <color rgb="FFD6DADC"/>
        </right>
        <top/>
        <bottom style="medium">
          <color rgb="FFD6DADC"/>
        </bottom>
        <vertical/>
        <horizontal/>
      </border>
    </dxf>
    <dxf>
      <border outline="0">
        <bottom style="medium">
          <color rgb="FFD6DADC"/>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 h:mm:ss"/>
    </dxf>
    <dxf>
      <numFmt numFmtId="0" formatCode="General"/>
    </dxf>
    <dxf>
      <numFmt numFmtId="0" formatCode="General"/>
    </dxf>
    <dxf>
      <numFmt numFmtId="164" formatCode="m/d/yy\ h:mm:ss"/>
    </dxf>
    <dxf>
      <numFmt numFmtId="164" formatCode="m/d/yy\ h:mm:ss"/>
    </dxf>
    <dxf>
      <numFmt numFmtId="0" formatCode="General"/>
    </dxf>
    <dxf>
      <numFmt numFmtId="0" formatCode="General"/>
    </dxf>
    <dxf>
      <numFmt numFmtId="0" formatCode="General"/>
    </dxf>
    <dxf>
      <numFmt numFmtId="1" formatCode="0"/>
    </dxf>
    <dxf>
      <numFmt numFmtId="1" formatCode="0"/>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1" formatCode="0"/>
    </dxf>
    <dxf>
      <numFmt numFmtId="0" formatCode="General"/>
    </dxf>
    <dxf>
      <numFmt numFmtId="0" formatCode="General"/>
    </dxf>
    <dxf>
      <numFmt numFmtId="1" formatCode="0"/>
    </dxf>
    <dxf>
      <numFmt numFmtId="1" formatCode="0"/>
    </dxf>
    <dxf>
      <numFmt numFmtId="0" formatCode="General"/>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ez Harris" refreshedDate="45340.607258912038" createdVersion="8" refreshedVersion="8" minRefreshableVersion="3" recordCount="57" xr:uid="{9800BCAF-FC90-4A1F-B493-74E2406460E2}">
  <cacheSource type="worksheet">
    <worksheetSource name="Table1"/>
  </cacheSource>
  <cacheFields count="34">
    <cacheField name="Stats Y2" numFmtId="0">
      <sharedItems count="2">
        <s v="Yes"/>
        <s v="No"/>
      </sharedItems>
    </cacheField>
    <cacheField name="Level of study" numFmtId="0">
      <sharedItems count="2">
        <s v="Undergraduate"/>
        <s v="Postgraduate"/>
      </sharedItems>
    </cacheField>
    <cacheField name="Year of study" numFmtId="0">
      <sharedItems containsBlank="1" count="4">
        <s v="Year 5"/>
        <s v="Year 4"/>
        <s v="Year 3"/>
        <m/>
      </sharedItems>
    </cacheField>
    <cacheField name="LU1" numFmtId="0">
      <sharedItems containsMixedTypes="1" containsNumber="1" containsInteger="1" minValue="3" maxValue="8" count="6">
        <n v="8"/>
        <n v="3"/>
        <n v="7"/>
        <s v="8" u="1"/>
        <s v="3" u="1"/>
        <s v="7" u="1"/>
      </sharedItems>
    </cacheField>
    <cacheField name="LU1_confidence" numFmtId="0">
      <sharedItems containsSemiMixedTypes="0" containsString="0" containsNumber="1" containsInteger="1" minValue="1" maxValue="5"/>
    </cacheField>
    <cacheField name="LU1_comments" numFmtId="0">
      <sharedItems containsBlank="1"/>
    </cacheField>
    <cacheField name="LU2" numFmtId="0">
      <sharedItems containsSemiMixedTypes="0" containsString="0" containsNumber="1" containsInteger="1" minValue="0" maxValue="9" count="4">
        <n v="9"/>
        <n v="8"/>
        <n v="6"/>
        <n v="0"/>
      </sharedItems>
    </cacheField>
    <cacheField name="LU2_correct" numFmtId="0">
      <sharedItems count="2">
        <s v="Correct"/>
        <s v="Incorrect"/>
      </sharedItems>
    </cacheField>
    <cacheField name="LU2_confidence" numFmtId="0">
      <sharedItems containsSemiMixedTypes="0" containsString="0" containsNumber="1" containsInteger="1" minValue="1" maxValue="5" count="5">
        <n v="4"/>
        <n v="5"/>
        <n v="3"/>
        <n v="2"/>
        <n v="1"/>
      </sharedItems>
    </cacheField>
    <cacheField name="LU2_comments" numFmtId="0">
      <sharedItems containsBlank="1"/>
    </cacheField>
    <cacheField name="LU3" numFmtId="0">
      <sharedItems containsSemiMixedTypes="0" containsString="0" containsNumber="1" containsInteger="1" minValue="0" maxValue="9" count="8">
        <n v="0"/>
        <n v="6"/>
        <n v="5"/>
        <n v="7"/>
        <n v="4"/>
        <n v="3"/>
        <n v="9"/>
        <n v="8"/>
      </sharedItems>
    </cacheField>
    <cacheField name="LU3_correct" numFmtId="1">
      <sharedItems count="2">
        <s v="Incorrect"/>
        <s v="Correct"/>
      </sharedItems>
    </cacheField>
    <cacheField name="LU3_confidence" numFmtId="0">
      <sharedItems containsSemiMixedTypes="0" containsString="0" containsNumber="1" containsInteger="1" minValue="1" maxValue="5" count="5">
        <n v="2"/>
        <n v="3"/>
        <n v="4"/>
        <n v="5"/>
        <n v="1"/>
      </sharedItems>
    </cacheField>
    <cacheField name="LU3_comments" numFmtId="0">
      <sharedItems containsBlank="1"/>
    </cacheField>
    <cacheField name="LU4" numFmtId="0">
      <sharedItems containsSemiMixedTypes="0" containsString="0" containsNumber="1" containsInteger="1" minValue="0" maxValue="8" count="7">
        <n v="0"/>
        <n v="2"/>
        <n v="1"/>
        <n v="8"/>
        <n v="5"/>
        <n v="3"/>
        <n v="6"/>
      </sharedItems>
    </cacheField>
    <cacheField name="LU4_correct" numFmtId="1">
      <sharedItems count="2">
        <s v="Incorrect"/>
        <s v="Correct"/>
      </sharedItems>
    </cacheField>
    <cacheField name="LU4_confidence" numFmtId="0">
      <sharedItems containsSemiMixedTypes="0" containsString="0" containsNumber="1" containsInteger="1" minValue="1" maxValue="5" count="5">
        <n v="1"/>
        <n v="2"/>
        <n v="4"/>
        <n v="3"/>
        <n v="5"/>
      </sharedItems>
    </cacheField>
    <cacheField name="LU4_comments" numFmtId="0">
      <sharedItems containsBlank="1"/>
    </cacheField>
    <cacheField name="LU5" numFmtId="0">
      <sharedItems containsMixedTypes="1" containsNumber="1" containsInteger="1" minValue="5" maxValue="7" count="4">
        <n v="7"/>
        <n v="5"/>
        <s v="7" u="1"/>
        <s v="5" u="1"/>
      </sharedItems>
    </cacheField>
    <cacheField name="LU5_confidence" numFmtId="0">
      <sharedItems containsSemiMixedTypes="0" containsString="0" containsNumber="1" containsInteger="1" minValue="1" maxValue="5"/>
    </cacheField>
    <cacheField name="LU5_comments" numFmtId="0">
      <sharedItems containsBlank="1"/>
    </cacheField>
    <cacheField name="LU6" numFmtId="0">
      <sharedItems containsSemiMixedTypes="0" containsString="0" containsNumber="1" containsInteger="1" minValue="0" maxValue="9" count="6">
        <n v="5"/>
        <n v="0"/>
        <n v="2"/>
        <n v="9"/>
        <n v="4"/>
        <n v="3"/>
      </sharedItems>
    </cacheField>
    <cacheField name="LU6_correct" numFmtId="0">
      <sharedItems count="2">
        <s v="Incorrect"/>
        <s v="Correct"/>
      </sharedItems>
    </cacheField>
    <cacheField name="LU6_confidence" numFmtId="0">
      <sharedItems containsSemiMixedTypes="0" containsString="0" containsNumber="1" containsInteger="1" minValue="1" maxValue="5" count="5">
        <n v="3"/>
        <n v="4"/>
        <n v="2"/>
        <n v="5"/>
        <n v="1"/>
      </sharedItems>
    </cacheField>
    <cacheField name="LU6_comments" numFmtId="0">
      <sharedItems containsBlank="1"/>
    </cacheField>
    <cacheField name="LU7" numFmtId="0">
      <sharedItems containsSemiMixedTypes="0" containsString="0" containsNumber="1" containsInteger="1" minValue="0" maxValue="9" count="7">
        <n v="6"/>
        <n v="0"/>
        <n v="9"/>
        <n v="3"/>
        <n v="7"/>
        <n v="8"/>
        <n v="5"/>
      </sharedItems>
    </cacheField>
    <cacheField name="LU7_correct" numFmtId="0">
      <sharedItems count="2">
        <s v="Correct"/>
        <s v="Incorrect"/>
      </sharedItems>
    </cacheField>
    <cacheField name="LU7_confidence" numFmtId="0">
      <sharedItems containsSemiMixedTypes="0" containsString="0" containsNumber="1" containsInteger="1" minValue="1" maxValue="5" count="5">
        <n v="3"/>
        <n v="2"/>
        <n v="4"/>
        <n v="1"/>
        <n v="5"/>
      </sharedItems>
    </cacheField>
    <cacheField name="LU7_comments" numFmtId="0">
      <sharedItems containsBlank="1"/>
    </cacheField>
    <cacheField name="LU8" numFmtId="0">
      <sharedItems containsSemiMixedTypes="0" containsString="0" containsNumber="1" containsInteger="1" minValue="0" maxValue="9" count="8">
        <n v="0"/>
        <n v="5"/>
        <n v="8"/>
        <n v="7"/>
        <n v="9"/>
        <n v="4"/>
        <n v="3"/>
        <n v="6"/>
      </sharedItems>
    </cacheField>
    <cacheField name="LU8_correct" numFmtId="1">
      <sharedItems count="2">
        <s v="Incorrect"/>
        <s v="Correct"/>
      </sharedItems>
    </cacheField>
    <cacheField name="LU8_confidence" numFmtId="0">
      <sharedItems containsSemiMixedTypes="0" containsString="0" containsNumber="1" containsInteger="1" minValue="1" maxValue="5" count="5">
        <n v="2"/>
        <n v="4"/>
        <n v="3"/>
        <n v="1"/>
        <n v="5"/>
      </sharedItems>
    </cacheField>
    <cacheField name="LU8_comments" numFmtId="0">
      <sharedItems containsBlank="1"/>
    </cacheField>
    <cacheField name="LU3_Correct2" numFmtId="0" formula="IF(LU3= 6, &quot;Correct&quot;, &quot;Incorrect&quot;)"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
  <r>
    <x v="0"/>
    <x v="0"/>
    <x v="0"/>
    <x v="0"/>
    <n v="4"/>
    <s v="It looks parabolic, whilst the others seem more linear"/>
    <x v="0"/>
    <x v="0"/>
    <x v="0"/>
    <s v="Similar to the previous one; 9 has no clear linear form, while the others at least try."/>
    <x v="0"/>
    <x v="0"/>
    <x v="0"/>
    <s v="They all seem to have different types of random noise, all contributing to things being fairly similar looking"/>
    <x v="0"/>
    <x v="0"/>
    <x v="0"/>
    <s v="Things seem clustered in the same way, with enough different sorts of random noise to still seem the same."/>
    <x v="0"/>
    <n v="5"/>
    <s v="Very clearly for 7, different lines that I choose will have a different distribution of points. "/>
    <x v="0"/>
    <x v="0"/>
    <x v="0"/>
    <s v="Has got a very distinct shape for the rest of them, that can't be simply chalked up to outliers messing with the data"/>
    <x v="0"/>
    <x v="0"/>
    <x v="0"/>
    <s v="I feel it's either 6, or they're all the same. The upward trajectory towards the tail end of 6 is throwing me a bit, hence telling me it should probably the one that's slightly different."/>
    <x v="0"/>
    <x v="0"/>
    <x v="0"/>
    <s v="Tougher to see without the red line, but they do seem to be randomly distributed from the same guy"/>
  </r>
  <r>
    <x v="1"/>
    <x v="0"/>
    <x v="0"/>
    <x v="0"/>
    <n v="4"/>
    <s v="It looks parabolic while the others look straight"/>
    <x v="0"/>
    <x v="0"/>
    <x v="0"/>
    <s v="Each of the others curve into directions (at least a little) while 9 only curves in one. "/>
    <x v="0"/>
    <x v="0"/>
    <x v="1"/>
    <s v="They seem to have similar random noise and similar fittings."/>
    <x v="1"/>
    <x v="1"/>
    <x v="1"/>
    <s v="2 has by eye a more significant portion of the data points below the dotted line, but they all look to be pretty similar."/>
    <x v="0"/>
    <n v="5"/>
    <s v="The others all look close to straight with some variation, but in 7 there is a clear trend."/>
    <x v="0"/>
    <x v="0"/>
    <x v="0"/>
    <s v="5 has the most what I can only describe as &quot;dramatic&quot; curve compared to the others."/>
    <x v="0"/>
    <x v="0"/>
    <x v="0"/>
    <s v="The red line in the plot of 6 is noticeably steeper than the others. "/>
    <x v="1"/>
    <x v="1"/>
    <x v="0"/>
    <s v="The points at height 1.5 are more spread out than in the other plots."/>
  </r>
  <r>
    <x v="0"/>
    <x v="0"/>
    <x v="1"/>
    <x v="0"/>
    <n v="5"/>
    <s v="Quadratic fit line, points higher up on the extremes compared to middle values"/>
    <x v="0"/>
    <x v="0"/>
    <x v="1"/>
    <s v="Sharpest angle change in fit line"/>
    <x v="1"/>
    <x v="1"/>
    <x v="2"/>
    <s v="After the bunch of points on the left side, it is the only line which jumps above the x axis which then crosses down under the x axis"/>
    <x v="1"/>
    <x v="1"/>
    <x v="1"/>
    <s v="On the left of the plot, the points seem to all be below the x axis whereas the other plots have some above and below"/>
    <x v="0"/>
    <n v="5"/>
    <s v="Clearest non constant variance as the points at the extremes are far above the x axis"/>
    <x v="0"/>
    <x v="0"/>
    <x v="0"/>
    <s v="The plots all look similar towards the middle so this plot looked the most different to the others at the extremes"/>
    <x v="1"/>
    <x v="1"/>
    <x v="1"/>
    <m/>
    <x v="0"/>
    <x v="0"/>
    <x v="1"/>
    <m/>
  </r>
  <r>
    <x v="0"/>
    <x v="0"/>
    <x v="1"/>
    <x v="0"/>
    <n v="5"/>
    <s v=":)"/>
    <x v="0"/>
    <x v="0"/>
    <x v="0"/>
    <s v=":("/>
    <x v="0"/>
    <x v="0"/>
    <x v="2"/>
    <m/>
    <x v="1"/>
    <x v="1"/>
    <x v="2"/>
    <s v=":("/>
    <x v="0"/>
    <n v="5"/>
    <s v=":3"/>
    <x v="1"/>
    <x v="0"/>
    <x v="0"/>
    <m/>
    <x v="1"/>
    <x v="1"/>
    <x v="2"/>
    <m/>
    <x v="0"/>
    <x v="0"/>
    <x v="2"/>
    <m/>
  </r>
  <r>
    <x v="0"/>
    <x v="0"/>
    <x v="1"/>
    <x v="0"/>
    <n v="5"/>
    <s v="The red line is very bendy compared to the others"/>
    <x v="0"/>
    <x v="0"/>
    <x v="1"/>
    <s v="The red line is very bendy"/>
    <x v="1"/>
    <x v="1"/>
    <x v="2"/>
    <s v="The red line moves away from the centre line in the middle, rather than the tail end"/>
    <x v="0"/>
    <x v="0"/>
    <x v="0"/>
    <s v="They all have similar distributions"/>
    <x v="0"/>
    <n v="5"/>
    <s v="Very bendy red line"/>
    <x v="2"/>
    <x v="1"/>
    <x v="1"/>
    <m/>
    <x v="0"/>
    <x v="0"/>
    <x v="2"/>
    <m/>
    <x v="0"/>
    <x v="0"/>
    <x v="3"/>
    <m/>
  </r>
  <r>
    <x v="0"/>
    <x v="0"/>
    <x v="1"/>
    <x v="0"/>
    <n v="5"/>
    <s v="negative x values are more positive"/>
    <x v="0"/>
    <x v="0"/>
    <x v="0"/>
    <m/>
    <x v="1"/>
    <x v="1"/>
    <x v="1"/>
    <s v="weird red line"/>
    <x v="1"/>
    <x v="1"/>
    <x v="3"/>
    <s v="higher central mass at x=0"/>
    <x v="0"/>
    <n v="4"/>
    <s v="higher positive points at at extreme x values"/>
    <x v="3"/>
    <x v="0"/>
    <x v="2"/>
    <s v="not as densely packed_x000a_"/>
    <x v="2"/>
    <x v="1"/>
    <x v="3"/>
    <s v="least densely packed"/>
    <x v="2"/>
    <x v="0"/>
    <x v="3"/>
    <s v="least densely packed in the bottom centre blob"/>
  </r>
  <r>
    <x v="0"/>
    <x v="0"/>
    <x v="0"/>
    <x v="0"/>
    <n v="5"/>
    <s v="smiley :)"/>
    <x v="0"/>
    <x v="0"/>
    <x v="2"/>
    <s v="frowny"/>
    <x v="1"/>
    <x v="1"/>
    <x v="0"/>
    <s v="diverges and spends the most time away from the red line"/>
    <x v="2"/>
    <x v="0"/>
    <x v="0"/>
    <s v="more noise"/>
    <x v="0"/>
    <n v="5"/>
    <s v="big trough"/>
    <x v="0"/>
    <x v="0"/>
    <x v="0"/>
    <s v="moves drastically away at both start and end"/>
    <x v="3"/>
    <x v="1"/>
    <x v="3"/>
    <s v="more spread out"/>
    <x v="1"/>
    <x v="1"/>
    <x v="3"/>
    <s v="concentrated top line"/>
  </r>
  <r>
    <x v="0"/>
    <x v="0"/>
    <x v="1"/>
    <x v="0"/>
    <n v="4"/>
    <s v="8 is the only plot which resembles a parabola."/>
    <x v="0"/>
    <x v="0"/>
    <x v="0"/>
    <s v="9 is, again, the only one that is a parabola. Other look more linear."/>
    <x v="0"/>
    <x v="0"/>
    <x v="0"/>
    <s v="They all look the same (they cluster at one spot)."/>
    <x v="0"/>
    <x v="0"/>
    <x v="3"/>
    <m/>
    <x v="0"/>
    <n v="4"/>
    <s v="The other resemble a line more."/>
    <x v="0"/>
    <x v="0"/>
    <x v="2"/>
    <s v="5 is the curviest."/>
    <x v="0"/>
    <x v="0"/>
    <x v="0"/>
    <s v="6 curves upwards the most"/>
    <x v="0"/>
    <x v="0"/>
    <x v="2"/>
    <m/>
  </r>
  <r>
    <x v="0"/>
    <x v="0"/>
    <x v="0"/>
    <x v="0"/>
    <n v="4"/>
    <s v="The large deviations at each tail"/>
    <x v="0"/>
    <x v="0"/>
    <x v="0"/>
    <s v="Large deviations at each tail"/>
    <x v="0"/>
    <x v="0"/>
    <x v="1"/>
    <m/>
    <x v="3"/>
    <x v="0"/>
    <x v="1"/>
    <s v="low residuals at each tail"/>
    <x v="0"/>
    <n v="4"/>
    <s v="uptrends in residual sizes at tails"/>
    <x v="1"/>
    <x v="0"/>
    <x v="2"/>
    <m/>
    <x v="1"/>
    <x v="1"/>
    <x v="2"/>
    <m/>
    <x v="0"/>
    <x v="0"/>
    <x v="2"/>
    <m/>
  </r>
  <r>
    <x v="0"/>
    <x v="0"/>
    <x v="2"/>
    <x v="0"/>
    <n v="5"/>
    <s v="Its significantly curved."/>
    <x v="0"/>
    <x v="0"/>
    <x v="0"/>
    <s v="Its curved unlike any other."/>
    <x v="2"/>
    <x v="0"/>
    <x v="0"/>
    <s v="It's the least straight where there is a large concentration of data."/>
    <x v="1"/>
    <x v="1"/>
    <x v="0"/>
    <s v="The data curved downward on the right, unlike the other plots where it more or less condenses on the axis."/>
    <x v="0"/>
    <n v="5"/>
    <s v="It is W-shaped."/>
    <x v="1"/>
    <x v="0"/>
    <x v="1"/>
    <s v="n/a"/>
    <x v="0"/>
    <x v="0"/>
    <x v="3"/>
    <s v="Goes completely up on the right, may not be significant as it relies on a few points."/>
    <x v="0"/>
    <x v="0"/>
    <x v="2"/>
    <m/>
  </r>
  <r>
    <x v="0"/>
    <x v="0"/>
    <x v="1"/>
    <x v="0"/>
    <n v="4"/>
    <s v="All the others are distributed around a straight line, but 8 are distributed round a curve"/>
    <x v="0"/>
    <x v="0"/>
    <x v="0"/>
    <s v="It has the most significant deviation"/>
    <x v="1"/>
    <x v="1"/>
    <x v="1"/>
    <m/>
    <x v="0"/>
    <x v="0"/>
    <x v="3"/>
    <m/>
    <x v="0"/>
    <n v="4"/>
    <s v="W shape"/>
    <x v="2"/>
    <x v="1"/>
    <x v="2"/>
    <m/>
    <x v="0"/>
    <x v="0"/>
    <x v="2"/>
    <m/>
    <x v="0"/>
    <x v="0"/>
    <x v="2"/>
    <m/>
  </r>
  <r>
    <x v="0"/>
    <x v="0"/>
    <x v="2"/>
    <x v="0"/>
    <n v="4"/>
    <m/>
    <x v="0"/>
    <x v="0"/>
    <x v="0"/>
    <m/>
    <x v="0"/>
    <x v="0"/>
    <x v="1"/>
    <m/>
    <x v="0"/>
    <x v="0"/>
    <x v="3"/>
    <m/>
    <x v="0"/>
    <n v="4"/>
    <m/>
    <x v="1"/>
    <x v="0"/>
    <x v="1"/>
    <m/>
    <x v="1"/>
    <x v="1"/>
    <x v="0"/>
    <m/>
    <x v="0"/>
    <x v="0"/>
    <x v="1"/>
    <m/>
  </r>
  <r>
    <x v="0"/>
    <x v="0"/>
    <x v="1"/>
    <x v="0"/>
    <n v="5"/>
    <s v="It tapers off on both ends of the graph creating a curve for the line of best fit "/>
    <x v="0"/>
    <x v="0"/>
    <x v="1"/>
    <s v="For the same reason as before, some of the graphs taper off slightly however the line of best fit for 9 is a curve."/>
    <x v="1"/>
    <x v="1"/>
    <x v="3"/>
    <s v="line of best fit curves up above the x-axis and then curves back down below it"/>
    <x v="4"/>
    <x v="0"/>
    <x v="3"/>
    <s v="The data seems a lot less clustered"/>
    <x v="0"/>
    <n v="5"/>
    <s v="It is a lot more curved than the others"/>
    <x v="0"/>
    <x v="0"/>
    <x v="3"/>
    <m/>
    <x v="0"/>
    <x v="0"/>
    <x v="0"/>
    <m/>
    <x v="3"/>
    <x v="0"/>
    <x v="2"/>
    <s v="data seems a lot more spreadout"/>
  </r>
  <r>
    <x v="0"/>
    <x v="0"/>
    <x v="1"/>
    <x v="0"/>
    <n v="5"/>
    <s v="The line of best fit"/>
    <x v="0"/>
    <x v="0"/>
    <x v="0"/>
    <m/>
    <x v="1"/>
    <x v="1"/>
    <x v="2"/>
    <m/>
    <x v="5"/>
    <x v="0"/>
    <x v="1"/>
    <m/>
    <x v="0"/>
    <n v="5"/>
    <m/>
    <x v="0"/>
    <x v="0"/>
    <x v="1"/>
    <m/>
    <x v="0"/>
    <x v="0"/>
    <x v="2"/>
    <m/>
    <x v="0"/>
    <x v="0"/>
    <x v="2"/>
    <m/>
  </r>
  <r>
    <x v="0"/>
    <x v="0"/>
    <x v="0"/>
    <x v="0"/>
    <n v="5"/>
    <s v="More curvier"/>
    <x v="0"/>
    <x v="0"/>
    <x v="1"/>
    <s v="More curvier "/>
    <x v="1"/>
    <x v="1"/>
    <x v="3"/>
    <s v="Jagged"/>
    <x v="0"/>
    <x v="0"/>
    <x v="4"/>
    <m/>
    <x v="0"/>
    <n v="5"/>
    <s v="Big parabola "/>
    <x v="0"/>
    <x v="0"/>
    <x v="3"/>
    <m/>
    <x v="0"/>
    <x v="0"/>
    <x v="4"/>
    <m/>
    <x v="0"/>
    <x v="0"/>
    <x v="4"/>
    <m/>
  </r>
  <r>
    <x v="0"/>
    <x v="0"/>
    <x v="0"/>
    <x v="0"/>
    <n v="4"/>
    <m/>
    <x v="0"/>
    <x v="0"/>
    <x v="0"/>
    <m/>
    <x v="3"/>
    <x v="0"/>
    <x v="1"/>
    <m/>
    <x v="1"/>
    <x v="1"/>
    <x v="3"/>
    <m/>
    <x v="0"/>
    <n v="4"/>
    <m/>
    <x v="0"/>
    <x v="0"/>
    <x v="0"/>
    <m/>
    <x v="0"/>
    <x v="0"/>
    <x v="0"/>
    <m/>
    <x v="0"/>
    <x v="0"/>
    <x v="2"/>
    <m/>
  </r>
  <r>
    <x v="0"/>
    <x v="0"/>
    <x v="2"/>
    <x v="0"/>
    <n v="4"/>
    <m/>
    <x v="0"/>
    <x v="0"/>
    <x v="0"/>
    <m/>
    <x v="4"/>
    <x v="0"/>
    <x v="0"/>
    <m/>
    <x v="0"/>
    <x v="0"/>
    <x v="0"/>
    <m/>
    <x v="0"/>
    <n v="4"/>
    <m/>
    <x v="2"/>
    <x v="1"/>
    <x v="2"/>
    <m/>
    <x v="0"/>
    <x v="0"/>
    <x v="0"/>
    <m/>
    <x v="0"/>
    <x v="0"/>
    <x v="0"/>
    <m/>
  </r>
  <r>
    <x v="0"/>
    <x v="0"/>
    <x v="1"/>
    <x v="0"/>
    <n v="4"/>
    <s v="It is curvy"/>
    <x v="0"/>
    <x v="0"/>
    <x v="0"/>
    <s v="It is more curvy "/>
    <x v="4"/>
    <x v="0"/>
    <x v="0"/>
    <s v="It goes up"/>
    <x v="1"/>
    <x v="1"/>
    <x v="0"/>
    <m/>
    <x v="0"/>
    <n v="5"/>
    <m/>
    <x v="0"/>
    <x v="0"/>
    <x v="0"/>
    <m/>
    <x v="0"/>
    <x v="0"/>
    <x v="1"/>
    <m/>
    <x v="0"/>
    <x v="0"/>
    <x v="2"/>
    <m/>
  </r>
  <r>
    <x v="0"/>
    <x v="0"/>
    <x v="1"/>
    <x v="0"/>
    <n v="5"/>
    <s v="The only u-shaped red trend line"/>
    <x v="0"/>
    <x v="0"/>
    <x v="1"/>
    <s v="the only n-shaped red trend line"/>
    <x v="0"/>
    <x v="0"/>
    <x v="4"/>
    <m/>
    <x v="0"/>
    <x v="0"/>
    <x v="0"/>
    <m/>
    <x v="0"/>
    <n v="5"/>
    <s v="the only w-shaped red trend line"/>
    <x v="0"/>
    <x v="0"/>
    <x v="0"/>
    <s v="kind of s-shaped red trend line, but also number 2 has w-shaped so unsure"/>
    <x v="0"/>
    <x v="0"/>
    <x v="2"/>
    <s v="big upwards section at the end"/>
    <x v="0"/>
    <x v="0"/>
    <x v="3"/>
    <m/>
  </r>
  <r>
    <x v="0"/>
    <x v="0"/>
    <x v="0"/>
    <x v="0"/>
    <n v="3"/>
    <m/>
    <x v="0"/>
    <x v="0"/>
    <x v="3"/>
    <m/>
    <x v="2"/>
    <x v="0"/>
    <x v="0"/>
    <m/>
    <x v="0"/>
    <x v="0"/>
    <x v="1"/>
    <m/>
    <x v="0"/>
    <n v="3"/>
    <m/>
    <x v="2"/>
    <x v="1"/>
    <x v="2"/>
    <m/>
    <x v="0"/>
    <x v="0"/>
    <x v="1"/>
    <m/>
    <x v="0"/>
    <x v="0"/>
    <x v="0"/>
    <m/>
  </r>
  <r>
    <x v="0"/>
    <x v="0"/>
    <x v="0"/>
    <x v="0"/>
    <n v="4"/>
    <s v="It's non-linear."/>
    <x v="0"/>
    <x v="0"/>
    <x v="0"/>
    <s v="non-linear"/>
    <x v="0"/>
    <x v="0"/>
    <x v="0"/>
    <m/>
    <x v="0"/>
    <x v="0"/>
    <x v="1"/>
    <m/>
    <x v="0"/>
    <n v="5"/>
    <m/>
    <x v="1"/>
    <x v="0"/>
    <x v="4"/>
    <m/>
    <x v="0"/>
    <x v="0"/>
    <x v="1"/>
    <m/>
    <x v="3"/>
    <x v="0"/>
    <x v="3"/>
    <m/>
  </r>
  <r>
    <x v="0"/>
    <x v="0"/>
    <x v="0"/>
    <x v="0"/>
    <n v="5"/>
    <s v="It has the largest movement away from the dotted line."/>
    <x v="0"/>
    <x v="0"/>
    <x v="1"/>
    <s v="This red line has the largest difference from the dotted line."/>
    <x v="4"/>
    <x v="0"/>
    <x v="3"/>
    <s v="It is the only plot that moves above the dotted line."/>
    <x v="1"/>
    <x v="1"/>
    <x v="4"/>
    <s v="It has a large cluster of points below the line, where the others seeimgly have clusters of points randomly scattered."/>
    <x v="0"/>
    <n v="5"/>
    <s v="It is a very significant parabolic curve, all the other curves are almosf straight."/>
    <x v="0"/>
    <x v="0"/>
    <x v="3"/>
    <s v="Largest movement from a horizontal line, which the others seemingly follow."/>
    <x v="1"/>
    <x v="1"/>
    <x v="0"/>
    <m/>
    <x v="1"/>
    <x v="1"/>
    <x v="0"/>
    <s v="The most significant cluster at the top of graph."/>
  </r>
  <r>
    <x v="0"/>
    <x v="0"/>
    <x v="2"/>
    <x v="0"/>
    <n v="5"/>
    <s v="Looks like a curve while the rest are lines"/>
    <x v="0"/>
    <x v="0"/>
    <x v="1"/>
    <s v="Curve and not line"/>
    <x v="1"/>
    <x v="1"/>
    <x v="1"/>
    <s v="Looks a bit like a curve"/>
    <x v="0"/>
    <x v="0"/>
    <x v="0"/>
    <m/>
    <x v="0"/>
    <n v="5"/>
    <s v="Curve"/>
    <x v="2"/>
    <x v="1"/>
    <x v="1"/>
    <s v="Parabola "/>
    <x v="0"/>
    <x v="0"/>
    <x v="1"/>
    <m/>
    <x v="4"/>
    <x v="0"/>
    <x v="3"/>
    <m/>
  </r>
  <r>
    <x v="1"/>
    <x v="0"/>
    <x v="1"/>
    <x v="0"/>
    <n v="2"/>
    <s v="The other plots have roughly uniform distribution of points above and below the x axis, while 8 has more above at the extremes, and more below in the centre."/>
    <x v="0"/>
    <x v="0"/>
    <x v="3"/>
    <s v="As with last time (but the opposite way round), the number of points below the axis spikes at the edges "/>
    <x v="0"/>
    <x v="0"/>
    <x v="4"/>
    <m/>
    <x v="0"/>
    <x v="0"/>
    <x v="0"/>
    <m/>
    <x v="0"/>
    <n v="3"/>
    <s v="Points seem to follow a fitted curve must more closely than any other plots"/>
    <x v="1"/>
    <x v="0"/>
    <x v="4"/>
    <m/>
    <x v="1"/>
    <x v="1"/>
    <x v="3"/>
    <m/>
    <x v="1"/>
    <x v="1"/>
    <x v="3"/>
    <s v="Wider spread of points at around 1.5"/>
  </r>
  <r>
    <x v="0"/>
    <x v="0"/>
    <x v="1"/>
    <x v="0"/>
    <n v="5"/>
    <s v="It is quadratic. "/>
    <x v="1"/>
    <x v="1"/>
    <x v="0"/>
    <s v="Quadratic"/>
    <x v="4"/>
    <x v="0"/>
    <x v="1"/>
    <s v="Exponential, however 6 also looks like it stands out. "/>
    <x v="4"/>
    <x v="0"/>
    <x v="3"/>
    <s v="Slight fanning towards the right. "/>
    <x v="0"/>
    <n v="5"/>
    <s v="Clear quadratic trend. "/>
    <x v="4"/>
    <x v="0"/>
    <x v="0"/>
    <s v="Has the least trend. "/>
    <x v="1"/>
    <x v="1"/>
    <x v="0"/>
    <m/>
    <x v="0"/>
    <x v="0"/>
    <x v="2"/>
    <m/>
  </r>
  <r>
    <x v="1"/>
    <x v="0"/>
    <x v="1"/>
    <x v="0"/>
    <n v="3"/>
    <s v="It's a curve rather than a line"/>
    <x v="2"/>
    <x v="1"/>
    <x v="2"/>
    <s v="the line seems more random"/>
    <x v="4"/>
    <x v="0"/>
    <x v="1"/>
    <s v="It's the only one with a vaguelty upward trajectory"/>
    <x v="0"/>
    <x v="0"/>
    <x v="0"/>
    <m/>
    <x v="0"/>
    <n v="2"/>
    <s v="The beginning and end of the line are the most extreme"/>
    <x v="2"/>
    <x v="1"/>
    <x v="4"/>
    <s v="There is a row of dots along the top that is more consistant than the rest"/>
    <x v="4"/>
    <x v="1"/>
    <x v="3"/>
    <s v="7 has the smoothest line"/>
    <x v="1"/>
    <x v="1"/>
    <x v="3"/>
    <s v="The line along the top is the most consistant"/>
  </r>
  <r>
    <x v="0"/>
    <x v="0"/>
    <x v="0"/>
    <x v="0"/>
    <n v="5"/>
    <s v="The line of best fit is not linear"/>
    <x v="0"/>
    <x v="0"/>
    <x v="0"/>
    <s v="This was the plot with the least linear line of best fit"/>
    <x v="5"/>
    <x v="0"/>
    <x v="0"/>
    <s v="The data seems a little more spread out"/>
    <x v="5"/>
    <x v="0"/>
    <x v="1"/>
    <s v="The data is slighty more spread out"/>
    <x v="0"/>
    <n v="3"/>
    <s v="The line of best fit is not horizontal"/>
    <x v="0"/>
    <x v="0"/>
    <x v="2"/>
    <s v="The line of best fit, seems the least horizontal"/>
    <x v="0"/>
    <x v="0"/>
    <x v="3"/>
    <s v="The data seems the most spread out"/>
    <x v="1"/>
    <x v="1"/>
    <x v="2"/>
    <s v="This data seems to be the most linear"/>
  </r>
  <r>
    <x v="1"/>
    <x v="1"/>
    <x v="3"/>
    <x v="0"/>
    <n v="4"/>
    <s v="With the other plots the red line appears to be linear, while in the case of the chosen QQ-plot the red linear looks quadratic."/>
    <x v="0"/>
    <x v="0"/>
    <x v="2"/>
    <s v="Weighting on the tails appear to be different compared to all the other plots. "/>
    <x v="2"/>
    <x v="0"/>
    <x v="1"/>
    <s v="Has a weird curve around the centre of mass. "/>
    <x v="6"/>
    <x v="0"/>
    <x v="1"/>
    <s v="How far away the points are on the upper right hand side."/>
    <x v="0"/>
    <n v="4"/>
    <m/>
    <x v="0"/>
    <x v="0"/>
    <x v="0"/>
    <m/>
    <x v="0"/>
    <x v="0"/>
    <x v="2"/>
    <m/>
    <x v="0"/>
    <x v="0"/>
    <x v="2"/>
    <m/>
  </r>
  <r>
    <x v="0"/>
    <x v="0"/>
    <x v="0"/>
    <x v="0"/>
    <n v="4"/>
    <s v="The red curve stands out."/>
    <x v="0"/>
    <x v="0"/>
    <x v="1"/>
    <s v="The red curve is the only one that makes a cone."/>
    <x v="1"/>
    <x v="1"/>
    <x v="0"/>
    <s v="The red curve has more of a bump in the middle of the plot compared to the others."/>
    <x v="0"/>
    <x v="0"/>
    <x v="2"/>
    <m/>
    <x v="0"/>
    <n v="3"/>
    <m/>
    <x v="0"/>
    <x v="0"/>
    <x v="2"/>
    <s v="The red curve seems to not fit the same pattern as the rest."/>
    <x v="5"/>
    <x v="1"/>
    <x v="2"/>
    <m/>
    <x v="0"/>
    <x v="0"/>
    <x v="2"/>
    <m/>
  </r>
  <r>
    <x v="1"/>
    <x v="1"/>
    <x v="3"/>
    <x v="0"/>
    <n v="2"/>
    <m/>
    <x v="0"/>
    <x v="0"/>
    <x v="3"/>
    <m/>
    <x v="0"/>
    <x v="0"/>
    <x v="0"/>
    <m/>
    <x v="0"/>
    <x v="0"/>
    <x v="1"/>
    <m/>
    <x v="0"/>
    <n v="2"/>
    <m/>
    <x v="0"/>
    <x v="0"/>
    <x v="2"/>
    <m/>
    <x v="0"/>
    <x v="0"/>
    <x v="1"/>
    <m/>
    <x v="0"/>
    <x v="0"/>
    <x v="0"/>
    <m/>
  </r>
  <r>
    <x v="0"/>
    <x v="0"/>
    <x v="1"/>
    <x v="0"/>
    <n v="2"/>
    <m/>
    <x v="0"/>
    <x v="0"/>
    <x v="3"/>
    <m/>
    <x v="1"/>
    <x v="1"/>
    <x v="4"/>
    <m/>
    <x v="1"/>
    <x v="1"/>
    <x v="0"/>
    <m/>
    <x v="0"/>
    <n v="2"/>
    <m/>
    <x v="0"/>
    <x v="0"/>
    <x v="2"/>
    <m/>
    <x v="0"/>
    <x v="0"/>
    <x v="1"/>
    <m/>
    <x v="0"/>
    <x v="0"/>
    <x v="3"/>
    <m/>
  </r>
  <r>
    <x v="1"/>
    <x v="1"/>
    <x v="3"/>
    <x v="1"/>
    <n v="4"/>
    <m/>
    <x v="0"/>
    <x v="0"/>
    <x v="1"/>
    <m/>
    <x v="1"/>
    <x v="1"/>
    <x v="3"/>
    <m/>
    <x v="4"/>
    <x v="0"/>
    <x v="4"/>
    <m/>
    <x v="0"/>
    <n v="5"/>
    <m/>
    <x v="0"/>
    <x v="0"/>
    <x v="3"/>
    <m/>
    <x v="4"/>
    <x v="1"/>
    <x v="4"/>
    <m/>
    <x v="5"/>
    <x v="0"/>
    <x v="4"/>
    <m/>
  </r>
  <r>
    <x v="0"/>
    <x v="0"/>
    <x v="1"/>
    <x v="0"/>
    <n v="3"/>
    <s v="curved red line"/>
    <x v="0"/>
    <x v="0"/>
    <x v="2"/>
    <s v="curved red line"/>
    <x v="1"/>
    <x v="1"/>
    <x v="0"/>
    <m/>
    <x v="0"/>
    <x v="0"/>
    <x v="0"/>
    <m/>
    <x v="0"/>
    <n v="3"/>
    <s v="curved red line "/>
    <x v="0"/>
    <x v="0"/>
    <x v="2"/>
    <s v="red line"/>
    <x v="0"/>
    <x v="0"/>
    <x v="3"/>
    <m/>
    <x v="0"/>
    <x v="0"/>
    <x v="3"/>
    <m/>
  </r>
  <r>
    <x v="0"/>
    <x v="1"/>
    <x v="3"/>
    <x v="0"/>
    <n v="3"/>
    <m/>
    <x v="0"/>
    <x v="0"/>
    <x v="2"/>
    <m/>
    <x v="1"/>
    <x v="1"/>
    <x v="1"/>
    <m/>
    <x v="0"/>
    <x v="0"/>
    <x v="3"/>
    <m/>
    <x v="0"/>
    <n v="3"/>
    <m/>
    <x v="0"/>
    <x v="0"/>
    <x v="0"/>
    <m/>
    <x v="0"/>
    <x v="0"/>
    <x v="0"/>
    <m/>
    <x v="0"/>
    <x v="0"/>
    <x v="2"/>
    <m/>
  </r>
  <r>
    <x v="0"/>
    <x v="1"/>
    <x v="3"/>
    <x v="0"/>
    <n v="1"/>
    <m/>
    <x v="0"/>
    <x v="0"/>
    <x v="4"/>
    <m/>
    <x v="0"/>
    <x v="0"/>
    <x v="4"/>
    <m/>
    <x v="0"/>
    <x v="0"/>
    <x v="0"/>
    <m/>
    <x v="0"/>
    <n v="1"/>
    <m/>
    <x v="1"/>
    <x v="0"/>
    <x v="4"/>
    <m/>
    <x v="0"/>
    <x v="0"/>
    <x v="3"/>
    <m/>
    <x v="0"/>
    <x v="0"/>
    <x v="3"/>
    <m/>
  </r>
  <r>
    <x v="0"/>
    <x v="1"/>
    <x v="3"/>
    <x v="0"/>
    <n v="3"/>
    <m/>
    <x v="0"/>
    <x v="0"/>
    <x v="2"/>
    <m/>
    <x v="1"/>
    <x v="1"/>
    <x v="1"/>
    <m/>
    <x v="0"/>
    <x v="0"/>
    <x v="1"/>
    <m/>
    <x v="0"/>
    <n v="2"/>
    <m/>
    <x v="2"/>
    <x v="1"/>
    <x v="2"/>
    <m/>
    <x v="0"/>
    <x v="0"/>
    <x v="1"/>
    <m/>
    <x v="0"/>
    <x v="0"/>
    <x v="0"/>
    <m/>
  </r>
  <r>
    <x v="0"/>
    <x v="1"/>
    <x v="3"/>
    <x v="0"/>
    <n v="5"/>
    <m/>
    <x v="0"/>
    <x v="0"/>
    <x v="0"/>
    <m/>
    <x v="0"/>
    <x v="0"/>
    <x v="2"/>
    <m/>
    <x v="0"/>
    <x v="0"/>
    <x v="2"/>
    <m/>
    <x v="0"/>
    <n v="5"/>
    <m/>
    <x v="2"/>
    <x v="1"/>
    <x v="0"/>
    <m/>
    <x v="0"/>
    <x v="0"/>
    <x v="2"/>
    <m/>
    <x v="0"/>
    <x v="0"/>
    <x v="2"/>
    <m/>
  </r>
  <r>
    <x v="1"/>
    <x v="1"/>
    <x v="3"/>
    <x v="0"/>
    <n v="1"/>
    <m/>
    <x v="1"/>
    <x v="1"/>
    <x v="4"/>
    <m/>
    <x v="1"/>
    <x v="1"/>
    <x v="4"/>
    <m/>
    <x v="0"/>
    <x v="0"/>
    <x v="0"/>
    <m/>
    <x v="0"/>
    <n v="1"/>
    <m/>
    <x v="2"/>
    <x v="1"/>
    <x v="4"/>
    <m/>
    <x v="1"/>
    <x v="1"/>
    <x v="3"/>
    <m/>
    <x v="0"/>
    <x v="0"/>
    <x v="3"/>
    <m/>
  </r>
  <r>
    <x v="0"/>
    <x v="1"/>
    <x v="3"/>
    <x v="0"/>
    <n v="5"/>
    <s v="having a strong trend of quadratic "/>
    <x v="0"/>
    <x v="0"/>
    <x v="1"/>
    <s v="Same as the previous quesiton "/>
    <x v="0"/>
    <x v="0"/>
    <x v="1"/>
    <m/>
    <x v="0"/>
    <x v="0"/>
    <x v="3"/>
    <m/>
    <x v="0"/>
    <n v="5"/>
    <s v="A strong trend "/>
    <x v="0"/>
    <x v="0"/>
    <x v="1"/>
    <s v="It follows x^3 approximately "/>
    <x v="0"/>
    <x v="0"/>
    <x v="0"/>
    <m/>
    <x v="0"/>
    <x v="0"/>
    <x v="2"/>
    <m/>
  </r>
  <r>
    <x v="0"/>
    <x v="0"/>
    <x v="1"/>
    <x v="0"/>
    <n v="3"/>
    <m/>
    <x v="0"/>
    <x v="0"/>
    <x v="4"/>
    <m/>
    <x v="0"/>
    <x v="0"/>
    <x v="4"/>
    <m/>
    <x v="1"/>
    <x v="1"/>
    <x v="1"/>
    <m/>
    <x v="0"/>
    <n v="3"/>
    <m/>
    <x v="1"/>
    <x v="0"/>
    <x v="4"/>
    <m/>
    <x v="1"/>
    <x v="1"/>
    <x v="3"/>
    <m/>
    <x v="0"/>
    <x v="0"/>
    <x v="3"/>
    <m/>
  </r>
  <r>
    <x v="0"/>
    <x v="0"/>
    <x v="1"/>
    <x v="2"/>
    <n v="3"/>
    <m/>
    <x v="3"/>
    <x v="1"/>
    <x v="3"/>
    <m/>
    <x v="6"/>
    <x v="0"/>
    <x v="0"/>
    <m/>
    <x v="5"/>
    <x v="0"/>
    <x v="1"/>
    <m/>
    <x v="1"/>
    <n v="3"/>
    <m/>
    <x v="2"/>
    <x v="1"/>
    <x v="0"/>
    <m/>
    <x v="6"/>
    <x v="1"/>
    <x v="0"/>
    <m/>
    <x v="2"/>
    <x v="0"/>
    <x v="2"/>
    <m/>
  </r>
  <r>
    <x v="1"/>
    <x v="1"/>
    <x v="3"/>
    <x v="0"/>
    <n v="5"/>
    <s v="Quadratic"/>
    <x v="0"/>
    <x v="0"/>
    <x v="0"/>
    <s v="Quadratic"/>
    <x v="0"/>
    <x v="0"/>
    <x v="1"/>
    <m/>
    <x v="0"/>
    <x v="0"/>
    <x v="3"/>
    <m/>
    <x v="0"/>
    <n v="5"/>
    <s v="Quadratic"/>
    <x v="2"/>
    <x v="1"/>
    <x v="1"/>
    <s v="Quadratic"/>
    <x v="1"/>
    <x v="1"/>
    <x v="0"/>
    <m/>
    <x v="0"/>
    <x v="0"/>
    <x v="0"/>
    <m/>
  </r>
  <r>
    <x v="1"/>
    <x v="1"/>
    <x v="3"/>
    <x v="0"/>
    <n v="3"/>
    <m/>
    <x v="0"/>
    <x v="0"/>
    <x v="2"/>
    <m/>
    <x v="1"/>
    <x v="1"/>
    <x v="0"/>
    <m/>
    <x v="0"/>
    <x v="0"/>
    <x v="0"/>
    <m/>
    <x v="0"/>
    <n v="3"/>
    <m/>
    <x v="0"/>
    <x v="0"/>
    <x v="2"/>
    <m/>
    <x v="0"/>
    <x v="0"/>
    <x v="1"/>
    <m/>
    <x v="4"/>
    <x v="0"/>
    <x v="3"/>
    <m/>
  </r>
  <r>
    <x v="1"/>
    <x v="1"/>
    <x v="3"/>
    <x v="0"/>
    <n v="5"/>
    <m/>
    <x v="0"/>
    <x v="0"/>
    <x v="1"/>
    <m/>
    <x v="3"/>
    <x v="0"/>
    <x v="3"/>
    <m/>
    <x v="1"/>
    <x v="1"/>
    <x v="1"/>
    <m/>
    <x v="0"/>
    <n v="5"/>
    <m/>
    <x v="0"/>
    <x v="0"/>
    <x v="0"/>
    <m/>
    <x v="0"/>
    <x v="0"/>
    <x v="2"/>
    <m/>
    <x v="6"/>
    <x v="0"/>
    <x v="2"/>
    <m/>
  </r>
  <r>
    <x v="1"/>
    <x v="1"/>
    <x v="3"/>
    <x v="0"/>
    <n v="4"/>
    <s v="red line not straight"/>
    <x v="0"/>
    <x v="0"/>
    <x v="2"/>
    <m/>
    <x v="0"/>
    <x v="0"/>
    <x v="1"/>
    <m/>
    <x v="1"/>
    <x v="1"/>
    <x v="3"/>
    <m/>
    <x v="0"/>
    <n v="3"/>
    <m/>
    <x v="5"/>
    <x v="0"/>
    <x v="0"/>
    <s v="kinda fan out"/>
    <x v="1"/>
    <x v="1"/>
    <x v="1"/>
    <m/>
    <x v="0"/>
    <x v="0"/>
    <x v="0"/>
    <m/>
  </r>
  <r>
    <x v="0"/>
    <x v="0"/>
    <x v="1"/>
    <x v="0"/>
    <n v="5"/>
    <s v="It looks quadratic as opposed to linear "/>
    <x v="0"/>
    <x v="0"/>
    <x v="0"/>
    <m/>
    <x v="1"/>
    <x v="1"/>
    <x v="0"/>
    <m/>
    <x v="0"/>
    <x v="0"/>
    <x v="1"/>
    <m/>
    <x v="0"/>
    <n v="5"/>
    <m/>
    <x v="0"/>
    <x v="0"/>
    <x v="0"/>
    <m/>
    <x v="0"/>
    <x v="0"/>
    <x v="3"/>
    <m/>
    <x v="0"/>
    <x v="0"/>
    <x v="3"/>
    <m/>
  </r>
  <r>
    <x v="0"/>
    <x v="0"/>
    <x v="1"/>
    <x v="0"/>
    <n v="3"/>
    <s v="Fitted line has the most curvature"/>
    <x v="0"/>
    <x v="0"/>
    <x v="0"/>
    <m/>
    <x v="3"/>
    <x v="0"/>
    <x v="0"/>
    <s v="Curves up rather than down"/>
    <x v="0"/>
    <x v="0"/>
    <x v="2"/>
    <m/>
    <x v="0"/>
    <n v="3"/>
    <m/>
    <x v="0"/>
    <x v="0"/>
    <x v="4"/>
    <m/>
    <x v="1"/>
    <x v="1"/>
    <x v="1"/>
    <m/>
    <x v="0"/>
    <x v="0"/>
    <x v="3"/>
    <m/>
  </r>
  <r>
    <x v="1"/>
    <x v="1"/>
    <x v="3"/>
    <x v="0"/>
    <n v="5"/>
    <s v="Points are following a pattern."/>
    <x v="0"/>
    <x v="0"/>
    <x v="0"/>
    <m/>
    <x v="0"/>
    <x v="0"/>
    <x v="2"/>
    <m/>
    <x v="0"/>
    <x v="0"/>
    <x v="2"/>
    <m/>
    <x v="0"/>
    <n v="4"/>
    <s v="The pattern is followed"/>
    <x v="1"/>
    <x v="0"/>
    <x v="1"/>
    <m/>
    <x v="1"/>
    <x v="1"/>
    <x v="2"/>
    <m/>
    <x v="0"/>
    <x v="0"/>
    <x v="1"/>
    <m/>
  </r>
  <r>
    <x v="1"/>
    <x v="1"/>
    <x v="3"/>
    <x v="0"/>
    <n v="3"/>
    <s v="Trend in the residuals"/>
    <x v="0"/>
    <x v="0"/>
    <x v="2"/>
    <s v="Trend in the residuals "/>
    <x v="1"/>
    <x v="1"/>
    <x v="4"/>
    <m/>
    <x v="3"/>
    <x v="0"/>
    <x v="1"/>
    <s v="There seems to be a greater number of negative residuals "/>
    <x v="0"/>
    <n v="3"/>
    <s v="Clear trend in square root residuals"/>
    <x v="2"/>
    <x v="1"/>
    <x v="2"/>
    <m/>
    <x v="0"/>
    <x v="0"/>
    <x v="1"/>
    <m/>
    <x v="1"/>
    <x v="1"/>
    <x v="0"/>
    <m/>
  </r>
  <r>
    <x v="1"/>
    <x v="1"/>
    <x v="3"/>
    <x v="0"/>
    <n v="3"/>
    <m/>
    <x v="0"/>
    <x v="0"/>
    <x v="2"/>
    <m/>
    <x v="4"/>
    <x v="0"/>
    <x v="0"/>
    <m/>
    <x v="4"/>
    <x v="0"/>
    <x v="1"/>
    <m/>
    <x v="0"/>
    <n v="3"/>
    <m/>
    <x v="2"/>
    <x v="1"/>
    <x v="4"/>
    <m/>
    <x v="0"/>
    <x v="0"/>
    <x v="3"/>
    <m/>
    <x v="0"/>
    <x v="0"/>
    <x v="3"/>
    <m/>
  </r>
  <r>
    <x v="1"/>
    <x v="1"/>
    <x v="3"/>
    <x v="0"/>
    <n v="3"/>
    <m/>
    <x v="0"/>
    <x v="0"/>
    <x v="2"/>
    <m/>
    <x v="1"/>
    <x v="1"/>
    <x v="0"/>
    <m/>
    <x v="1"/>
    <x v="1"/>
    <x v="0"/>
    <m/>
    <x v="0"/>
    <n v="3"/>
    <m/>
    <x v="0"/>
    <x v="0"/>
    <x v="2"/>
    <m/>
    <x v="0"/>
    <x v="0"/>
    <x v="1"/>
    <m/>
    <x v="7"/>
    <x v="0"/>
    <x v="0"/>
    <m/>
  </r>
  <r>
    <x v="0"/>
    <x v="1"/>
    <x v="3"/>
    <x v="0"/>
    <n v="4"/>
    <m/>
    <x v="0"/>
    <x v="0"/>
    <x v="0"/>
    <m/>
    <x v="0"/>
    <x v="0"/>
    <x v="3"/>
    <m/>
    <x v="0"/>
    <x v="0"/>
    <x v="2"/>
    <m/>
    <x v="0"/>
    <n v="4"/>
    <m/>
    <x v="0"/>
    <x v="0"/>
    <x v="1"/>
    <m/>
    <x v="1"/>
    <x v="1"/>
    <x v="2"/>
    <m/>
    <x v="0"/>
    <x v="0"/>
    <x v="1"/>
    <m/>
  </r>
  <r>
    <x v="0"/>
    <x v="0"/>
    <x v="1"/>
    <x v="0"/>
    <n v="5"/>
    <s v="Seems like this one is quadratic, while others are linear"/>
    <x v="0"/>
    <x v="0"/>
    <x v="1"/>
    <m/>
    <x v="4"/>
    <x v="0"/>
    <x v="2"/>
    <m/>
    <x v="4"/>
    <x v="0"/>
    <x v="3"/>
    <m/>
    <x v="0"/>
    <n v="5"/>
    <m/>
    <x v="0"/>
    <x v="0"/>
    <x v="3"/>
    <s v="This one seems like cubic"/>
    <x v="0"/>
    <x v="0"/>
    <x v="3"/>
    <m/>
    <x v="1"/>
    <x v="1"/>
    <x v="2"/>
    <m/>
  </r>
  <r>
    <x v="0"/>
    <x v="0"/>
    <x v="0"/>
    <x v="0"/>
    <n v="3"/>
    <s v="ContAiminated data "/>
    <x v="0"/>
    <x v="0"/>
    <x v="3"/>
    <m/>
    <x v="1"/>
    <x v="1"/>
    <x v="4"/>
    <m/>
    <x v="0"/>
    <x v="0"/>
    <x v="1"/>
    <m/>
    <x v="0"/>
    <n v="3"/>
    <m/>
    <x v="0"/>
    <x v="0"/>
    <x v="2"/>
    <m/>
    <x v="1"/>
    <x v="1"/>
    <x v="0"/>
    <m/>
    <x v="5"/>
    <x v="0"/>
    <x v="3"/>
    <m/>
  </r>
  <r>
    <x v="0"/>
    <x v="1"/>
    <x v="3"/>
    <x v="0"/>
    <n v="4"/>
    <s v="Curved line rather than straight line for residuals vs fitted"/>
    <x v="0"/>
    <x v="0"/>
    <x v="0"/>
    <s v="Tail ends both go in same direction unlike others for residuals vs fitted"/>
    <x v="7"/>
    <x v="0"/>
    <x v="0"/>
    <s v="Only one that sticks to the same line?"/>
    <x v="0"/>
    <x v="0"/>
    <x v="1"/>
    <s v="All seem similar in terms of residual vs fitted"/>
    <x v="0"/>
    <n v="4"/>
    <s v="Follows a different trend to the rest for line of best fit"/>
    <x v="0"/>
    <x v="0"/>
    <x v="2"/>
    <s v="Tail ends more pronounced compared to the rest?"/>
    <x v="0"/>
    <x v="0"/>
    <x v="1"/>
    <s v="Bump goes up more closer in regards to line of best fit compared to rest of residuals vs fitted"/>
    <x v="0"/>
    <x v="0"/>
    <x v="2"/>
    <s v="They all seem different but not to a great degree compared to another one"/>
  </r>
  <r>
    <x v="0"/>
    <x v="0"/>
    <x v="0"/>
    <x v="0"/>
    <n v="5"/>
    <s v="It has a parabola shape instead of a straight line-ish shape"/>
    <x v="0"/>
    <x v="0"/>
    <x v="0"/>
    <s v="It is not so evenly concentrated"/>
    <x v="1"/>
    <x v="1"/>
    <x v="4"/>
    <m/>
    <x v="1"/>
    <x v="1"/>
    <x v="3"/>
    <m/>
    <x v="0"/>
    <n v="5"/>
    <m/>
    <x v="0"/>
    <x v="0"/>
    <x v="4"/>
    <m/>
    <x v="0"/>
    <x v="0"/>
    <x v="3"/>
    <m/>
    <x v="2"/>
    <x v="0"/>
    <x v="3"/>
    <m/>
  </r>
  <r>
    <x v="0"/>
    <x v="0"/>
    <x v="0"/>
    <x v="0"/>
    <n v="4"/>
    <s v="There seems to be a quadratic relationship in the residuals vs fitted plot in plot 8 indicating that the underlying relationship is in fact not linear"/>
    <x v="0"/>
    <x v="0"/>
    <x v="1"/>
    <s v="Looks quadratic "/>
    <x v="0"/>
    <x v="0"/>
    <x v="1"/>
    <m/>
    <x v="0"/>
    <x v="0"/>
    <x v="2"/>
    <m/>
    <x v="0"/>
    <n v="5"/>
    <s v="Looks like some x^4 shenanigans is going on here "/>
    <x v="0"/>
    <x v="0"/>
    <x v="1"/>
    <s v="Line go cubic "/>
    <x v="1"/>
    <x v="1"/>
    <x v="0"/>
    <m/>
    <x v="0"/>
    <x v="0"/>
    <x v="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193623-1178-4319-8CF0-98BAD355A952}"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I19:L26" firstHeaderRow="1" firstDataRow="2" firstDataCol="1" rowPageCount="2" colPageCount="1"/>
  <pivotFields count="34">
    <pivotField axis="axisCol" showAll="0" sortType="descending">
      <items count="3">
        <item x="0"/>
        <item x="1"/>
        <item t="default"/>
      </items>
    </pivotField>
    <pivotField showAll="0">
      <items count="3">
        <item x="1"/>
        <item x="0"/>
        <item t="default"/>
      </items>
    </pivotField>
    <pivotField showAll="0"/>
    <pivotField axis="axisPage" multipleItemSelectionAllowed="1" showAll="0">
      <items count="7">
        <item h="1" m="1" x="4"/>
        <item h="1" m="1" x="5"/>
        <item m="1" x="3"/>
        <item x="0"/>
        <item h="1" x="1"/>
        <item h="1" x="2"/>
        <item t="default"/>
      </items>
    </pivotField>
    <pivotField showAll="0"/>
    <pivotField showAll="0"/>
    <pivotField showAll="0"/>
    <pivotField showAll="0"/>
    <pivotField axis="axisRow" dataField="1" showAll="0">
      <items count="6">
        <item x="4"/>
        <item x="3"/>
        <item x="2"/>
        <item x="0"/>
        <item x="1"/>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5">
        <item h="1" m="1" x="3"/>
        <item m="1" x="2"/>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8"/>
  </rowFields>
  <rowItems count="6">
    <i>
      <x/>
    </i>
    <i>
      <x v="1"/>
    </i>
    <i>
      <x v="2"/>
    </i>
    <i>
      <x v="3"/>
    </i>
    <i>
      <x v="4"/>
    </i>
    <i t="grand">
      <x/>
    </i>
  </rowItems>
  <colFields count="1">
    <field x="0"/>
  </colFields>
  <colItems count="3">
    <i>
      <x/>
    </i>
    <i>
      <x v="1"/>
    </i>
    <i t="grand">
      <x/>
    </i>
  </colItems>
  <pageFields count="2">
    <pageField fld="3" hier="-1"/>
    <pageField fld="18" hier="-1"/>
  </pageFields>
  <dataFields count="1">
    <dataField name="Count of LU2_confidence" fld="8" subtotal="count" baseField="0" baseItem="0"/>
  </dataField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59ACBAC-A9B5-47CF-BE3C-3171817CB7CF}" name="PivotTable3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L19:BO23" firstHeaderRow="1" firstDataRow="2" firstDataCol="1" rowPageCount="2" colPageCount="1"/>
  <pivotFields count="34">
    <pivotField axis="axisCol" showAll="0" sortType="descending">
      <items count="3">
        <item x="0"/>
        <item x="1"/>
        <item t="default"/>
      </items>
    </pivotField>
    <pivotField showAll="0">
      <items count="3">
        <item sd="0" x="1"/>
        <item x="0"/>
        <item t="default"/>
      </items>
    </pivotField>
    <pivotField showAll="0">
      <items count="5">
        <item x="2"/>
        <item x="1"/>
        <item x="0"/>
        <item x="3"/>
        <item t="default"/>
      </items>
    </pivotField>
    <pivotField axis="axisPage" multipleItemSelectionAllowed="1" showAll="0">
      <items count="7">
        <item h="1" m="1" x="4"/>
        <item h="1" m="1" x="5"/>
        <item m="1" x="3"/>
        <item x="0"/>
        <item h="1" x="1"/>
        <item h="1" x="2"/>
        <item t="default"/>
      </items>
    </pivotField>
    <pivotField showAll="0"/>
    <pivotField showAll="0"/>
    <pivotField showAll="0">
      <items count="5">
        <item x="3"/>
        <item x="0"/>
        <item x="1"/>
        <item x="2"/>
        <item t="default"/>
      </items>
    </pivotField>
    <pivotField showAll="0">
      <items count="3">
        <item x="0"/>
        <item x="1"/>
        <item t="default"/>
      </items>
    </pivotField>
    <pivotField showAll="0"/>
    <pivotField showAll="0"/>
    <pivotField showAll="0"/>
    <pivotField showAll="0">
      <items count="3">
        <item x="1"/>
        <item x="0"/>
        <item t="default"/>
      </items>
    </pivotField>
    <pivotField showAll="0"/>
    <pivotField showAll="0"/>
    <pivotField showAll="0"/>
    <pivotField showAll="0">
      <items count="3">
        <item x="1"/>
        <item x="0"/>
        <item t="default"/>
      </items>
    </pivotField>
    <pivotField showAll="0"/>
    <pivotField showAll="0"/>
    <pivotField axis="axisPage" multipleItemSelectionAllowed="1" showAll="0">
      <items count="5">
        <item h="1" m="1" x="3"/>
        <item m="1" x="2"/>
        <item x="0"/>
        <item h="1" x="1"/>
        <item t="default"/>
      </items>
    </pivotField>
    <pivotField showAll="0"/>
    <pivotField showAll="0"/>
    <pivotField showAll="0"/>
    <pivotField showAll="0">
      <items count="3">
        <item x="1"/>
        <item x="0"/>
        <item t="default"/>
      </items>
    </pivotField>
    <pivotField showAll="0"/>
    <pivotField showAll="0"/>
    <pivotField showAll="0"/>
    <pivotField showAll="0">
      <items count="3">
        <item x="0"/>
        <item x="1"/>
        <item t="default"/>
      </items>
    </pivotField>
    <pivotField showAll="0"/>
    <pivotField showAll="0"/>
    <pivotField showAll="0"/>
    <pivotField axis="axisRow" dataField="1" showAll="0">
      <items count="3">
        <item x="1"/>
        <item x="0"/>
        <item t="default"/>
      </items>
    </pivotField>
    <pivotField showAll="0"/>
    <pivotField showAll="0"/>
    <pivotField dragToRow="0" dragToCol="0" dragToPage="0" showAll="0" defaultSubtotal="0"/>
  </pivotFields>
  <rowFields count="1">
    <field x="30"/>
  </rowFields>
  <rowItems count="3">
    <i>
      <x/>
    </i>
    <i>
      <x v="1"/>
    </i>
    <i t="grand">
      <x/>
    </i>
  </rowItems>
  <colFields count="1">
    <field x="0"/>
  </colFields>
  <colItems count="3">
    <i>
      <x/>
    </i>
    <i>
      <x v="1"/>
    </i>
    <i t="grand">
      <x/>
    </i>
  </colItems>
  <pageFields count="2">
    <pageField fld="3" hier="-1"/>
    <pageField fld="18" hier="-1"/>
  </pageFields>
  <dataFields count="1">
    <dataField name="Count of LU8_correct" fld="3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F773253-527A-4C93-8212-DD441631D1B4}" name="PivotTable3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Z19:BC23" firstHeaderRow="1" firstDataRow="2" firstDataCol="1" rowPageCount="2" colPageCount="1"/>
  <pivotFields count="34">
    <pivotField axis="axisCol" showAll="0" sortType="descending">
      <items count="3">
        <item x="0"/>
        <item x="1"/>
        <item t="default"/>
      </items>
    </pivotField>
    <pivotField showAll="0">
      <items count="3">
        <item sd="0" x="1"/>
        <item x="0"/>
        <item t="default"/>
      </items>
    </pivotField>
    <pivotField showAll="0">
      <items count="5">
        <item x="2"/>
        <item x="1"/>
        <item x="0"/>
        <item x="3"/>
        <item t="default"/>
      </items>
    </pivotField>
    <pivotField axis="axisPage" multipleItemSelectionAllowed="1" showAll="0">
      <items count="7">
        <item h="1" m="1" x="4"/>
        <item h="1" m="1" x="5"/>
        <item m="1" x="3"/>
        <item x="0"/>
        <item h="1" x="1"/>
        <item h="1" x="2"/>
        <item t="default"/>
      </items>
    </pivotField>
    <pivotField showAll="0"/>
    <pivotField showAll="0"/>
    <pivotField showAll="0">
      <items count="5">
        <item x="3"/>
        <item x="0"/>
        <item x="1"/>
        <item x="2"/>
        <item t="default"/>
      </items>
    </pivotField>
    <pivotField showAll="0">
      <items count="3">
        <item x="0"/>
        <item x="1"/>
        <item t="default"/>
      </items>
    </pivotField>
    <pivotField showAll="0"/>
    <pivotField showAll="0"/>
    <pivotField showAll="0"/>
    <pivotField showAll="0">
      <items count="3">
        <item x="1"/>
        <item x="0"/>
        <item t="default"/>
      </items>
    </pivotField>
    <pivotField showAll="0"/>
    <pivotField showAll="0"/>
    <pivotField showAll="0"/>
    <pivotField showAll="0">
      <items count="3">
        <item x="1"/>
        <item x="0"/>
        <item t="default"/>
      </items>
    </pivotField>
    <pivotField showAll="0"/>
    <pivotField showAll="0"/>
    <pivotField axis="axisPage" multipleItemSelectionAllowed="1" showAll="0">
      <items count="5">
        <item h="1" m="1" x="3"/>
        <item m="1" x="2"/>
        <item x="0"/>
        <item h="1" x="1"/>
        <item t="default"/>
      </items>
    </pivotField>
    <pivotField showAll="0"/>
    <pivotField showAll="0"/>
    <pivotField showAll="0"/>
    <pivotField showAll="0">
      <items count="3">
        <item x="1"/>
        <item x="0"/>
        <item t="default"/>
      </items>
    </pivotField>
    <pivotField showAll="0"/>
    <pivotField showAll="0"/>
    <pivotField showAll="0"/>
    <pivotField axis="axisRow" dataField="1" showAll="0">
      <items count="3">
        <item x="0"/>
        <item x="1"/>
        <item t="default"/>
      </items>
    </pivotField>
    <pivotField showAll="0"/>
    <pivotField showAll="0"/>
    <pivotField showAll="0"/>
    <pivotField showAll="0"/>
    <pivotField showAll="0"/>
    <pivotField showAll="0"/>
    <pivotField dragToRow="0" dragToCol="0" dragToPage="0" showAll="0" defaultSubtotal="0"/>
  </pivotFields>
  <rowFields count="1">
    <field x="26"/>
  </rowFields>
  <rowItems count="3">
    <i>
      <x/>
    </i>
    <i>
      <x v="1"/>
    </i>
    <i t="grand">
      <x/>
    </i>
  </rowItems>
  <colFields count="1">
    <field x="0"/>
  </colFields>
  <colItems count="3">
    <i>
      <x/>
    </i>
    <i>
      <x v="1"/>
    </i>
    <i t="grand">
      <x/>
    </i>
  </colItems>
  <pageFields count="2">
    <pageField fld="3" hier="-1"/>
    <pageField fld="18" hier="-1"/>
  </pageFields>
  <dataFields count="1">
    <dataField name="Count of LU7_correct" fld="2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8143391-F066-4724-8592-D3312A1E5CAE}" name="PivotTable2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S4:AV11" firstHeaderRow="1" firstDataRow="2" firstDataCol="1" rowPageCount="2" colPageCount="1"/>
  <pivotFields count="34">
    <pivotField showAll="0" sortType="descending">
      <items count="3">
        <item x="0"/>
        <item x="1"/>
        <item t="default"/>
      </items>
    </pivotField>
    <pivotField axis="axisCol" showAll="0">
      <items count="3">
        <item x="1"/>
        <item x="0"/>
        <item t="default"/>
      </items>
    </pivotField>
    <pivotField showAll="0"/>
    <pivotField axis="axisPage" multipleItemSelectionAllowed="1" showAll="0">
      <items count="7">
        <item h="1" m="1" x="4"/>
        <item h="1" m="1" x="5"/>
        <item m="1" x="3"/>
        <item x="0"/>
        <item h="1" x="1"/>
        <item h="1" x="2"/>
        <item t="default"/>
      </items>
    </pivotField>
    <pivotField showAll="0"/>
    <pivotField showAll="0"/>
    <pivotField showAll="0"/>
    <pivotField showAll="0"/>
    <pivotField showAll="0">
      <items count="6">
        <item x="4"/>
        <item x="3"/>
        <item x="2"/>
        <item x="0"/>
        <item x="1"/>
        <item t="default"/>
      </items>
    </pivotField>
    <pivotField showAll="0"/>
    <pivotField showAll="0"/>
    <pivotField showAll="0"/>
    <pivotField showAll="0">
      <items count="6">
        <item x="4"/>
        <item x="0"/>
        <item x="1"/>
        <item x="2"/>
        <item x="3"/>
        <item t="default"/>
      </items>
    </pivotField>
    <pivotField showAll="0"/>
    <pivotField showAll="0"/>
    <pivotField showAll="0"/>
    <pivotField showAll="0">
      <items count="6">
        <item x="0"/>
        <item x="1"/>
        <item x="3"/>
        <item x="2"/>
        <item x="4"/>
        <item t="default"/>
      </items>
    </pivotField>
    <pivotField showAll="0"/>
    <pivotField axis="axisPage" multipleItemSelectionAllowed="1" showAll="0">
      <items count="5">
        <item h="1" m="1" x="3"/>
        <item m="1" x="2"/>
        <item x="0"/>
        <item h="1" x="1"/>
        <item t="default"/>
      </items>
    </pivotField>
    <pivotField showAll="0"/>
    <pivotField showAll="0"/>
    <pivotField showAll="0"/>
    <pivotField showAll="0"/>
    <pivotField axis="axisRow" dataField="1" showAll="0">
      <items count="6">
        <item x="4"/>
        <item x="2"/>
        <item x="0"/>
        <item x="1"/>
        <item x="3"/>
        <item t="default"/>
      </items>
    </pivotField>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3"/>
  </rowFields>
  <rowItems count="6">
    <i>
      <x/>
    </i>
    <i>
      <x v="1"/>
    </i>
    <i>
      <x v="2"/>
    </i>
    <i>
      <x v="3"/>
    </i>
    <i>
      <x v="4"/>
    </i>
    <i t="grand">
      <x/>
    </i>
  </rowItems>
  <colFields count="1">
    <field x="1"/>
  </colFields>
  <colItems count="3">
    <i>
      <x/>
    </i>
    <i>
      <x v="1"/>
    </i>
    <i t="grand">
      <x/>
    </i>
  </colItems>
  <pageFields count="2">
    <pageField fld="3" hier="-1"/>
    <pageField fld="18" hier="-1"/>
  </pageFields>
  <dataFields count="1">
    <dataField name="Count of LU6_confidence" fld="23" subtotal="count" baseField="2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0ABE4A1-8637-48F3-97B8-8664E12B5469}" name="PivotTable3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L4:BO14" firstHeaderRow="1" firstDataRow="2" firstDataCol="1" rowPageCount="2" colPageCount="1"/>
  <pivotFields count="34">
    <pivotField axis="axisCol" showAll="0" sortType="descending">
      <items count="3">
        <item x="0"/>
        <item x="1"/>
        <item t="default"/>
      </items>
    </pivotField>
    <pivotField showAll="0">
      <items count="3">
        <item sd="0" x="1"/>
        <item x="0"/>
        <item t="default"/>
      </items>
    </pivotField>
    <pivotField showAll="0">
      <items count="5">
        <item x="2"/>
        <item x="1"/>
        <item x="0"/>
        <item x="3"/>
        <item t="default"/>
      </items>
    </pivotField>
    <pivotField axis="axisPage" multipleItemSelectionAllowed="1" showAll="0">
      <items count="7">
        <item h="1" m="1" x="4"/>
        <item h="1" m="1" x="5"/>
        <item m="1" x="3"/>
        <item x="0"/>
        <item h="1" x="1"/>
        <item h="1" x="2"/>
        <item t="default"/>
      </items>
    </pivotField>
    <pivotField showAll="0"/>
    <pivotField showAll="0"/>
    <pivotField showAll="0">
      <items count="5">
        <item x="3"/>
        <item x="0"/>
        <item x="1"/>
        <item x="2"/>
        <item t="default"/>
      </items>
    </pivotField>
    <pivotField showAll="0">
      <items count="3">
        <item x="0"/>
        <item x="1"/>
        <item t="default"/>
      </items>
    </pivotField>
    <pivotField showAll="0"/>
    <pivotField showAll="0"/>
    <pivotField showAll="0">
      <items count="9">
        <item x="0"/>
        <item x="5"/>
        <item x="4"/>
        <item x="2"/>
        <item x="1"/>
        <item x="3"/>
        <item x="7"/>
        <item x="6"/>
        <item t="default"/>
      </items>
    </pivotField>
    <pivotField showAll="0">
      <items count="3">
        <item sd="0" x="1"/>
        <item x="0"/>
        <item t="default"/>
      </items>
    </pivotField>
    <pivotField showAll="0"/>
    <pivotField showAll="0"/>
    <pivotField showAll="0">
      <items count="8">
        <item x="0"/>
        <item x="2"/>
        <item x="1"/>
        <item x="5"/>
        <item x="4"/>
        <item x="6"/>
        <item x="3"/>
        <item t="default"/>
      </items>
    </pivotField>
    <pivotField showAll="0"/>
    <pivotField showAll="0"/>
    <pivotField showAll="0"/>
    <pivotField axis="axisPage" multipleItemSelectionAllowed="1" showAll="0">
      <items count="5">
        <item h="1" m="1" x="3"/>
        <item m="1" x="2"/>
        <item x="0"/>
        <item h="1" x="1"/>
        <item t="default"/>
      </items>
    </pivotField>
    <pivotField showAll="0"/>
    <pivotField showAll="0"/>
    <pivotField showAll="0">
      <items count="7">
        <item x="1"/>
        <item x="2"/>
        <item x="5"/>
        <item x="4"/>
        <item x="0"/>
        <item x="3"/>
        <item t="default"/>
      </items>
    </pivotField>
    <pivotField showAll="0"/>
    <pivotField showAll="0"/>
    <pivotField showAll="0"/>
    <pivotField showAll="0">
      <items count="8">
        <item x="1"/>
        <item x="3"/>
        <item x="6"/>
        <item x="0"/>
        <item x="4"/>
        <item x="5"/>
        <item x="2"/>
        <item t="default"/>
      </items>
    </pivotField>
    <pivotField showAll="0"/>
    <pivotField showAll="0"/>
    <pivotField showAll="0"/>
    <pivotField axis="axisRow" dataField="1" showAll="0">
      <items count="9">
        <item x="0"/>
        <item x="6"/>
        <item x="5"/>
        <item x="1"/>
        <item x="7"/>
        <item x="3"/>
        <item x="2"/>
        <item x="4"/>
        <item t="default"/>
      </items>
    </pivotField>
    <pivotField showAll="0"/>
    <pivotField showAll="0"/>
    <pivotField showAll="0"/>
    <pivotField dragToRow="0" dragToCol="0" dragToPage="0" showAll="0" defaultSubtotal="0"/>
  </pivotFields>
  <rowFields count="1">
    <field x="29"/>
  </rowFields>
  <rowItems count="9">
    <i>
      <x/>
    </i>
    <i>
      <x v="1"/>
    </i>
    <i>
      <x v="2"/>
    </i>
    <i>
      <x v="3"/>
    </i>
    <i>
      <x v="4"/>
    </i>
    <i>
      <x v="5"/>
    </i>
    <i>
      <x v="6"/>
    </i>
    <i>
      <x v="7"/>
    </i>
    <i t="grand">
      <x/>
    </i>
  </rowItems>
  <colFields count="1">
    <field x="0"/>
  </colFields>
  <colItems count="3">
    <i>
      <x/>
    </i>
    <i>
      <x v="1"/>
    </i>
    <i t="grand">
      <x/>
    </i>
  </colItems>
  <pageFields count="2">
    <pageField fld="3" hier="-1"/>
    <pageField fld="18" hier="-1"/>
  </pageFields>
  <dataFields count="1">
    <dataField name="Count of LU8" fld="29" subtotal="count" baseField="2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5ED368F-E008-4F76-95DD-7DEA5F0B271D}" name="PivotTable2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C4:AF13" firstHeaderRow="1" firstDataRow="2" firstDataCol="1" rowPageCount="2" colPageCount="1"/>
  <pivotFields count="34">
    <pivotField axis="axisCol" showAll="0" sortType="descending">
      <items count="3">
        <item x="0"/>
        <item x="1"/>
        <item t="default"/>
      </items>
    </pivotField>
    <pivotField showAll="0">
      <items count="3">
        <item sd="0" x="1"/>
        <item x="0"/>
        <item t="default"/>
      </items>
    </pivotField>
    <pivotField showAll="0">
      <items count="5">
        <item x="2"/>
        <item x="1"/>
        <item x="0"/>
        <item x="3"/>
        <item t="default"/>
      </items>
    </pivotField>
    <pivotField axis="axisPage" multipleItemSelectionAllowed="1" showAll="0">
      <items count="7">
        <item h="1" m="1" x="4"/>
        <item h="1" m="1" x="5"/>
        <item m="1" x="3"/>
        <item x="0"/>
        <item h="1" x="1"/>
        <item h="1" x="2"/>
        <item t="default"/>
      </items>
    </pivotField>
    <pivotField showAll="0"/>
    <pivotField showAll="0"/>
    <pivotField showAll="0">
      <items count="5">
        <item x="3"/>
        <item x="0"/>
        <item x="1"/>
        <item x="2"/>
        <item t="default"/>
      </items>
    </pivotField>
    <pivotField showAll="0">
      <items count="3">
        <item x="0"/>
        <item x="1"/>
        <item t="default"/>
      </items>
    </pivotField>
    <pivotField showAll="0"/>
    <pivotField showAll="0"/>
    <pivotField showAll="0">
      <items count="9">
        <item x="0"/>
        <item x="5"/>
        <item x="4"/>
        <item x="2"/>
        <item x="1"/>
        <item x="3"/>
        <item x="7"/>
        <item x="6"/>
        <item t="default"/>
      </items>
    </pivotField>
    <pivotField showAll="0">
      <items count="3">
        <item sd="0" x="1"/>
        <item x="0"/>
        <item t="default"/>
      </items>
    </pivotField>
    <pivotField showAll="0"/>
    <pivotField showAll="0"/>
    <pivotField axis="axisRow" dataField="1" showAll="0">
      <items count="8">
        <item x="0"/>
        <item x="2"/>
        <item x="1"/>
        <item x="5"/>
        <item x="4"/>
        <item x="6"/>
        <item x="3"/>
        <item t="default"/>
      </items>
    </pivotField>
    <pivotField showAll="0"/>
    <pivotField showAll="0"/>
    <pivotField showAll="0"/>
    <pivotField axis="axisPage" multipleItemSelectionAllowed="1" showAll="0">
      <items count="5">
        <item h="1" m="1" x="3"/>
        <item m="1" x="2"/>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4"/>
  </rowFields>
  <rowItems count="8">
    <i>
      <x/>
    </i>
    <i>
      <x v="1"/>
    </i>
    <i>
      <x v="2"/>
    </i>
    <i>
      <x v="3"/>
    </i>
    <i>
      <x v="4"/>
    </i>
    <i>
      <x v="5"/>
    </i>
    <i>
      <x v="6"/>
    </i>
    <i t="grand">
      <x/>
    </i>
  </rowItems>
  <colFields count="1">
    <field x="0"/>
  </colFields>
  <colItems count="3">
    <i>
      <x/>
    </i>
    <i>
      <x v="1"/>
    </i>
    <i t="grand">
      <x/>
    </i>
  </colItems>
  <pageFields count="2">
    <pageField fld="3" hier="-1"/>
    <pageField fld="18" hier="-1"/>
  </pageFields>
  <dataFields count="1">
    <dataField name="Count of LU4" fld="14" subtotal="count" baseField="1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49FBBEA-F529-44AE-A609-F027E0573601}"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P4:S14" firstHeaderRow="1" firstDataRow="2" firstDataCol="1" rowPageCount="2" colPageCount="1"/>
  <pivotFields count="34">
    <pivotField axis="axisCol" showAll="0" sortType="descending">
      <items count="3">
        <item x="0"/>
        <item x="1"/>
        <item t="default"/>
      </items>
    </pivotField>
    <pivotField showAll="0">
      <items count="3">
        <item sd="0" x="1"/>
        <item x="0"/>
        <item t="default"/>
      </items>
    </pivotField>
    <pivotField showAll="0">
      <items count="5">
        <item x="2"/>
        <item x="1"/>
        <item x="0"/>
        <item x="3"/>
        <item t="default"/>
      </items>
    </pivotField>
    <pivotField axis="axisPage" multipleItemSelectionAllowed="1" showAll="0">
      <items count="7">
        <item h="1" m="1" x="4"/>
        <item h="1" m="1" x="5"/>
        <item m="1" x="3"/>
        <item x="0"/>
        <item h="1" x="1"/>
        <item h="1" x="2"/>
        <item t="default"/>
      </items>
    </pivotField>
    <pivotField showAll="0"/>
    <pivotField showAll="0"/>
    <pivotField showAll="0">
      <items count="5">
        <item x="3"/>
        <item x="0"/>
        <item x="1"/>
        <item x="2"/>
        <item t="default"/>
      </items>
    </pivotField>
    <pivotField showAll="0">
      <items count="3">
        <item x="0"/>
        <item x="1"/>
        <item t="default"/>
      </items>
    </pivotField>
    <pivotField showAll="0"/>
    <pivotField showAll="0"/>
    <pivotField axis="axisRow" dataField="1" showAll="0">
      <items count="9">
        <item x="0"/>
        <item x="5"/>
        <item x="4"/>
        <item x="2"/>
        <item x="1"/>
        <item x="3"/>
        <item x="7"/>
        <item x="6"/>
        <item t="default"/>
      </items>
    </pivotField>
    <pivotField axis="axisRow" showAll="0">
      <items count="3">
        <item sd="0" x="1"/>
        <item x="0"/>
        <item t="default"/>
      </items>
    </pivotField>
    <pivotField showAll="0"/>
    <pivotField showAll="0"/>
    <pivotField showAll="0"/>
    <pivotField showAll="0"/>
    <pivotField showAll="0"/>
    <pivotField showAll="0"/>
    <pivotField axis="axisPage" multipleItemSelectionAllowed="1" showAll="0">
      <items count="5">
        <item h="1" m="1" x="3"/>
        <item m="1" x="2"/>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2">
    <field x="11"/>
    <field x="10"/>
  </rowFields>
  <rowItems count="9">
    <i>
      <x/>
    </i>
    <i>
      <x v="1"/>
    </i>
    <i r="1">
      <x/>
    </i>
    <i r="1">
      <x v="1"/>
    </i>
    <i r="1">
      <x v="2"/>
    </i>
    <i r="1">
      <x v="3"/>
    </i>
    <i r="1">
      <x v="5"/>
    </i>
    <i r="1">
      <x v="6"/>
    </i>
    <i t="grand">
      <x/>
    </i>
  </rowItems>
  <colFields count="1">
    <field x="0"/>
  </colFields>
  <colItems count="3">
    <i>
      <x/>
    </i>
    <i>
      <x v="1"/>
    </i>
    <i t="grand">
      <x/>
    </i>
  </colItems>
  <pageFields count="2">
    <pageField fld="3" hier="-1"/>
    <pageField fld="18" hier="-1"/>
  </pageFields>
  <dataFields count="1">
    <dataField name="Count of LU3" fld="10" subtotal="count" baseField="1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913AF7B1-6992-4A82-AB5C-5A09A0C97B5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I4:L11" firstHeaderRow="1" firstDataRow="2" firstDataCol="1" rowPageCount="2" colPageCount="1"/>
  <pivotFields count="34">
    <pivotField showAll="0" sortType="descending">
      <items count="3">
        <item x="0"/>
        <item x="1"/>
        <item t="default"/>
      </items>
    </pivotField>
    <pivotField axis="axisCol" showAll="0">
      <items count="3">
        <item x="1"/>
        <item x="0"/>
        <item t="default"/>
      </items>
    </pivotField>
    <pivotField showAll="0"/>
    <pivotField axis="axisPage" multipleItemSelectionAllowed="1" showAll="0">
      <items count="7">
        <item h="1" m="1" x="4"/>
        <item h="1" m="1" x="5"/>
        <item m="1" x="3"/>
        <item x="0"/>
        <item h="1" x="1"/>
        <item h="1" x="2"/>
        <item t="default"/>
      </items>
    </pivotField>
    <pivotField showAll="0"/>
    <pivotField showAll="0"/>
    <pivotField showAll="0"/>
    <pivotField showAll="0"/>
    <pivotField axis="axisRow" dataField="1" showAll="0">
      <items count="6">
        <item x="4"/>
        <item x="3"/>
        <item x="2"/>
        <item x="0"/>
        <item x="1"/>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5">
        <item h="1" m="1" x="3"/>
        <item m="1" x="2"/>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8"/>
  </rowFields>
  <rowItems count="6">
    <i>
      <x/>
    </i>
    <i>
      <x v="1"/>
    </i>
    <i>
      <x v="2"/>
    </i>
    <i>
      <x v="3"/>
    </i>
    <i>
      <x v="4"/>
    </i>
    <i t="grand">
      <x/>
    </i>
  </rowItems>
  <colFields count="1">
    <field x="1"/>
  </colFields>
  <colItems count="3">
    <i>
      <x/>
    </i>
    <i>
      <x v="1"/>
    </i>
    <i t="grand">
      <x/>
    </i>
  </colItems>
  <pageFields count="2">
    <pageField fld="3" hier="-1"/>
    <pageField fld="18" hier="-1"/>
  </pageFields>
  <dataFields count="1">
    <dataField name="Count of LU2_confidence"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185DB8F-4D63-4C06-921F-0B01BEA33D13}" name="PivotTable3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Q19:BT26" firstHeaderRow="1" firstDataRow="2" firstDataCol="1" rowPageCount="2" colPageCount="1"/>
  <pivotFields count="34">
    <pivotField axis="axisCol" showAll="0" sortType="descending">
      <items count="3">
        <item x="0"/>
        <item x="1"/>
        <item t="default"/>
      </items>
    </pivotField>
    <pivotField showAll="0">
      <items count="3">
        <item x="1"/>
        <item x="0"/>
        <item t="default"/>
      </items>
    </pivotField>
    <pivotField showAll="0"/>
    <pivotField axis="axisPage" multipleItemSelectionAllowed="1" showAll="0">
      <items count="7">
        <item h="1" m="1" x="4"/>
        <item h="1" m="1" x="5"/>
        <item m="1" x="3"/>
        <item x="0"/>
        <item h="1" x="1"/>
        <item h="1" x="2"/>
        <item t="default"/>
      </items>
    </pivotField>
    <pivotField showAll="0"/>
    <pivotField showAll="0"/>
    <pivotField showAll="0"/>
    <pivotField showAll="0"/>
    <pivotField showAll="0">
      <items count="6">
        <item x="4"/>
        <item x="3"/>
        <item x="2"/>
        <item x="0"/>
        <item x="1"/>
        <item t="default"/>
      </items>
    </pivotField>
    <pivotField showAll="0"/>
    <pivotField showAll="0"/>
    <pivotField showAll="0"/>
    <pivotField showAll="0">
      <items count="6">
        <item x="4"/>
        <item x="0"/>
        <item x="1"/>
        <item x="2"/>
        <item x="3"/>
        <item t="default"/>
      </items>
    </pivotField>
    <pivotField showAll="0"/>
    <pivotField showAll="0"/>
    <pivotField showAll="0"/>
    <pivotField showAll="0">
      <items count="6">
        <item x="0"/>
        <item x="1"/>
        <item x="3"/>
        <item x="2"/>
        <item x="4"/>
        <item t="default"/>
      </items>
    </pivotField>
    <pivotField showAll="0"/>
    <pivotField axis="axisPage" multipleItemSelectionAllowed="1" showAll="0">
      <items count="5">
        <item h="1" m="1" x="3"/>
        <item m="1" x="2"/>
        <item x="0"/>
        <item h="1" x="1"/>
        <item t="default"/>
      </items>
    </pivotField>
    <pivotField showAll="0"/>
    <pivotField showAll="0"/>
    <pivotField showAll="0"/>
    <pivotField showAll="0"/>
    <pivotField showAll="0">
      <items count="6">
        <item x="4"/>
        <item x="2"/>
        <item x="0"/>
        <item x="1"/>
        <item x="3"/>
        <item t="default"/>
      </items>
    </pivotField>
    <pivotField showAll="0"/>
    <pivotField showAll="0"/>
    <pivotField showAll="0"/>
    <pivotField showAll="0">
      <items count="6">
        <item x="3"/>
        <item x="1"/>
        <item x="0"/>
        <item x="2"/>
        <item x="4"/>
        <item t="default"/>
      </items>
    </pivotField>
    <pivotField showAll="0"/>
    <pivotField showAll="0"/>
    <pivotField showAll="0"/>
    <pivotField axis="axisRow" dataField="1" showAll="0">
      <items count="6">
        <item x="3"/>
        <item x="0"/>
        <item x="2"/>
        <item x="1"/>
        <item x="4"/>
        <item t="default"/>
      </items>
    </pivotField>
    <pivotField showAll="0"/>
    <pivotField dragToRow="0" dragToCol="0" dragToPage="0" showAll="0" defaultSubtotal="0"/>
  </pivotFields>
  <rowFields count="1">
    <field x="31"/>
  </rowFields>
  <rowItems count="6">
    <i>
      <x/>
    </i>
    <i>
      <x v="1"/>
    </i>
    <i>
      <x v="2"/>
    </i>
    <i>
      <x v="3"/>
    </i>
    <i>
      <x v="4"/>
    </i>
    <i t="grand">
      <x/>
    </i>
  </rowItems>
  <colFields count="1">
    <field x="0"/>
  </colFields>
  <colItems count="3">
    <i>
      <x/>
    </i>
    <i>
      <x v="1"/>
    </i>
    <i t="grand">
      <x/>
    </i>
  </colItems>
  <pageFields count="2">
    <pageField fld="3" hier="-1"/>
    <pageField fld="18" hier="-1"/>
  </pageFields>
  <dataFields count="1">
    <dataField name="Count of LU8_confidence" fld="31" subtotal="count" baseField="3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F7450B8F-B8A0-428A-9A71-04598C328E99}" name="PivotTable2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H19:AK26" firstHeaderRow="1" firstDataRow="2" firstDataCol="1" rowPageCount="2" colPageCount="1"/>
  <pivotFields count="34">
    <pivotField axis="axisCol" showAll="0" sortType="descending">
      <items count="3">
        <item x="0"/>
        <item x="1"/>
        <item t="default"/>
      </items>
    </pivotField>
    <pivotField showAll="0">
      <items count="3">
        <item x="1"/>
        <item x="0"/>
        <item t="default"/>
      </items>
    </pivotField>
    <pivotField showAll="0"/>
    <pivotField axis="axisPage" multipleItemSelectionAllowed="1" showAll="0">
      <items count="7">
        <item h="1" m="1" x="4"/>
        <item h="1" m="1" x="5"/>
        <item m="1" x="3"/>
        <item x="0"/>
        <item h="1" x="1"/>
        <item h="1" x="2"/>
        <item t="default"/>
      </items>
    </pivotField>
    <pivotField showAll="0"/>
    <pivotField showAll="0"/>
    <pivotField showAll="0"/>
    <pivotField showAll="0"/>
    <pivotField showAll="0">
      <items count="6">
        <item x="4"/>
        <item x="3"/>
        <item x="2"/>
        <item x="0"/>
        <item x="1"/>
        <item t="default"/>
      </items>
    </pivotField>
    <pivotField showAll="0"/>
    <pivotField showAll="0"/>
    <pivotField showAll="0"/>
    <pivotField showAll="0">
      <items count="6">
        <item x="4"/>
        <item x="0"/>
        <item x="1"/>
        <item x="2"/>
        <item x="3"/>
        <item t="default"/>
      </items>
    </pivotField>
    <pivotField showAll="0"/>
    <pivotField showAll="0"/>
    <pivotField showAll="0"/>
    <pivotField axis="axisRow" dataField="1" showAll="0">
      <items count="6">
        <item x="0"/>
        <item x="1"/>
        <item x="3"/>
        <item x="2"/>
        <item x="4"/>
        <item t="default"/>
      </items>
    </pivotField>
    <pivotField showAll="0"/>
    <pivotField axis="axisPage" multipleItemSelectionAllowed="1" showAll="0">
      <items count="5">
        <item h="1" m="1" x="3"/>
        <item m="1" x="2"/>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6"/>
  </rowFields>
  <rowItems count="6">
    <i>
      <x/>
    </i>
    <i>
      <x v="1"/>
    </i>
    <i>
      <x v="2"/>
    </i>
    <i>
      <x v="3"/>
    </i>
    <i>
      <x v="4"/>
    </i>
    <i t="grand">
      <x/>
    </i>
  </rowItems>
  <colFields count="1">
    <field x="0"/>
  </colFields>
  <colItems count="3">
    <i>
      <x/>
    </i>
    <i>
      <x v="1"/>
    </i>
    <i t="grand">
      <x/>
    </i>
  </colItems>
  <pageFields count="2">
    <pageField fld="3" hier="-1"/>
    <pageField fld="18" hier="-1"/>
  </pageFields>
  <dataFields count="1">
    <dataField name="Count of LU4_confidence" fld="16" subtotal="count" baseField="1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68DA7C70-E3C5-4FC4-ADD1-908AE84FDB9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G38:H41" firstHeaderRow="1" firstDataRow="1" firstDataCol="1" rowPageCount="3" colPageCount="1"/>
  <pivotFields count="34">
    <pivotField showAll="0" sortType="descending">
      <items count="3">
        <item x="0"/>
        <item sd="0" x="1"/>
        <item t="default"/>
      </items>
    </pivotField>
    <pivotField showAll="0">
      <items count="3">
        <item x="0"/>
        <item sd="0" x="1"/>
        <item t="default"/>
      </items>
    </pivotField>
    <pivotField showAll="0">
      <items count="5">
        <item x="2"/>
        <item x="1"/>
        <item x="0"/>
        <item x="3"/>
        <item t="default"/>
      </items>
    </pivotField>
    <pivotField axis="axisPage" multipleItemSelectionAllowed="1" showAll="0">
      <items count="7">
        <item h="1" m="1" x="4"/>
        <item h="1" m="1" x="5"/>
        <item m="1" x="3"/>
        <item x="0"/>
        <item h="1" x="1"/>
        <item h="1" x="2"/>
        <item t="default"/>
      </items>
    </pivotField>
    <pivotField showAll="0"/>
    <pivotField showAll="0"/>
    <pivotField showAll="0"/>
    <pivotField multipleItemSelectionAllowed="1" showAll="0">
      <items count="3">
        <item x="0"/>
        <item h="1" x="1"/>
        <item t="default"/>
      </items>
    </pivotField>
    <pivotField showAll="0"/>
    <pivotField showAll="0"/>
    <pivotField showAll="0"/>
    <pivotField showAll="0"/>
    <pivotField showAll="0"/>
    <pivotField showAll="0"/>
    <pivotField showAll="0"/>
    <pivotField showAll="0">
      <items count="3">
        <item x="1"/>
        <item x="0"/>
        <item t="default"/>
      </items>
    </pivotField>
    <pivotField showAll="0"/>
    <pivotField showAll="0"/>
    <pivotField axis="axisPage" multipleItemSelectionAllowed="1" showAll="0">
      <items count="5">
        <item h="1" m="1" x="3"/>
        <item m="1" x="2"/>
        <item x="0"/>
        <item h="1" x="1"/>
        <item t="default"/>
      </items>
    </pivotField>
    <pivotField showAll="0"/>
    <pivotField showAll="0"/>
    <pivotField showAll="0"/>
    <pivotField axis="axisPage" multipleItemSelectionAllowed="1" showAll="0">
      <items count="3">
        <item h="1" x="1"/>
        <item x="0"/>
        <item t="default"/>
      </items>
    </pivotField>
    <pivotField showAll="0"/>
    <pivotField showAll="0"/>
    <pivotField showAll="0"/>
    <pivotField showAll="0"/>
    <pivotField showAll="0"/>
    <pivotField showAll="0"/>
    <pivotField showAll="0"/>
    <pivotField axis="axisRow" dataField="1" showAll="0">
      <items count="3">
        <item x="1"/>
        <item x="0"/>
        <item t="default"/>
      </items>
    </pivotField>
    <pivotField showAll="0"/>
    <pivotField showAll="0"/>
    <pivotField dragToRow="0" dragToCol="0" dragToPage="0" showAll="0" defaultSubtotal="0"/>
  </pivotFields>
  <rowFields count="1">
    <field x="30"/>
  </rowFields>
  <rowItems count="3">
    <i>
      <x/>
    </i>
    <i>
      <x v="1"/>
    </i>
    <i t="grand">
      <x/>
    </i>
  </rowItems>
  <colItems count="1">
    <i/>
  </colItems>
  <pageFields count="3">
    <pageField fld="3" hier="-1"/>
    <pageField fld="18" hier="-1"/>
    <pageField fld="22" hier="-1"/>
  </pageFields>
  <dataFields count="1">
    <dataField name="Count of LU8_correct" fld="3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9D6D3D-BC32-45D6-8C24-693C7AD2F7B4}" name="PivotTable2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S19:AV36" firstHeaderRow="1" firstDataRow="2" firstDataCol="1" rowPageCount="2" colPageCount="1"/>
  <pivotFields count="34">
    <pivotField axis="axisCol" showAll="0" sortType="descending">
      <items count="3">
        <item x="0"/>
        <item x="1"/>
        <item t="default"/>
      </items>
    </pivotField>
    <pivotField showAll="0">
      <items count="3">
        <item x="1"/>
        <item x="0"/>
        <item t="default"/>
      </items>
    </pivotField>
    <pivotField showAll="0"/>
    <pivotField axis="axisPage" multipleItemSelectionAllowed="1" showAll="0">
      <items count="7">
        <item h="1" m="1" x="4"/>
        <item h="1" m="1" x="5"/>
        <item m="1" x="3"/>
        <item x="0"/>
        <item h="1" x="1"/>
        <item h="1" x="2"/>
        <item t="default"/>
      </items>
    </pivotField>
    <pivotField showAll="0"/>
    <pivotField showAll="0"/>
    <pivotField showAll="0"/>
    <pivotField showAll="0"/>
    <pivotField showAll="0">
      <items count="6">
        <item x="4"/>
        <item x="3"/>
        <item x="2"/>
        <item x="0"/>
        <item x="1"/>
        <item t="default"/>
      </items>
    </pivotField>
    <pivotField showAll="0"/>
    <pivotField showAll="0"/>
    <pivotField showAll="0"/>
    <pivotField showAll="0">
      <items count="6">
        <item x="4"/>
        <item x="0"/>
        <item x="1"/>
        <item x="2"/>
        <item x="3"/>
        <item t="default"/>
      </items>
    </pivotField>
    <pivotField showAll="0"/>
    <pivotField showAll="0"/>
    <pivotField showAll="0"/>
    <pivotField showAll="0">
      <items count="6">
        <item x="0"/>
        <item x="1"/>
        <item x="3"/>
        <item x="2"/>
        <item x="4"/>
        <item t="default"/>
      </items>
    </pivotField>
    <pivotField showAll="0"/>
    <pivotField axis="axisPage" multipleItemSelectionAllowed="1" showAll="0">
      <items count="5">
        <item h="1" m="1" x="3"/>
        <item m="1" x="2"/>
        <item x="0"/>
        <item h="1" x="1"/>
        <item t="default"/>
      </items>
    </pivotField>
    <pivotField showAll="0"/>
    <pivotField showAll="0"/>
    <pivotField axis="axisRow" showAll="0">
      <items count="7">
        <item sd="0" x="1"/>
        <item x="2"/>
        <item sd="0" x="5"/>
        <item sd="0" x="4"/>
        <item x="0"/>
        <item sd="0" x="3"/>
        <item t="default"/>
      </items>
    </pivotField>
    <pivotField showAll="0"/>
    <pivotField axis="axisRow" dataField="1" showAll="0">
      <items count="6">
        <item x="4"/>
        <item x="2"/>
        <item x="0"/>
        <item x="1"/>
        <item x="3"/>
        <item t="default"/>
      </items>
    </pivotField>
    <pivotField showAll="0"/>
    <pivotField showAll="0"/>
    <pivotField showAll="0"/>
    <pivotField showAll="0"/>
    <pivotField showAll="0"/>
    <pivotField showAll="0"/>
    <pivotField showAll="0"/>
    <pivotField showAll="0"/>
    <pivotField showAll="0"/>
    <pivotField dragToRow="0" dragToCol="0" dragToPage="0" showAll="0" defaultSubtotal="0"/>
  </pivotFields>
  <rowFields count="2">
    <field x="21"/>
    <field x="23"/>
  </rowFields>
  <rowItems count="16">
    <i>
      <x/>
    </i>
    <i>
      <x v="1"/>
    </i>
    <i r="1">
      <x/>
    </i>
    <i r="1">
      <x v="1"/>
    </i>
    <i r="1">
      <x v="2"/>
    </i>
    <i r="1">
      <x v="3"/>
    </i>
    <i>
      <x v="2"/>
    </i>
    <i>
      <x v="3"/>
    </i>
    <i>
      <x v="4"/>
    </i>
    <i r="1">
      <x/>
    </i>
    <i r="1">
      <x v="1"/>
    </i>
    <i r="1">
      <x v="2"/>
    </i>
    <i r="1">
      <x v="3"/>
    </i>
    <i r="1">
      <x v="4"/>
    </i>
    <i>
      <x v="5"/>
    </i>
    <i t="grand">
      <x/>
    </i>
  </rowItems>
  <colFields count="1">
    <field x="0"/>
  </colFields>
  <colItems count="3">
    <i>
      <x/>
    </i>
    <i>
      <x v="1"/>
    </i>
    <i t="grand">
      <x/>
    </i>
  </colItems>
  <pageFields count="2">
    <pageField fld="3" hier="-1"/>
    <pageField fld="18" hier="-1"/>
  </pageFields>
  <dataFields count="1">
    <dataField name="Count of LU6_confidence" fld="23" subtotal="count" baseField="2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3C49A497-8934-419F-9CE9-E5A7FCBD4F9C}" name="PivotTable3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Q4:BT11" firstHeaderRow="1" firstDataRow="2" firstDataCol="1" rowPageCount="2" colPageCount="1"/>
  <pivotFields count="34">
    <pivotField showAll="0" sortType="descending">
      <items count="3">
        <item x="0"/>
        <item x="1"/>
        <item t="default"/>
      </items>
    </pivotField>
    <pivotField axis="axisCol" showAll="0">
      <items count="3">
        <item x="1"/>
        <item x="0"/>
        <item t="default"/>
      </items>
    </pivotField>
    <pivotField showAll="0"/>
    <pivotField axis="axisPage" multipleItemSelectionAllowed="1" showAll="0">
      <items count="7">
        <item h="1" m="1" x="4"/>
        <item h="1" m="1" x="5"/>
        <item m="1" x="3"/>
        <item x="0"/>
        <item h="1" x="1"/>
        <item h="1" x="2"/>
        <item t="default"/>
      </items>
    </pivotField>
    <pivotField showAll="0"/>
    <pivotField showAll="0"/>
    <pivotField showAll="0"/>
    <pivotField showAll="0"/>
    <pivotField showAll="0">
      <items count="6">
        <item x="4"/>
        <item x="3"/>
        <item x="2"/>
        <item x="0"/>
        <item x="1"/>
        <item t="default"/>
      </items>
    </pivotField>
    <pivotField showAll="0"/>
    <pivotField showAll="0"/>
    <pivotField showAll="0"/>
    <pivotField showAll="0">
      <items count="6">
        <item x="4"/>
        <item x="0"/>
        <item x="1"/>
        <item x="2"/>
        <item x="3"/>
        <item t="default"/>
      </items>
    </pivotField>
    <pivotField showAll="0"/>
    <pivotField showAll="0"/>
    <pivotField showAll="0"/>
    <pivotField showAll="0">
      <items count="6">
        <item x="0"/>
        <item x="1"/>
        <item x="3"/>
        <item x="2"/>
        <item x="4"/>
        <item t="default"/>
      </items>
    </pivotField>
    <pivotField showAll="0"/>
    <pivotField axis="axisPage" multipleItemSelectionAllowed="1" showAll="0">
      <items count="5">
        <item h="1" m="1" x="3"/>
        <item m="1" x="2"/>
        <item x="0"/>
        <item h="1" x="1"/>
        <item t="default"/>
      </items>
    </pivotField>
    <pivotField showAll="0"/>
    <pivotField showAll="0"/>
    <pivotField showAll="0"/>
    <pivotField showAll="0"/>
    <pivotField showAll="0">
      <items count="6">
        <item x="4"/>
        <item x="2"/>
        <item x="0"/>
        <item x="1"/>
        <item x="3"/>
        <item t="default"/>
      </items>
    </pivotField>
    <pivotField showAll="0"/>
    <pivotField showAll="0"/>
    <pivotField showAll="0"/>
    <pivotField showAll="0">
      <items count="6">
        <item x="3"/>
        <item x="1"/>
        <item x="0"/>
        <item x="2"/>
        <item x="4"/>
        <item t="default"/>
      </items>
    </pivotField>
    <pivotField showAll="0"/>
    <pivotField showAll="0"/>
    <pivotField showAll="0"/>
    <pivotField axis="axisRow" dataField="1" showAll="0">
      <items count="6">
        <item x="3"/>
        <item x="0"/>
        <item x="2"/>
        <item x="1"/>
        <item x="4"/>
        <item t="default"/>
      </items>
    </pivotField>
    <pivotField showAll="0"/>
    <pivotField dragToRow="0" dragToCol="0" dragToPage="0" showAll="0" defaultSubtotal="0"/>
  </pivotFields>
  <rowFields count="1">
    <field x="31"/>
  </rowFields>
  <rowItems count="6">
    <i>
      <x/>
    </i>
    <i>
      <x v="1"/>
    </i>
    <i>
      <x v="2"/>
    </i>
    <i>
      <x v="3"/>
    </i>
    <i>
      <x v="4"/>
    </i>
    <i t="grand">
      <x/>
    </i>
  </rowItems>
  <colFields count="1">
    <field x="1"/>
  </colFields>
  <colItems count="3">
    <i>
      <x/>
    </i>
    <i>
      <x v="1"/>
    </i>
    <i t="grand">
      <x/>
    </i>
  </colItems>
  <pageFields count="2">
    <pageField fld="3" hier="-1"/>
    <pageField fld="18" hier="-1"/>
  </pageFields>
  <dataFields count="1">
    <dataField name="Count of LU8_confidence" fld="31" subtotal="count" baseField="3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43348E86-B02C-414D-AD9A-4C75EF1DBC50}" name="PivotTable3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E19:BH26" firstHeaderRow="1" firstDataRow="2" firstDataCol="1" rowPageCount="2" colPageCount="1"/>
  <pivotFields count="34">
    <pivotField axis="axisCol" showAll="0" sortType="descending">
      <items count="3">
        <item x="0"/>
        <item x="1"/>
        <item t="default"/>
      </items>
    </pivotField>
    <pivotField showAll="0">
      <items count="3">
        <item x="1"/>
        <item x="0"/>
        <item t="default"/>
      </items>
    </pivotField>
    <pivotField showAll="0"/>
    <pivotField axis="axisPage" multipleItemSelectionAllowed="1" showAll="0">
      <items count="7">
        <item h="1" m="1" x="4"/>
        <item h="1" m="1" x="5"/>
        <item m="1" x="3"/>
        <item x="0"/>
        <item h="1" x="1"/>
        <item h="1" x="2"/>
        <item t="default"/>
      </items>
    </pivotField>
    <pivotField showAll="0"/>
    <pivotField showAll="0"/>
    <pivotField showAll="0"/>
    <pivotField showAll="0"/>
    <pivotField showAll="0">
      <items count="6">
        <item x="4"/>
        <item x="3"/>
        <item x="2"/>
        <item x="0"/>
        <item x="1"/>
        <item t="default"/>
      </items>
    </pivotField>
    <pivotField showAll="0"/>
    <pivotField showAll="0"/>
    <pivotField showAll="0"/>
    <pivotField showAll="0">
      <items count="6">
        <item x="4"/>
        <item x="0"/>
        <item x="1"/>
        <item x="2"/>
        <item x="3"/>
        <item t="default"/>
      </items>
    </pivotField>
    <pivotField showAll="0"/>
    <pivotField showAll="0"/>
    <pivotField showAll="0"/>
    <pivotField showAll="0">
      <items count="6">
        <item x="0"/>
        <item x="1"/>
        <item x="3"/>
        <item x="2"/>
        <item x="4"/>
        <item t="default"/>
      </items>
    </pivotField>
    <pivotField showAll="0"/>
    <pivotField axis="axisPage" multipleItemSelectionAllowed="1" showAll="0">
      <items count="5">
        <item h="1" m="1" x="3"/>
        <item m="1" x="2"/>
        <item x="0"/>
        <item h="1" x="1"/>
        <item t="default"/>
      </items>
    </pivotField>
    <pivotField showAll="0"/>
    <pivotField showAll="0"/>
    <pivotField showAll="0"/>
    <pivotField showAll="0"/>
    <pivotField showAll="0">
      <items count="6">
        <item x="4"/>
        <item x="2"/>
        <item x="0"/>
        <item x="1"/>
        <item x="3"/>
        <item t="default"/>
      </items>
    </pivotField>
    <pivotField showAll="0"/>
    <pivotField showAll="0"/>
    <pivotField showAll="0"/>
    <pivotField axis="axisRow" dataField="1" showAll="0">
      <items count="6">
        <item x="3"/>
        <item x="1"/>
        <item x="0"/>
        <item x="2"/>
        <item x="4"/>
        <item t="default"/>
      </items>
    </pivotField>
    <pivotField showAll="0"/>
    <pivotField showAll="0"/>
    <pivotField showAll="0"/>
    <pivotField showAll="0"/>
    <pivotField showAll="0"/>
    <pivotField dragToRow="0" dragToCol="0" dragToPage="0" showAll="0" defaultSubtotal="0"/>
  </pivotFields>
  <rowFields count="1">
    <field x="27"/>
  </rowFields>
  <rowItems count="6">
    <i>
      <x/>
    </i>
    <i>
      <x v="1"/>
    </i>
    <i>
      <x v="2"/>
    </i>
    <i>
      <x v="3"/>
    </i>
    <i>
      <x v="4"/>
    </i>
    <i t="grand">
      <x/>
    </i>
  </rowItems>
  <colFields count="1">
    <field x="0"/>
  </colFields>
  <colItems count="3">
    <i>
      <x/>
    </i>
    <i>
      <x v="1"/>
    </i>
    <i t="grand">
      <x/>
    </i>
  </colItems>
  <pageFields count="2">
    <pageField fld="3" hier="-1"/>
    <pageField fld="18" hier="-1"/>
  </pageFields>
  <dataFields count="1">
    <dataField name="Count of LU7_confidence" fld="27" subtotal="count" baseField="27"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1C1B86F3-EE5B-4616-9101-7FDD1093349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2:D39" firstHeaderRow="1" firstDataRow="2" firstDataCol="1" rowPageCount="2" colPageCount="1"/>
  <pivotFields count="34">
    <pivotField axis="axisCol" dataField="1" showAll="0" sortType="descending">
      <items count="3">
        <item x="0"/>
        <item sd="0" x="1"/>
        <item t="default"/>
      </items>
    </pivotField>
    <pivotField axis="axisRow" showAll="0">
      <items count="3">
        <item x="0"/>
        <item sd="0" x="1"/>
        <item t="default"/>
      </items>
    </pivotField>
    <pivotField axis="axisRow" showAll="0">
      <items count="5">
        <item x="2"/>
        <item x="1"/>
        <item x="0"/>
        <item x="3"/>
        <item t="default"/>
      </items>
    </pivotField>
    <pivotField axis="axisPage" multipleItemSelectionAllowed="1" showAll="0">
      <items count="7">
        <item h="1" m="1" x="4"/>
        <item h="1" m="1" x="5"/>
        <item m="1" x="3"/>
        <item x="0"/>
        <item h="1" x="1"/>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5">
        <item h="1" m="1" x="3"/>
        <item m="1" x="2"/>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2">
    <field x="1"/>
    <field x="2"/>
  </rowFields>
  <rowItems count="6">
    <i>
      <x/>
    </i>
    <i r="1">
      <x/>
    </i>
    <i r="1">
      <x v="1"/>
    </i>
    <i r="1">
      <x v="2"/>
    </i>
    <i>
      <x v="1"/>
    </i>
    <i t="grand">
      <x/>
    </i>
  </rowItems>
  <colFields count="1">
    <field x="0"/>
  </colFields>
  <colItems count="3">
    <i>
      <x/>
    </i>
    <i>
      <x v="1"/>
    </i>
    <i t="grand">
      <x/>
    </i>
  </colItems>
  <pageFields count="2">
    <pageField fld="3" hier="-1"/>
    <pageField fld="18" hier="-1"/>
  </pageFields>
  <dataFields count="1">
    <dataField name="Count of Stats Y2"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A14E7EAE-4CDA-489A-B1C9-6E07A4E20AB6}"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U4:X11" firstHeaderRow="1" firstDataRow="2" firstDataCol="1" rowPageCount="2" colPageCount="1"/>
  <pivotFields count="34">
    <pivotField showAll="0" sortType="descending">
      <items count="3">
        <item x="0"/>
        <item x="1"/>
        <item t="default"/>
      </items>
    </pivotField>
    <pivotField axis="axisCol" showAll="0">
      <items count="3">
        <item x="1"/>
        <item x="0"/>
        <item t="default"/>
      </items>
    </pivotField>
    <pivotField showAll="0"/>
    <pivotField axis="axisPage" multipleItemSelectionAllowed="1" showAll="0">
      <items count="7">
        <item h="1" m="1" x="4"/>
        <item h="1" m="1" x="5"/>
        <item m="1" x="3"/>
        <item x="0"/>
        <item h="1" x="1"/>
        <item h="1" x="2"/>
        <item t="default"/>
      </items>
    </pivotField>
    <pivotField showAll="0"/>
    <pivotField showAll="0"/>
    <pivotField showAll="0"/>
    <pivotField showAll="0"/>
    <pivotField showAll="0">
      <items count="6">
        <item x="4"/>
        <item x="3"/>
        <item x="2"/>
        <item x="0"/>
        <item x="1"/>
        <item t="default"/>
      </items>
    </pivotField>
    <pivotField showAll="0"/>
    <pivotField showAll="0"/>
    <pivotField showAll="0"/>
    <pivotField axis="axisRow" dataField="1" showAll="0">
      <items count="6">
        <item x="4"/>
        <item x="0"/>
        <item x="1"/>
        <item x="2"/>
        <item x="3"/>
        <item t="default"/>
      </items>
    </pivotField>
    <pivotField showAll="0"/>
    <pivotField showAll="0"/>
    <pivotField showAll="0"/>
    <pivotField showAll="0"/>
    <pivotField showAll="0"/>
    <pivotField axis="axisPage" multipleItemSelectionAllowed="1" showAll="0">
      <items count="5">
        <item h="1" m="1" x="3"/>
        <item m="1" x="2"/>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2"/>
  </rowFields>
  <rowItems count="6">
    <i>
      <x/>
    </i>
    <i>
      <x v="1"/>
    </i>
    <i>
      <x v="2"/>
    </i>
    <i>
      <x v="3"/>
    </i>
    <i>
      <x v="4"/>
    </i>
    <i t="grand">
      <x/>
    </i>
  </rowItems>
  <colFields count="1">
    <field x="1"/>
  </colFields>
  <colItems count="3">
    <i>
      <x/>
    </i>
    <i>
      <x v="1"/>
    </i>
    <i t="grand">
      <x/>
    </i>
  </colItems>
  <pageFields count="2">
    <pageField fld="3" hier="-1"/>
    <pageField fld="18" hier="-1"/>
  </pageFields>
  <dataFields count="1">
    <dataField name="Count of LU3_confidence" fld="12"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60F042BC-8269-47B1-B9FD-BE13B25A94B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D4:G11" firstHeaderRow="1" firstDataRow="2" firstDataCol="1" rowPageCount="2" colPageCount="1"/>
  <pivotFields count="34">
    <pivotField showAll="0" sortType="descending">
      <items count="3">
        <item x="0"/>
        <item x="1"/>
        <item t="default"/>
      </items>
    </pivotField>
    <pivotField axis="axisRow" showAll="0">
      <items count="3">
        <item sd="0" x="1"/>
        <item x="0"/>
        <item t="default"/>
      </items>
    </pivotField>
    <pivotField axis="axisRow" showAll="0">
      <items count="5">
        <item x="2"/>
        <item x="1"/>
        <item x="0"/>
        <item x="3"/>
        <item t="default"/>
      </items>
    </pivotField>
    <pivotField axis="axisPage" multipleItemSelectionAllowed="1" showAll="0">
      <items count="7">
        <item h="1" m="1" x="4"/>
        <item h="1" m="1" x="5"/>
        <item m="1" x="3"/>
        <item x="0"/>
        <item h="1" x="1"/>
        <item h="1" x="2"/>
        <item t="default"/>
      </items>
    </pivotField>
    <pivotField showAll="0"/>
    <pivotField showAll="0"/>
    <pivotField dataField="1" showAll="0">
      <items count="5">
        <item x="3"/>
        <item x="0"/>
        <item x="1"/>
        <item x="2"/>
        <item t="default"/>
      </items>
    </pivotField>
    <pivotField axis="axisCol"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axis="axisPage" multipleItemSelectionAllowed="1" showAll="0">
      <items count="5">
        <item h="1" m="1" x="3"/>
        <item m="1" x="2"/>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2">
    <field x="1"/>
    <field x="2"/>
  </rowFields>
  <rowItems count="6">
    <i>
      <x/>
    </i>
    <i>
      <x v="1"/>
    </i>
    <i r="1">
      <x/>
    </i>
    <i r="1">
      <x v="1"/>
    </i>
    <i r="1">
      <x v="2"/>
    </i>
    <i t="grand">
      <x/>
    </i>
  </rowItems>
  <colFields count="1">
    <field x="7"/>
  </colFields>
  <colItems count="3">
    <i>
      <x/>
    </i>
    <i>
      <x v="1"/>
    </i>
    <i t="grand">
      <x/>
    </i>
  </colItems>
  <pageFields count="2">
    <pageField fld="3" hier="-1"/>
    <pageField fld="18" hier="-1"/>
  </pageFields>
  <dataFields count="1">
    <dataField name="Count of LU2" fld="6" subtotal="count" baseField="0" baseItem="284"/>
  </dataFields>
  <chartFormats count="4">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 count="1" selected="0">
            <x v="1"/>
          </reference>
        </references>
      </pivotArea>
    </chartFormat>
    <chartFormat chart="0" format="4" series="1">
      <pivotArea type="data" outline="0" fieldPosition="0">
        <references count="2">
          <reference field="4294967294" count="1" selected="0">
            <x v="0"/>
          </reference>
          <reference field="1" count="1" selected="0">
            <x v="0"/>
          </reference>
        </references>
      </pivotArea>
    </chartFormat>
    <chartFormat chart="0" format="5"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C0A5EA1E-D9BB-4071-B965-98DE67CAA412}"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P19:S23" firstHeaderRow="1" firstDataRow="2" firstDataCol="1" rowPageCount="2" colPageCount="1"/>
  <pivotFields count="34">
    <pivotField axis="axisCol" showAll="0" sortType="descending">
      <items count="3">
        <item x="0"/>
        <item x="1"/>
        <item t="default"/>
      </items>
    </pivotField>
    <pivotField showAll="0">
      <items count="3">
        <item sd="0" x="1"/>
        <item x="0"/>
        <item t="default"/>
      </items>
    </pivotField>
    <pivotField showAll="0">
      <items count="5">
        <item x="2"/>
        <item x="1"/>
        <item x="0"/>
        <item x="3"/>
        <item t="default"/>
      </items>
    </pivotField>
    <pivotField axis="axisPage" multipleItemSelectionAllowed="1" showAll="0">
      <items count="7">
        <item h="1" m="1" x="4"/>
        <item h="1" m="1" x="5"/>
        <item m="1" x="3"/>
        <item x="0"/>
        <item h="1" x="1"/>
        <item h="1" x="2"/>
        <item t="default"/>
      </items>
    </pivotField>
    <pivotField showAll="0"/>
    <pivotField showAll="0"/>
    <pivotField showAll="0">
      <items count="5">
        <item x="3"/>
        <item x="0"/>
        <item x="1"/>
        <item x="2"/>
        <item t="default"/>
      </items>
    </pivotField>
    <pivotField showAll="0">
      <items count="3">
        <item x="0"/>
        <item x="1"/>
        <item t="default"/>
      </items>
    </pivotField>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axis="axisPage" multipleItemSelectionAllowed="1" showAll="0">
      <items count="5">
        <item h="1" m="1" x="3"/>
        <item m="1" x="2"/>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1"/>
  </rowFields>
  <rowItems count="3">
    <i>
      <x/>
    </i>
    <i>
      <x v="1"/>
    </i>
    <i t="grand">
      <x/>
    </i>
  </rowItems>
  <colFields count="1">
    <field x="0"/>
  </colFields>
  <colItems count="3">
    <i>
      <x/>
    </i>
    <i>
      <x v="1"/>
    </i>
    <i t="grand">
      <x/>
    </i>
  </colItems>
  <pageFields count="2">
    <pageField fld="3" hier="-1"/>
    <pageField fld="18" hier="-1"/>
  </pageFields>
  <dataFields count="1">
    <dataField name="Count of LU3_correct" fld="1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CF122462-739E-4496-ACB6-38E514DAF792}" name="PivotTable2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E4:BH11" firstHeaderRow="1" firstDataRow="2" firstDataCol="1" rowPageCount="2" colPageCount="1"/>
  <pivotFields count="34">
    <pivotField showAll="0" sortType="descending">
      <items count="3">
        <item x="0"/>
        <item x="1"/>
        <item t="default"/>
      </items>
    </pivotField>
    <pivotField axis="axisCol" showAll="0">
      <items count="3">
        <item x="1"/>
        <item x="0"/>
        <item t="default"/>
      </items>
    </pivotField>
    <pivotField showAll="0"/>
    <pivotField axis="axisPage" multipleItemSelectionAllowed="1" showAll="0">
      <items count="7">
        <item h="1" m="1" x="4"/>
        <item h="1" m="1" x="5"/>
        <item m="1" x="3"/>
        <item x="0"/>
        <item h="1" x="1"/>
        <item h="1" x="2"/>
        <item t="default"/>
      </items>
    </pivotField>
    <pivotField showAll="0"/>
    <pivotField showAll="0"/>
    <pivotField showAll="0"/>
    <pivotField showAll="0"/>
    <pivotField showAll="0">
      <items count="6">
        <item x="4"/>
        <item x="3"/>
        <item x="2"/>
        <item x="0"/>
        <item x="1"/>
        <item t="default"/>
      </items>
    </pivotField>
    <pivotField showAll="0"/>
    <pivotField showAll="0"/>
    <pivotField showAll="0"/>
    <pivotField showAll="0">
      <items count="6">
        <item x="4"/>
        <item x="0"/>
        <item x="1"/>
        <item x="2"/>
        <item x="3"/>
        <item t="default"/>
      </items>
    </pivotField>
    <pivotField showAll="0"/>
    <pivotField showAll="0"/>
    <pivotField showAll="0"/>
    <pivotField showAll="0">
      <items count="6">
        <item x="0"/>
        <item x="1"/>
        <item x="3"/>
        <item x="2"/>
        <item x="4"/>
        <item t="default"/>
      </items>
    </pivotField>
    <pivotField showAll="0"/>
    <pivotField axis="axisPage" multipleItemSelectionAllowed="1" showAll="0">
      <items count="5">
        <item h="1" m="1" x="3"/>
        <item m="1" x="2"/>
        <item x="0"/>
        <item h="1" x="1"/>
        <item t="default"/>
      </items>
    </pivotField>
    <pivotField showAll="0"/>
    <pivotField showAll="0"/>
    <pivotField showAll="0"/>
    <pivotField showAll="0"/>
    <pivotField showAll="0">
      <items count="6">
        <item x="4"/>
        <item x="2"/>
        <item x="0"/>
        <item x="1"/>
        <item x="3"/>
        <item t="default"/>
      </items>
    </pivotField>
    <pivotField showAll="0"/>
    <pivotField showAll="0"/>
    <pivotField showAll="0"/>
    <pivotField axis="axisRow" dataField="1" showAll="0">
      <items count="6">
        <item x="3"/>
        <item x="1"/>
        <item x="0"/>
        <item x="2"/>
        <item x="4"/>
        <item t="default"/>
      </items>
    </pivotField>
    <pivotField showAll="0"/>
    <pivotField showAll="0"/>
    <pivotField showAll="0"/>
    <pivotField showAll="0"/>
    <pivotField showAll="0"/>
    <pivotField dragToRow="0" dragToCol="0" dragToPage="0" showAll="0" defaultSubtotal="0"/>
  </pivotFields>
  <rowFields count="1">
    <field x="27"/>
  </rowFields>
  <rowItems count="6">
    <i>
      <x/>
    </i>
    <i>
      <x v="1"/>
    </i>
    <i>
      <x v="2"/>
    </i>
    <i>
      <x v="3"/>
    </i>
    <i>
      <x v="4"/>
    </i>
    <i t="grand">
      <x/>
    </i>
  </rowItems>
  <colFields count="1">
    <field x="1"/>
  </colFields>
  <colItems count="3">
    <i>
      <x/>
    </i>
    <i>
      <x v="1"/>
    </i>
    <i t="grand">
      <x/>
    </i>
  </colItems>
  <pageFields count="2">
    <pageField fld="3" hier="-1"/>
    <pageField fld="18" hier="-1"/>
  </pageFields>
  <dataFields count="1">
    <dataField name="Count of LU7_confidence" fld="27" subtotal="count" baseField="27"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A4BDCCA0-7B02-4C4B-A6C6-4E9B420A3D87}"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U19:X26" firstHeaderRow="1" firstDataRow="2" firstDataCol="1" rowPageCount="2" colPageCount="1"/>
  <pivotFields count="34">
    <pivotField axis="axisCol" showAll="0" sortType="descending">
      <items count="3">
        <item x="0"/>
        <item x="1"/>
        <item t="default"/>
      </items>
    </pivotField>
    <pivotField showAll="0">
      <items count="3">
        <item x="1"/>
        <item x="0"/>
        <item t="default"/>
      </items>
    </pivotField>
    <pivotField showAll="0"/>
    <pivotField axis="axisPage" multipleItemSelectionAllowed="1" showAll="0">
      <items count="7">
        <item h="1" m="1" x="4"/>
        <item h="1" m="1" x="5"/>
        <item m="1" x="3"/>
        <item x="0"/>
        <item h="1" x="1"/>
        <item h="1" x="2"/>
        <item t="default"/>
      </items>
    </pivotField>
    <pivotField showAll="0"/>
    <pivotField showAll="0"/>
    <pivotField showAll="0"/>
    <pivotField showAll="0"/>
    <pivotField showAll="0">
      <items count="6">
        <item x="4"/>
        <item x="3"/>
        <item x="2"/>
        <item x="0"/>
        <item x="1"/>
        <item t="default"/>
      </items>
    </pivotField>
    <pivotField showAll="0"/>
    <pivotField showAll="0"/>
    <pivotField showAll="0"/>
    <pivotField axis="axisRow" dataField="1" showAll="0">
      <items count="6">
        <item x="4"/>
        <item x="0"/>
        <item x="1"/>
        <item x="2"/>
        <item x="3"/>
        <item t="default"/>
      </items>
    </pivotField>
    <pivotField showAll="0"/>
    <pivotField showAll="0"/>
    <pivotField showAll="0"/>
    <pivotField showAll="0"/>
    <pivotField showAll="0"/>
    <pivotField axis="axisPage" multipleItemSelectionAllowed="1" showAll="0">
      <items count="5">
        <item h="1" m="1" x="3"/>
        <item m="1" x="2"/>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2"/>
  </rowFields>
  <rowItems count="6">
    <i>
      <x/>
    </i>
    <i>
      <x v="1"/>
    </i>
    <i>
      <x v="2"/>
    </i>
    <i>
      <x v="3"/>
    </i>
    <i>
      <x v="4"/>
    </i>
    <i t="grand">
      <x/>
    </i>
  </rowItems>
  <colFields count="1">
    <field x="0"/>
  </colFields>
  <colItems count="3">
    <i>
      <x/>
    </i>
    <i>
      <x v="1"/>
    </i>
    <i t="grand">
      <x/>
    </i>
  </colItems>
  <pageFields count="2">
    <pageField fld="3" hier="-1"/>
    <pageField fld="18" hier="-1"/>
  </pageFields>
  <dataFields count="1">
    <dataField name="Count of LU3_confidence" fld="12" subtotal="count" baseField="1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887956-AEDD-4F14-9A95-B959B0D2A0DC}" name="PivotTable2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N19:AQ23" firstHeaderRow="1" firstDataRow="2" firstDataCol="1" rowPageCount="2" colPageCount="1"/>
  <pivotFields count="34">
    <pivotField axis="axisCol" showAll="0" sortType="descending">
      <items count="3">
        <item x="0"/>
        <item x="1"/>
        <item t="default"/>
      </items>
    </pivotField>
    <pivotField showAll="0">
      <items count="3">
        <item sd="0" x="1"/>
        <item x="0"/>
        <item t="default"/>
      </items>
    </pivotField>
    <pivotField showAll="0">
      <items count="5">
        <item x="2"/>
        <item x="1"/>
        <item x="0"/>
        <item x="3"/>
        <item t="default"/>
      </items>
    </pivotField>
    <pivotField axis="axisPage" multipleItemSelectionAllowed="1" showAll="0">
      <items count="7">
        <item h="1" m="1" x="4"/>
        <item h="1" m="1" x="5"/>
        <item m="1" x="3"/>
        <item x="0"/>
        <item h="1" x="1"/>
        <item h="1" x="2"/>
        <item t="default"/>
      </items>
    </pivotField>
    <pivotField showAll="0"/>
    <pivotField showAll="0"/>
    <pivotField showAll="0">
      <items count="5">
        <item x="3"/>
        <item x="0"/>
        <item x="1"/>
        <item x="2"/>
        <item t="default"/>
      </items>
    </pivotField>
    <pivotField showAll="0">
      <items count="3">
        <item x="0"/>
        <item x="1"/>
        <item t="default"/>
      </items>
    </pivotField>
    <pivotField showAll="0"/>
    <pivotField showAll="0"/>
    <pivotField showAll="0"/>
    <pivotField showAll="0">
      <items count="3">
        <item x="1"/>
        <item x="0"/>
        <item t="default"/>
      </items>
    </pivotField>
    <pivotField showAll="0"/>
    <pivotField showAll="0"/>
    <pivotField showAll="0"/>
    <pivotField showAll="0">
      <items count="3">
        <item x="1"/>
        <item x="0"/>
        <item t="default"/>
      </items>
    </pivotField>
    <pivotField showAll="0"/>
    <pivotField showAll="0"/>
    <pivotField axis="axisPage" multipleItemSelectionAllowed="1" showAll="0">
      <items count="5">
        <item h="1" m="1" x="3"/>
        <item m="1" x="2"/>
        <item x="0"/>
        <item h="1" x="1"/>
        <item t="default"/>
      </items>
    </pivotField>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2"/>
  </rowFields>
  <rowItems count="3">
    <i>
      <x/>
    </i>
    <i>
      <x v="1"/>
    </i>
    <i t="grand">
      <x/>
    </i>
  </rowItems>
  <colFields count="1">
    <field x="0"/>
  </colFields>
  <colItems count="3">
    <i>
      <x/>
    </i>
    <i>
      <x v="1"/>
    </i>
    <i t="grand">
      <x/>
    </i>
  </colItems>
  <pageFields count="2">
    <pageField fld="3" hier="-1"/>
    <pageField fld="18" hier="-1"/>
  </pageFields>
  <dataFields count="1">
    <dataField name="Count of LU6_correct" fld="2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2D563D1-A901-4CE0-8E87-4B3429D79ECA}" name="PivotTable2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N4:AQ12" firstHeaderRow="1" firstDataRow="2" firstDataCol="1" rowPageCount="2" colPageCount="1"/>
  <pivotFields count="34">
    <pivotField axis="axisCol" showAll="0" sortType="descending">
      <items count="3">
        <item x="0"/>
        <item x="1"/>
        <item t="default"/>
      </items>
    </pivotField>
    <pivotField showAll="0">
      <items count="3">
        <item sd="0" x="1"/>
        <item x="0"/>
        <item t="default"/>
      </items>
    </pivotField>
    <pivotField showAll="0">
      <items count="5">
        <item x="2"/>
        <item x="1"/>
        <item x="0"/>
        <item x="3"/>
        <item t="default"/>
      </items>
    </pivotField>
    <pivotField axis="axisPage" multipleItemSelectionAllowed="1" showAll="0">
      <items count="7">
        <item h="1" m="1" x="4"/>
        <item h="1" m="1" x="5"/>
        <item m="1" x="3"/>
        <item x="0"/>
        <item h="1" x="1"/>
        <item h="1" x="2"/>
        <item t="default"/>
      </items>
    </pivotField>
    <pivotField showAll="0"/>
    <pivotField showAll="0"/>
    <pivotField showAll="0">
      <items count="5">
        <item x="3"/>
        <item x="0"/>
        <item x="1"/>
        <item x="2"/>
        <item t="default"/>
      </items>
    </pivotField>
    <pivotField showAll="0">
      <items count="3">
        <item x="0"/>
        <item x="1"/>
        <item t="default"/>
      </items>
    </pivotField>
    <pivotField showAll="0"/>
    <pivotField showAll="0"/>
    <pivotField showAll="0">
      <items count="9">
        <item x="0"/>
        <item x="5"/>
        <item x="4"/>
        <item x="2"/>
        <item x="1"/>
        <item x="3"/>
        <item x="7"/>
        <item x="6"/>
        <item t="default"/>
      </items>
    </pivotField>
    <pivotField showAll="0">
      <items count="3">
        <item sd="0" x="1"/>
        <item x="0"/>
        <item t="default"/>
      </items>
    </pivotField>
    <pivotField showAll="0"/>
    <pivotField showAll="0"/>
    <pivotField showAll="0">
      <items count="8">
        <item x="0"/>
        <item x="2"/>
        <item x="1"/>
        <item x="5"/>
        <item x="4"/>
        <item x="6"/>
        <item x="3"/>
        <item t="default"/>
      </items>
    </pivotField>
    <pivotField showAll="0"/>
    <pivotField showAll="0"/>
    <pivotField showAll="0"/>
    <pivotField axis="axisPage" multipleItemSelectionAllowed="1" showAll="0">
      <items count="5">
        <item h="1" m="1" x="3"/>
        <item m="1" x="2"/>
        <item x="0"/>
        <item h="1" x="1"/>
        <item t="default"/>
      </items>
    </pivotField>
    <pivotField showAll="0"/>
    <pivotField showAll="0"/>
    <pivotField axis="axisRow" dataField="1" showAll="0">
      <items count="7">
        <item x="1"/>
        <item x="2"/>
        <item x="5"/>
        <item x="4"/>
        <item x="0"/>
        <item x="3"/>
        <item t="default"/>
      </items>
    </pivotField>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1"/>
  </rowFields>
  <rowItems count="7">
    <i>
      <x/>
    </i>
    <i>
      <x v="1"/>
    </i>
    <i>
      <x v="2"/>
    </i>
    <i>
      <x v="3"/>
    </i>
    <i>
      <x v="4"/>
    </i>
    <i>
      <x v="5"/>
    </i>
    <i t="grand">
      <x/>
    </i>
  </rowItems>
  <colFields count="1">
    <field x="0"/>
  </colFields>
  <colItems count="3">
    <i>
      <x/>
    </i>
    <i>
      <x v="1"/>
    </i>
    <i t="grand">
      <x/>
    </i>
  </colItems>
  <pageFields count="2">
    <pageField fld="3" hier="-1"/>
    <pageField fld="18" hier="-1"/>
  </pageFields>
  <dataFields count="1">
    <dataField name="Count of LU6" fld="21" subtotal="count" baseField="2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D9F6B5D-D916-4A8D-B1B7-DEBA13F4B25F}"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D19:G23" firstHeaderRow="1" firstDataRow="2" firstDataCol="1" rowPageCount="2" colPageCount="1"/>
  <pivotFields count="34">
    <pivotField axis="axisRow" showAll="0" sortType="descending">
      <items count="3">
        <item x="0"/>
        <item x="1"/>
        <item t="default"/>
      </items>
    </pivotField>
    <pivotField showAll="0">
      <items count="3">
        <item sd="0" x="1"/>
        <item x="0"/>
        <item t="default"/>
      </items>
    </pivotField>
    <pivotField showAll="0">
      <items count="5">
        <item x="2"/>
        <item x="1"/>
        <item x="0"/>
        <item x="3"/>
        <item t="default"/>
      </items>
    </pivotField>
    <pivotField axis="axisPage" multipleItemSelectionAllowed="1" showAll="0">
      <items count="7">
        <item h="1" m="1" x="4"/>
        <item h="1" m="1" x="5"/>
        <item m="1" x="3"/>
        <item x="0"/>
        <item h="1" x="1"/>
        <item h="1" x="2"/>
        <item t="default"/>
      </items>
    </pivotField>
    <pivotField showAll="0"/>
    <pivotField showAll="0"/>
    <pivotField dataField="1" showAll="0">
      <items count="5">
        <item x="3"/>
        <item x="0"/>
        <item x="1"/>
        <item x="2"/>
        <item t="default"/>
      </items>
    </pivotField>
    <pivotField axis="axisCol"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axis="axisPage" multipleItemSelectionAllowed="1" showAll="0">
      <items count="5">
        <item h="1" m="1" x="3"/>
        <item m="1" x="2"/>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0"/>
  </rowFields>
  <rowItems count="3">
    <i>
      <x/>
    </i>
    <i>
      <x v="1"/>
    </i>
    <i t="grand">
      <x/>
    </i>
  </rowItems>
  <colFields count="1">
    <field x="7"/>
  </colFields>
  <colItems count="3">
    <i>
      <x/>
    </i>
    <i>
      <x v="1"/>
    </i>
    <i t="grand">
      <x/>
    </i>
  </colItems>
  <pageFields count="2">
    <pageField fld="3" hier="-1"/>
    <pageField fld="18" hier="-1"/>
  </pageFields>
  <dataFields count="1">
    <dataField name="Count of LU2" fld="6" subtotal="count" baseField="0" baseItem="284"/>
  </dataFields>
  <chartFormats count="2">
    <chartFormat chart="0" format="2"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53677C3-F058-4148-92A6-0A8DDFED1270}" name="PivotTable2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Z4:BC12" firstHeaderRow="1" firstDataRow="2" firstDataCol="1" rowPageCount="2" colPageCount="1"/>
  <pivotFields count="34">
    <pivotField axis="axisCol" showAll="0" sortType="descending">
      <items count="3">
        <item x="0"/>
        <item x="1"/>
        <item t="default"/>
      </items>
    </pivotField>
    <pivotField showAll="0">
      <items count="3">
        <item sd="0" x="1"/>
        <item x="0"/>
        <item t="default"/>
      </items>
    </pivotField>
    <pivotField showAll="0">
      <items count="5">
        <item x="2"/>
        <item x="1"/>
        <item x="0"/>
        <item x="3"/>
        <item t="default"/>
      </items>
    </pivotField>
    <pivotField axis="axisPage" multipleItemSelectionAllowed="1" showAll="0">
      <items count="7">
        <item h="1" m="1" x="4"/>
        <item h="1" m="1" x="5"/>
        <item m="1" x="3"/>
        <item x="0"/>
        <item h="1" x="1"/>
        <item h="1" x="2"/>
        <item t="default"/>
      </items>
    </pivotField>
    <pivotField showAll="0"/>
    <pivotField showAll="0"/>
    <pivotField showAll="0">
      <items count="5">
        <item x="3"/>
        <item x="0"/>
        <item x="1"/>
        <item x="2"/>
        <item t="default"/>
      </items>
    </pivotField>
    <pivotField showAll="0">
      <items count="3">
        <item x="0"/>
        <item x="1"/>
        <item t="default"/>
      </items>
    </pivotField>
    <pivotField showAll="0"/>
    <pivotField showAll="0"/>
    <pivotField showAll="0">
      <items count="9">
        <item x="0"/>
        <item x="5"/>
        <item x="4"/>
        <item x="2"/>
        <item x="1"/>
        <item x="3"/>
        <item x="7"/>
        <item x="6"/>
        <item t="default"/>
      </items>
    </pivotField>
    <pivotField showAll="0">
      <items count="3">
        <item sd="0" x="1"/>
        <item x="0"/>
        <item t="default"/>
      </items>
    </pivotField>
    <pivotField showAll="0"/>
    <pivotField showAll="0"/>
    <pivotField showAll="0">
      <items count="8">
        <item x="0"/>
        <item x="2"/>
        <item x="1"/>
        <item x="5"/>
        <item x="4"/>
        <item x="6"/>
        <item x="3"/>
        <item t="default"/>
      </items>
    </pivotField>
    <pivotField showAll="0"/>
    <pivotField showAll="0"/>
    <pivotField showAll="0"/>
    <pivotField axis="axisPage" multipleItemSelectionAllowed="1" showAll="0">
      <items count="5">
        <item h="1" m="1" x="3"/>
        <item m="1" x="2"/>
        <item x="0"/>
        <item h="1" x="1"/>
        <item t="default"/>
      </items>
    </pivotField>
    <pivotField showAll="0"/>
    <pivotField showAll="0"/>
    <pivotField showAll="0">
      <items count="7">
        <item x="1"/>
        <item x="2"/>
        <item x="5"/>
        <item x="4"/>
        <item x="0"/>
        <item x="3"/>
        <item t="default"/>
      </items>
    </pivotField>
    <pivotField showAll="0"/>
    <pivotField showAll="0"/>
    <pivotField showAll="0"/>
    <pivotField axis="axisRow" dataField="1" showAll="0">
      <items count="8">
        <item x="1"/>
        <item x="3"/>
        <item x="6"/>
        <item x="0"/>
        <item x="4"/>
        <item x="5"/>
        <item x="2"/>
        <item t="default"/>
      </items>
    </pivotField>
    <pivotField showAll="0"/>
    <pivotField showAll="0"/>
    <pivotField showAll="0"/>
    <pivotField showAll="0"/>
    <pivotField showAll="0"/>
    <pivotField showAll="0"/>
    <pivotField showAll="0"/>
    <pivotField dragToRow="0" dragToCol="0" dragToPage="0" showAll="0" defaultSubtotal="0"/>
  </pivotFields>
  <rowFields count="1">
    <field x="25"/>
  </rowFields>
  <rowItems count="7">
    <i>
      <x/>
    </i>
    <i>
      <x v="1"/>
    </i>
    <i>
      <x v="3"/>
    </i>
    <i>
      <x v="4"/>
    </i>
    <i>
      <x v="5"/>
    </i>
    <i>
      <x v="6"/>
    </i>
    <i t="grand">
      <x/>
    </i>
  </rowItems>
  <colFields count="1">
    <field x="0"/>
  </colFields>
  <colItems count="3">
    <i>
      <x/>
    </i>
    <i>
      <x v="1"/>
    </i>
    <i t="grand">
      <x/>
    </i>
  </colItems>
  <pageFields count="2">
    <pageField fld="3" hier="-1"/>
    <pageField fld="18" hier="-1"/>
  </pageFields>
  <dataFields count="1">
    <dataField name="Count of LU7" fld="25" subtotal="count" baseField="2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83BDCB7-6EAF-463E-89C9-2B5738B1FCEB}"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H4:AK11" firstHeaderRow="1" firstDataRow="2" firstDataCol="1" rowPageCount="2" colPageCount="1"/>
  <pivotFields count="34">
    <pivotField showAll="0" sortType="descending">
      <items count="3">
        <item x="0"/>
        <item x="1"/>
        <item t="default"/>
      </items>
    </pivotField>
    <pivotField axis="axisCol" showAll="0">
      <items count="3">
        <item x="1"/>
        <item x="0"/>
        <item t="default"/>
      </items>
    </pivotField>
    <pivotField showAll="0"/>
    <pivotField axis="axisPage" multipleItemSelectionAllowed="1" showAll="0">
      <items count="7">
        <item h="1" m="1" x="4"/>
        <item h="1" m="1" x="5"/>
        <item m="1" x="3"/>
        <item x="0"/>
        <item h="1" x="1"/>
        <item h="1" x="2"/>
        <item t="default"/>
      </items>
    </pivotField>
    <pivotField showAll="0"/>
    <pivotField showAll="0"/>
    <pivotField showAll="0"/>
    <pivotField showAll="0"/>
    <pivotField showAll="0">
      <items count="6">
        <item x="4"/>
        <item x="3"/>
        <item x="2"/>
        <item x="0"/>
        <item x="1"/>
        <item t="default"/>
      </items>
    </pivotField>
    <pivotField showAll="0"/>
    <pivotField showAll="0"/>
    <pivotField showAll="0"/>
    <pivotField showAll="0">
      <items count="6">
        <item x="4"/>
        <item x="0"/>
        <item x="1"/>
        <item x="2"/>
        <item x="3"/>
        <item t="default"/>
      </items>
    </pivotField>
    <pivotField showAll="0"/>
    <pivotField showAll="0"/>
    <pivotField showAll="0"/>
    <pivotField axis="axisRow" dataField="1" showAll="0">
      <items count="6">
        <item x="0"/>
        <item x="1"/>
        <item x="3"/>
        <item x="2"/>
        <item x="4"/>
        <item t="default"/>
      </items>
    </pivotField>
    <pivotField showAll="0"/>
    <pivotField axis="axisPage" multipleItemSelectionAllowed="1" showAll="0">
      <items count="5">
        <item h="1" m="1" x="3"/>
        <item m="1" x="2"/>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6"/>
  </rowFields>
  <rowItems count="6">
    <i>
      <x/>
    </i>
    <i>
      <x v="1"/>
    </i>
    <i>
      <x v="2"/>
    </i>
    <i>
      <x v="3"/>
    </i>
    <i>
      <x v="4"/>
    </i>
    <i t="grand">
      <x/>
    </i>
  </rowItems>
  <colFields count="1">
    <field x="1"/>
  </colFields>
  <colItems count="3">
    <i>
      <x/>
    </i>
    <i>
      <x v="1"/>
    </i>
    <i t="grand">
      <x/>
    </i>
  </colItems>
  <pageFields count="2">
    <pageField fld="3" hier="-1"/>
    <pageField fld="18" hier="-1"/>
  </pageFields>
  <dataFields count="1">
    <dataField name="Count of LU4_confidence" fld="16" subtotal="count" baseField="1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9140863-B148-48B0-8B18-3DFD0D63A5F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B15" firstHeaderRow="1" firstDataRow="1" firstDataCol="1" rowPageCount="2" colPageCount="1"/>
  <pivotFields count="34">
    <pivotField axis="axisRow" dataField="1" showAll="0" sortType="descending">
      <items count="3">
        <item x="0"/>
        <item sd="0" x="1"/>
        <item t="default"/>
      </items>
    </pivotField>
    <pivotField axis="axisRow" showAll="0">
      <items count="3">
        <item x="0"/>
        <item x="1"/>
        <item t="default"/>
      </items>
    </pivotField>
    <pivotField axis="axisRow" showAll="0">
      <items count="5">
        <item x="2"/>
        <item x="1"/>
        <item x="0"/>
        <item x="3"/>
        <item t="default"/>
      </items>
    </pivotField>
    <pivotField axis="axisPage" multipleItemSelectionAllowed="1" showAll="0">
      <items count="7">
        <item h="1" m="1" x="4"/>
        <item h="1" m="1" x="5"/>
        <item m="1" x="3"/>
        <item x="0"/>
        <item h="1" x="1"/>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5">
        <item h="1" m="1" x="3"/>
        <item m="1" x="2"/>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3">
    <field x="1"/>
    <field x="0"/>
    <field x="2"/>
  </rowFields>
  <rowItems count="11">
    <i>
      <x/>
    </i>
    <i r="1">
      <x/>
    </i>
    <i r="2">
      <x/>
    </i>
    <i r="2">
      <x v="1"/>
    </i>
    <i r="2">
      <x v="2"/>
    </i>
    <i r="1">
      <x v="1"/>
    </i>
    <i>
      <x v="1"/>
    </i>
    <i r="1">
      <x/>
    </i>
    <i r="2">
      <x v="3"/>
    </i>
    <i r="1">
      <x v="1"/>
    </i>
    <i t="grand">
      <x/>
    </i>
  </rowItems>
  <colItems count="1">
    <i/>
  </colItems>
  <pageFields count="2">
    <pageField fld="3" hier="-1"/>
    <pageField fld="18" hier="-1"/>
  </pageFields>
  <dataFields count="1">
    <dataField name="Count of Stats Y2"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2F6F9F3-ADA3-4059-8359-C3B361DB3FFE}" name="PivotTable2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C19:AF23" firstHeaderRow="1" firstDataRow="2" firstDataCol="1" rowPageCount="2" colPageCount="1"/>
  <pivotFields count="34">
    <pivotField axis="axisCol" showAll="0" sortType="descending">
      <items count="3">
        <item x="0"/>
        <item x="1"/>
        <item t="default"/>
      </items>
    </pivotField>
    <pivotField showAll="0">
      <items count="3">
        <item sd="0" x="1"/>
        <item x="0"/>
        <item t="default"/>
      </items>
    </pivotField>
    <pivotField showAll="0">
      <items count="5">
        <item x="2"/>
        <item x="1"/>
        <item x="0"/>
        <item x="3"/>
        <item t="default"/>
      </items>
    </pivotField>
    <pivotField axis="axisPage" multipleItemSelectionAllowed="1" showAll="0">
      <items count="7">
        <item h="1" m="1" x="4"/>
        <item h="1" m="1" x="5"/>
        <item m="1" x="3"/>
        <item x="0"/>
        <item h="1" x="1"/>
        <item h="1" x="2"/>
        <item t="default"/>
      </items>
    </pivotField>
    <pivotField showAll="0"/>
    <pivotField showAll="0"/>
    <pivotField showAll="0">
      <items count="5">
        <item x="3"/>
        <item x="0"/>
        <item x="1"/>
        <item x="2"/>
        <item t="default"/>
      </items>
    </pivotField>
    <pivotField showAll="0">
      <items count="3">
        <item x="0"/>
        <item x="1"/>
        <item t="default"/>
      </items>
    </pivotField>
    <pivotField showAll="0"/>
    <pivotField showAll="0"/>
    <pivotField showAll="0"/>
    <pivotField showAll="0">
      <items count="3">
        <item x="1"/>
        <item x="0"/>
        <item t="default"/>
      </items>
    </pivotField>
    <pivotField showAll="0"/>
    <pivotField showAll="0"/>
    <pivotField showAll="0"/>
    <pivotField axis="axisRow" dataField="1" showAll="0">
      <items count="3">
        <item x="1"/>
        <item x="0"/>
        <item t="default"/>
      </items>
    </pivotField>
    <pivotField showAll="0"/>
    <pivotField showAll="0"/>
    <pivotField axis="axisPage" multipleItemSelectionAllowed="1" showAll="0">
      <items count="5">
        <item h="1" m="1" x="3"/>
        <item m="1" x="2"/>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5"/>
  </rowFields>
  <rowItems count="3">
    <i>
      <x/>
    </i>
    <i>
      <x v="1"/>
    </i>
    <i t="grand">
      <x/>
    </i>
  </rowItems>
  <colFields count="1">
    <field x="0"/>
  </colFields>
  <colItems count="3">
    <i>
      <x/>
    </i>
    <i>
      <x v="1"/>
    </i>
    <i t="grand">
      <x/>
    </i>
  </colItems>
  <pageFields count="2">
    <pageField fld="3" hier="-1"/>
    <pageField fld="18" hier="-1"/>
  </pageFields>
  <dataFields count="1">
    <dataField name="Count of LU4_correct" fld="1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G58" totalsRowShown="0">
  <autoFilter ref="A1:AG58" xr:uid="{00000000-0009-0000-0100-000001000000}"/>
  <tableColumns count="33">
    <tableColumn id="8" xr3:uid="{00000000-0010-0000-0000-000008000000}" name="Stats Y2" dataDxfId="71"/>
    <tableColumn id="9" xr3:uid="{00000000-0010-0000-0000-000009000000}" name="Level of study" dataDxfId="70"/>
    <tableColumn id="10" xr3:uid="{00000000-0010-0000-0000-00000A000000}" name="Year of study" dataDxfId="69"/>
    <tableColumn id="11" xr3:uid="{00000000-0010-0000-0000-00000B000000}" name="LU1" dataDxfId="68"/>
    <tableColumn id="12" xr3:uid="{00000000-0010-0000-0000-00000C000000}" name="LU1_confidence" dataDxfId="67"/>
    <tableColumn id="13" xr3:uid="{00000000-0010-0000-0000-00000D000000}" name="LU1_comments" dataDxfId="66"/>
    <tableColumn id="14" xr3:uid="{00000000-0010-0000-0000-00000E000000}" name="LU2" dataDxfId="65"/>
    <tableColumn id="1" xr3:uid="{A81147F8-3213-4A92-9562-0C07F15F8121}" name="LU2_correct" dataDxfId="64">
      <calculatedColumnFormula>IF(Table1[[#This Row],[LU2]]=9, "Correct", "Incorrect")</calculatedColumnFormula>
    </tableColumn>
    <tableColumn id="15" xr3:uid="{00000000-0010-0000-0000-00000F000000}" name="LU2_confidence" dataDxfId="63"/>
    <tableColumn id="16" xr3:uid="{00000000-0010-0000-0000-000010000000}" name="LU2_comments" dataDxfId="62"/>
    <tableColumn id="17" xr3:uid="{00000000-0010-0000-0000-000011000000}" name="LU3" dataDxfId="61"/>
    <tableColumn id="2" xr3:uid="{0A7CC6CC-BD04-4C51-ADFF-C9F1EA2BF154}" name="LU3_correct" dataDxfId="60">
      <calculatedColumnFormula>IF(Table1[[#This Row],[LU3]]=6, "Correct", "Incorrect")</calculatedColumnFormula>
    </tableColumn>
    <tableColumn id="18" xr3:uid="{00000000-0010-0000-0000-000012000000}" name="LU3_confidence" dataDxfId="59"/>
    <tableColumn id="19" xr3:uid="{00000000-0010-0000-0000-000013000000}" name="LU3_comments" dataDxfId="58"/>
    <tableColumn id="20" xr3:uid="{00000000-0010-0000-0000-000014000000}" name="LU4" dataDxfId="57"/>
    <tableColumn id="3" xr3:uid="{F82C7ACA-DFD2-429A-86C8-160D26071AA7}" name="LU4_correct" dataDxfId="56">
      <calculatedColumnFormula>IF(Table1[[#This Row],[LU4]]=2, "Correct", "Incorrect")</calculatedColumnFormula>
    </tableColumn>
    <tableColumn id="21" xr3:uid="{00000000-0010-0000-0000-000015000000}" name="LU4_confidence" dataDxfId="55"/>
    <tableColumn id="22" xr3:uid="{00000000-0010-0000-0000-000016000000}" name="LU4_comments" dataDxfId="54"/>
    <tableColumn id="23" xr3:uid="{00000000-0010-0000-0000-000017000000}" name="LU5" dataDxfId="53"/>
    <tableColumn id="24" xr3:uid="{00000000-0010-0000-0000-000018000000}" name="LU5_confidence" dataDxfId="52"/>
    <tableColumn id="25" xr3:uid="{00000000-0010-0000-0000-000019000000}" name="LU5_comments" dataDxfId="51"/>
    <tableColumn id="26" xr3:uid="{00000000-0010-0000-0000-00001A000000}" name="LU6" dataDxfId="50"/>
    <tableColumn id="5" xr3:uid="{EF3D9834-C4F3-4FB9-B3F7-FE0FD6ADAAF3}" name="LU6_correct" dataDxfId="49">
      <calculatedColumnFormula>IF(Table1[[#This Row],[LU6]]=2, "Correct", "Incorrect")</calculatedColumnFormula>
    </tableColumn>
    <tableColumn id="27" xr3:uid="{00000000-0010-0000-0000-00001B000000}" name="LU6_confidence" dataDxfId="48"/>
    <tableColumn id="28" xr3:uid="{00000000-0010-0000-0000-00001C000000}" name="LU6_comments" dataDxfId="47"/>
    <tableColumn id="29" xr3:uid="{00000000-0010-0000-0000-00001D000000}" name="LU7" dataDxfId="46"/>
    <tableColumn id="6" xr3:uid="{D0B6311B-6AF8-43A8-86E0-A4717FEBA635}" name="LU7_correct" dataDxfId="45">
      <calculatedColumnFormula>IF(Table1[[#This Row],[LU7]]=6, "Correct", "Incorrect")</calculatedColumnFormula>
    </tableColumn>
    <tableColumn id="30" xr3:uid="{00000000-0010-0000-0000-00001E000000}" name="LU7_confidence" dataDxfId="44"/>
    <tableColumn id="31" xr3:uid="{00000000-0010-0000-0000-00001F000000}" name="LU7_comments" dataDxfId="43"/>
    <tableColumn id="32" xr3:uid="{00000000-0010-0000-0000-000020000000}" name="LU8" dataDxfId="42"/>
    <tableColumn id="7" xr3:uid="{2E00C0E0-FA56-42B6-9A45-FAAC0992B951}" name="LU8_correct" dataDxfId="41">
      <calculatedColumnFormula>IF(Table1[[#This Row],[LU8]]=5, "Correct", "Incorrect")</calculatedColumnFormula>
    </tableColumn>
    <tableColumn id="33" xr3:uid="{00000000-0010-0000-0000-000021000000}" name="LU8_confidence" dataDxfId="40"/>
    <tableColumn id="34" xr3:uid="{00000000-0010-0000-0000-000022000000}" name="LU8_comments" dataDxfId="3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36F0859-0785-42C0-AA7E-5DABB95AC39D}" name="Table13" displayName="Table13" ref="A1:AH59" totalsRowShown="0">
  <autoFilter ref="A1:AH59" xr:uid="{00000000-0009-0000-0100-000001000000}"/>
  <tableColumns count="34">
    <tableColumn id="1" xr3:uid="{00000000-0010-0000-0000-000001000000}" name="ID" dataDxfId="38"/>
    <tableColumn id="2" xr3:uid="{00000000-0010-0000-0000-000002000000}" name="Start time" dataDxfId="37"/>
    <tableColumn id="3" xr3:uid="{00000000-0010-0000-0000-000003000000}" name="Completion time" dataDxfId="36"/>
    <tableColumn id="4" xr3:uid="{00000000-0010-0000-0000-000004000000}" name="Email" dataDxfId="35"/>
    <tableColumn id="5" xr3:uid="{00000000-0010-0000-0000-000005000000}" name="Name" dataDxfId="34"/>
    <tableColumn id="6" xr3:uid="{00000000-0010-0000-0000-000006000000}" name="Last modified time" dataDxfId="33"/>
    <tableColumn id="7" xr3:uid="{00000000-0010-0000-0000-000007000000}" name="I have read the above consent form and agree to participate in this survey." dataDxfId="32"/>
    <tableColumn id="8" xr3:uid="{00000000-0010-0000-0000-000008000000}" name="Have you previously taken the Statistics (Year 2) module?" dataDxfId="31"/>
    <tableColumn id="9" xr3:uid="{00000000-0010-0000-0000-000009000000}" name="Which level of study are you currently at?" dataDxfId="30"/>
    <tableColumn id="10" xr3:uid="{00000000-0010-0000-0000-00000A000000}" name="Which year of study are you in? (UG only)" dataDxfId="29"/>
    <tableColumn id="11" xr3:uid="{00000000-0010-0000-0000-00000B000000}" name="Which plot looks the least like the others? Please enter the number associated with your choice below._x000a__x000a_If you don't think it is possible to distinguish one plot from the rest, please enter 0 below." dataDxfId="28"/>
    <tableColumn id="12" xr3:uid="{00000000-0010-0000-0000-00000C000000}" name="Column" dataDxfId="27"/>
    <tableColumn id="13" xr3:uid="{00000000-0010-0000-0000-00000D000000}" name="Is there any specific feature of the plot you've chosen that stood out to you? (if applicable)" dataDxfId="26"/>
    <tableColumn id="14" xr3:uid="{00000000-0010-0000-0000-00000E000000}" name="Which plot looks the least like the others? Please enter the number associated with your choice below._x000a__x000a_If you don't think it is possible to distinguish one plot from the rest, please enter 0 below.2" dataDxfId="25"/>
    <tableColumn id="15" xr3:uid="{00000000-0010-0000-0000-00000F000000}" name="Statement 1" dataDxfId="24"/>
    <tableColumn id="16" xr3:uid="{00000000-0010-0000-0000-000010000000}" name="Is there any specific feature of the plot you've chosen that stood out to you? (if applicable)2" dataDxfId="23"/>
    <tableColumn id="17" xr3:uid="{00000000-0010-0000-0000-000011000000}" name="Which plot looks the least like the others? Please enter the number associated with your choice below._x000a__x000a_If you don't think it is possible to distinguish one plot from the rest, please enter 0 below.3" dataDxfId="22"/>
    <tableColumn id="18" xr3:uid="{00000000-0010-0000-0000-000012000000}" name="2" dataDxfId="21"/>
    <tableColumn id="19" xr3:uid="{00000000-0010-0000-0000-000013000000}" name="Is there any specific feature of the plot you've chosen that stood out to you? (if applicable)3" dataDxfId="20"/>
    <tableColumn id="20" xr3:uid="{00000000-0010-0000-0000-000014000000}" name="Which plot looks the least like the others? Please enter the number associated with your choice below._x000a__x000a_If you don't think it is possible to distinguish one plot from the rest, please enter 0 below.4" dataDxfId="19"/>
    <tableColumn id="21" xr3:uid="{00000000-0010-0000-0000-000015000000}" name="Statement 12" dataDxfId="18"/>
    <tableColumn id="22" xr3:uid="{00000000-0010-0000-0000-000016000000}" name="Is there any specific feature of the plot you've chosen that stood out to you? (if applicable)4" dataDxfId="17"/>
    <tableColumn id="23" xr3:uid="{00000000-0010-0000-0000-000017000000}" name="Which plot looks the least like the others? Please enter the number associated with your choice below._x000a__x000a_If you don't think it is possible to distinguish one plot from the rest, please enter 0 below.5" dataDxfId="16"/>
    <tableColumn id="24" xr3:uid="{00000000-0010-0000-0000-000018000000}" name="Statement 13" dataDxfId="15"/>
    <tableColumn id="25" xr3:uid="{00000000-0010-0000-0000-000019000000}" name="Is there any specific feature of the plot you've chosen that stood out to you? (if applicable)5" dataDxfId="14"/>
    <tableColumn id="26" xr3:uid="{00000000-0010-0000-0000-00001A000000}" name="Which plot looks the least like the others? Please enter the number associated with your choice below._x000a__x000a_If you don't think it is possible to distinguish one plot from the rest, please enter 0 below.6" dataDxfId="13"/>
    <tableColumn id="27" xr3:uid="{00000000-0010-0000-0000-00001B000000}" name="Statement 14" dataDxfId="12"/>
    <tableColumn id="28" xr3:uid="{00000000-0010-0000-0000-00001C000000}" name="Is there any specific feature of the plot you've chosen that stood out to you? (if applicable)6" dataDxfId="11"/>
    <tableColumn id="29" xr3:uid="{00000000-0010-0000-0000-00001D000000}" name="Which plot looks the least like the others? Please enter the number associated with your choice below._x000a__x000a_If you don't think it is possible to distinguish one plot from the rest, please enter 0 below.7" dataDxfId="10"/>
    <tableColumn id="30" xr3:uid="{00000000-0010-0000-0000-00001E000000}" name="Statement 15" dataDxfId="9"/>
    <tableColumn id="31" xr3:uid="{00000000-0010-0000-0000-00001F000000}" name="Is there any specific feature of the plot you've chosen that stood out to you? (if applicable)7" dataDxfId="8"/>
    <tableColumn id="32" xr3:uid="{00000000-0010-0000-0000-000020000000}" name="Which plot looks the least like the others? Please enter the number associated with your choice below._x000a__x000a_If you don't think it is possible to distinguish one plot from the rest, please enter 0 below.8" dataDxfId="7"/>
    <tableColumn id="33" xr3:uid="{00000000-0010-0000-0000-000021000000}" name="Statement 16" dataDxfId="6"/>
    <tableColumn id="34" xr3:uid="{00000000-0010-0000-0000-000022000000}" name="Is there any specific feature of the plot you've chosen that stood out to you? (if applicable)8" dataDxfId="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E24E0BF-A231-4DA8-843B-A0AB2FE85CDC}" name="Table35" displayName="Table35" ref="A1:D9" totalsRowShown="0" tableBorderDxfId="4">
  <autoFilter ref="A1:D9" xr:uid="{FE24E0BF-A231-4DA8-843B-A0AB2FE85CDC}"/>
  <tableColumns count="4">
    <tableColumn id="1" xr3:uid="{516D000F-D888-40EE-A1A4-0EAB0BC5201C}" name="Lineup" dataDxfId="3"/>
    <tableColumn id="2" xr3:uid="{4A08E3C6-7A08-4342-B012-18A3D84FF5DA}" name="p-value" dataDxfId="2"/>
    <tableColumn id="3" xr3:uid="{D81DC08E-8B6D-4A7B-AE55-34437882B3BC}" name="p-value (nullabor)" dataDxfId="1"/>
    <tableColumn id="4" xr3:uid="{8ECA9C01-4BD9-42DF-8AC3-5B2D7B492C3A}" name="Differenc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26" Type="http://schemas.openxmlformats.org/officeDocument/2006/relationships/pivotTable" Target="../pivotTables/pivotTable26.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openxmlformats.org/officeDocument/2006/relationships/pivotTable" Target="../pivotTables/pivotTable25.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ivotTable" Target="../pivotTables/pivotTable24.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 Id="rId27" Type="http://schemas.openxmlformats.org/officeDocument/2006/relationships/pivotTable" Target="../pivotTables/pivotTable27.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58"/>
  <sheetViews>
    <sheetView zoomScale="78" zoomScaleNormal="100" workbookViewId="0">
      <selection activeCell="AG11" sqref="AG11"/>
    </sheetView>
  </sheetViews>
  <sheetFormatPr defaultRowHeight="14.4" x14ac:dyDescent="0.3"/>
  <cols>
    <col min="1" max="1" width="20" bestFit="1" customWidth="1"/>
    <col min="2" max="2" width="15.21875" bestFit="1" customWidth="1"/>
    <col min="3" max="3" width="14.5546875" bestFit="1" customWidth="1"/>
    <col min="4" max="4" width="7.21875" bestFit="1" customWidth="1"/>
    <col min="5" max="5" width="17.6640625" bestFit="1" customWidth="1"/>
    <col min="6" max="6" width="16.88671875" customWidth="1"/>
    <col min="7" max="9" width="20" bestFit="1" customWidth="1"/>
    <col min="10" max="10" width="23.5546875" customWidth="1"/>
    <col min="11" max="11" width="20" bestFit="1" customWidth="1"/>
    <col min="12" max="12" width="14.109375" bestFit="1" customWidth="1"/>
    <col min="13" max="13" width="17.6640625" bestFit="1" customWidth="1"/>
    <col min="14" max="14" width="21.77734375" customWidth="1"/>
    <col min="15" max="15" width="7.21875" bestFit="1" customWidth="1"/>
    <col min="16" max="16" width="14.109375" bestFit="1" customWidth="1"/>
    <col min="17" max="17" width="17.6640625" bestFit="1" customWidth="1"/>
    <col min="18" max="18" width="17.21875" customWidth="1"/>
    <col min="19" max="19" width="7.21875" bestFit="1" customWidth="1"/>
    <col min="20" max="20" width="17.6640625" bestFit="1" customWidth="1"/>
    <col min="21" max="21" width="95.44140625" bestFit="1" customWidth="1"/>
    <col min="22" max="22" width="7.21875" bestFit="1" customWidth="1"/>
    <col min="23" max="23" width="14.109375" bestFit="1" customWidth="1"/>
    <col min="24" max="24" width="17.6640625" bestFit="1" customWidth="1"/>
    <col min="25" max="25" width="19" customWidth="1"/>
    <col min="26" max="26" width="6.88671875" customWidth="1"/>
    <col min="27" max="27" width="14.109375" bestFit="1" customWidth="1"/>
    <col min="28" max="28" width="17.6640625" bestFit="1" customWidth="1"/>
    <col min="29" max="29" width="14.33203125" customWidth="1"/>
    <col min="30" max="30" width="7.21875" bestFit="1" customWidth="1"/>
    <col min="31" max="31" width="14.109375" bestFit="1" customWidth="1"/>
    <col min="32" max="32" width="17.6640625" bestFit="1" customWidth="1"/>
    <col min="33" max="33" width="14.88671875" customWidth="1"/>
    <col min="34" max="34" width="20" bestFit="1" customWidth="1"/>
  </cols>
  <sheetData>
    <row r="1" spans="1:33" x14ac:dyDescent="0.3">
      <c r="A1" t="s">
        <v>221</v>
      </c>
      <c r="B1" t="s">
        <v>222</v>
      </c>
      <c r="C1" t="s">
        <v>223</v>
      </c>
      <c r="D1" t="s">
        <v>224</v>
      </c>
      <c r="E1" t="s">
        <v>225</v>
      </c>
      <c r="F1" t="s">
        <v>226</v>
      </c>
      <c r="G1" t="s">
        <v>227</v>
      </c>
      <c r="H1" t="s">
        <v>263</v>
      </c>
      <c r="I1" t="s">
        <v>228</v>
      </c>
      <c r="J1" t="s">
        <v>229</v>
      </c>
      <c r="K1" t="s">
        <v>230</v>
      </c>
      <c r="L1" s="2" t="s">
        <v>264</v>
      </c>
      <c r="M1" s="2" t="s">
        <v>231</v>
      </c>
      <c r="N1" t="s">
        <v>232</v>
      </c>
      <c r="O1" t="s">
        <v>233</v>
      </c>
      <c r="P1" t="s">
        <v>265</v>
      </c>
      <c r="Q1" t="s">
        <v>234</v>
      </c>
      <c r="R1" t="s">
        <v>235</v>
      </c>
      <c r="S1" t="s">
        <v>236</v>
      </c>
      <c r="T1" t="s">
        <v>237</v>
      </c>
      <c r="U1" t="s">
        <v>238</v>
      </c>
      <c r="V1" t="s">
        <v>239</v>
      </c>
      <c r="W1" t="s">
        <v>266</v>
      </c>
      <c r="X1" t="s">
        <v>240</v>
      </c>
      <c r="Y1" t="s">
        <v>241</v>
      </c>
      <c r="Z1" t="s">
        <v>242</v>
      </c>
      <c r="AA1" t="s">
        <v>267</v>
      </c>
      <c r="AB1" t="s">
        <v>243</v>
      </c>
      <c r="AC1" t="s">
        <v>244</v>
      </c>
      <c r="AD1" t="s">
        <v>245</v>
      </c>
      <c r="AE1" t="s">
        <v>268</v>
      </c>
      <c r="AF1" t="s">
        <v>246</v>
      </c>
      <c r="AG1" t="s">
        <v>247</v>
      </c>
    </row>
    <row r="2" spans="1:33" x14ac:dyDescent="0.3">
      <c r="A2" t="s">
        <v>36</v>
      </c>
      <c r="B2" t="s">
        <v>37</v>
      </c>
      <c r="C2" t="s">
        <v>38</v>
      </c>
      <c r="D2" s="2">
        <v>8</v>
      </c>
      <c r="E2" s="2">
        <v>4</v>
      </c>
      <c r="F2" t="s">
        <v>41</v>
      </c>
      <c r="G2" s="2">
        <v>9</v>
      </c>
      <c r="H2" s="2" t="str">
        <f>IF(Table1[[#This Row],[LU2]]=9, "Correct", "Incorrect")</f>
        <v>Correct</v>
      </c>
      <c r="I2" s="2">
        <v>4</v>
      </c>
      <c r="J2" t="s">
        <v>43</v>
      </c>
      <c r="K2" s="4">
        <v>0</v>
      </c>
      <c r="L2" s="4" t="str">
        <f>IF(Table1[[#This Row],[LU3]]=6, "Correct", "Incorrect")</f>
        <v>Incorrect</v>
      </c>
      <c r="M2" s="2">
        <v>2</v>
      </c>
      <c r="N2" t="s">
        <v>45</v>
      </c>
      <c r="O2" s="4">
        <v>0</v>
      </c>
      <c r="P2" s="4" t="str">
        <f>IF(Table1[[#This Row],[LU4]]=2, "Correct", "Incorrect")</f>
        <v>Incorrect</v>
      </c>
      <c r="Q2">
        <v>1</v>
      </c>
      <c r="R2" t="s">
        <v>47</v>
      </c>
      <c r="S2" s="2">
        <v>7</v>
      </c>
      <c r="T2">
        <v>5</v>
      </c>
      <c r="U2" t="s">
        <v>50</v>
      </c>
      <c r="V2" s="2">
        <v>5</v>
      </c>
      <c r="W2" s="2" t="str">
        <f>IF(Table1[[#This Row],[LU6]]=2, "Correct", "Incorrect")</f>
        <v>Incorrect</v>
      </c>
      <c r="X2" s="2">
        <v>3</v>
      </c>
      <c r="Y2" t="s">
        <v>53</v>
      </c>
      <c r="Z2" s="2">
        <v>6</v>
      </c>
      <c r="AA2" s="2" t="str">
        <f>IF(Table1[[#This Row],[LU7]]=6, "Correct", "Incorrect")</f>
        <v>Correct</v>
      </c>
      <c r="AB2" s="2">
        <v>3</v>
      </c>
      <c r="AC2" t="s">
        <v>55</v>
      </c>
      <c r="AD2" s="4">
        <v>0</v>
      </c>
      <c r="AE2" s="4" t="str">
        <f>IF(Table1[[#This Row],[LU8]]=5, "Correct", "Incorrect")</f>
        <v>Incorrect</v>
      </c>
      <c r="AF2" s="2">
        <v>2</v>
      </c>
      <c r="AG2" t="s">
        <v>56</v>
      </c>
    </row>
    <row r="3" spans="1:33" x14ac:dyDescent="0.3">
      <c r="A3" t="s">
        <v>57</v>
      </c>
      <c r="B3" t="s">
        <v>37</v>
      </c>
      <c r="C3" t="s">
        <v>38</v>
      </c>
      <c r="D3" s="2">
        <v>8</v>
      </c>
      <c r="E3" s="2">
        <v>4</v>
      </c>
      <c r="F3" t="s">
        <v>58</v>
      </c>
      <c r="G3" s="2">
        <v>9</v>
      </c>
      <c r="H3" s="2" t="str">
        <f>IF(Table1[[#This Row],[LU2]]=9, "Correct", "Incorrect")</f>
        <v>Correct</v>
      </c>
      <c r="I3" s="2">
        <v>4</v>
      </c>
      <c r="J3" t="s">
        <v>59</v>
      </c>
      <c r="K3" s="4">
        <v>0</v>
      </c>
      <c r="L3" s="4" t="str">
        <f>IF(Table1[[#This Row],[LU3]]=6, "Correct", "Incorrect")</f>
        <v>Incorrect</v>
      </c>
      <c r="M3" s="2">
        <v>3</v>
      </c>
      <c r="N3" t="s">
        <v>60</v>
      </c>
      <c r="O3" s="2">
        <v>2</v>
      </c>
      <c r="P3" s="3" t="str">
        <f>IF(Table1[[#This Row],[LU4]]=2, "Correct", "Incorrect")</f>
        <v>Correct</v>
      </c>
      <c r="Q3" s="2">
        <v>2</v>
      </c>
      <c r="R3" t="s">
        <v>61</v>
      </c>
      <c r="S3" s="2">
        <v>7</v>
      </c>
      <c r="T3">
        <v>5</v>
      </c>
      <c r="U3" t="s">
        <v>62</v>
      </c>
      <c r="V3" s="2">
        <v>5</v>
      </c>
      <c r="W3" s="2" t="str">
        <f>IF(Table1[[#This Row],[LU6]]=2, "Correct", "Incorrect")</f>
        <v>Incorrect</v>
      </c>
      <c r="X3" s="2">
        <v>3</v>
      </c>
      <c r="Y3" t="s">
        <v>63</v>
      </c>
      <c r="Z3" s="2">
        <v>6</v>
      </c>
      <c r="AA3" s="2" t="str">
        <f>IF(Table1[[#This Row],[LU7]]=6, "Correct", "Incorrect")</f>
        <v>Correct</v>
      </c>
      <c r="AB3" s="2">
        <v>3</v>
      </c>
      <c r="AC3" t="s">
        <v>64</v>
      </c>
      <c r="AD3" s="2">
        <v>5</v>
      </c>
      <c r="AE3" s="3" t="str">
        <f>IF(Table1[[#This Row],[LU8]]=5, "Correct", "Incorrect")</f>
        <v>Correct</v>
      </c>
      <c r="AF3" s="2">
        <v>2</v>
      </c>
      <c r="AG3" t="s">
        <v>65</v>
      </c>
    </row>
    <row r="4" spans="1:33" x14ac:dyDescent="0.3">
      <c r="A4" t="s">
        <v>36</v>
      </c>
      <c r="B4" t="s">
        <v>37</v>
      </c>
      <c r="C4" t="s">
        <v>66</v>
      </c>
      <c r="D4" s="2">
        <v>8</v>
      </c>
      <c r="E4">
        <v>5</v>
      </c>
      <c r="F4" t="s">
        <v>67</v>
      </c>
      <c r="G4" s="2">
        <v>9</v>
      </c>
      <c r="H4" s="2" t="str">
        <f>IF(Table1[[#This Row],[LU2]]=9, "Correct", "Incorrect")</f>
        <v>Correct</v>
      </c>
      <c r="I4">
        <v>5</v>
      </c>
      <c r="J4" t="s">
        <v>68</v>
      </c>
      <c r="K4" s="2">
        <v>6</v>
      </c>
      <c r="L4" s="4" t="str">
        <f>IF(Table1[[#This Row],[LU3]]=6, "Correct", "Incorrect")</f>
        <v>Correct</v>
      </c>
      <c r="M4" s="2">
        <v>4</v>
      </c>
      <c r="N4" t="s">
        <v>69</v>
      </c>
      <c r="O4" s="2">
        <v>2</v>
      </c>
      <c r="P4" s="3" t="str">
        <f>IF(Table1[[#This Row],[LU4]]=2, "Correct", "Incorrect")</f>
        <v>Correct</v>
      </c>
      <c r="Q4" s="2">
        <v>2</v>
      </c>
      <c r="R4" t="s">
        <v>70</v>
      </c>
      <c r="S4" s="2">
        <v>7</v>
      </c>
      <c r="T4">
        <v>5</v>
      </c>
      <c r="U4" t="s">
        <v>71</v>
      </c>
      <c r="V4" s="2">
        <v>5</v>
      </c>
      <c r="W4" s="2" t="str">
        <f>IF(Table1[[#This Row],[LU6]]=2, "Correct", "Incorrect")</f>
        <v>Incorrect</v>
      </c>
      <c r="X4" s="2">
        <v>3</v>
      </c>
      <c r="Y4" t="s">
        <v>72</v>
      </c>
      <c r="Z4" s="4">
        <v>0</v>
      </c>
      <c r="AA4" s="4" t="str">
        <f>IF(Table1[[#This Row],[LU7]]=6, "Correct", "Incorrect")</f>
        <v>Incorrect</v>
      </c>
      <c r="AB4" s="2">
        <v>2</v>
      </c>
      <c r="AD4" s="4">
        <v>0</v>
      </c>
      <c r="AE4" s="4" t="str">
        <f>IF(Table1[[#This Row],[LU8]]=5, "Correct", "Incorrect")</f>
        <v>Incorrect</v>
      </c>
      <c r="AF4" s="2">
        <v>4</v>
      </c>
    </row>
    <row r="5" spans="1:33" x14ac:dyDescent="0.3">
      <c r="A5" t="s">
        <v>36</v>
      </c>
      <c r="B5" t="s">
        <v>37</v>
      </c>
      <c r="C5" t="s">
        <v>66</v>
      </c>
      <c r="D5" s="2">
        <v>8</v>
      </c>
      <c r="E5">
        <v>5</v>
      </c>
      <c r="F5" t="s">
        <v>73</v>
      </c>
      <c r="G5" s="2">
        <v>9</v>
      </c>
      <c r="H5" s="2" t="str">
        <f>IF(Table1[[#This Row],[LU2]]=9, "Correct", "Incorrect")</f>
        <v>Correct</v>
      </c>
      <c r="I5" s="2">
        <v>4</v>
      </c>
      <c r="J5" t="s">
        <v>74</v>
      </c>
      <c r="K5" s="4">
        <v>0</v>
      </c>
      <c r="L5" s="4" t="str">
        <f>IF(Table1[[#This Row],[LU3]]=6, "Correct", "Incorrect")</f>
        <v>Incorrect</v>
      </c>
      <c r="M5" s="2">
        <v>4</v>
      </c>
      <c r="O5" s="2">
        <v>2</v>
      </c>
      <c r="P5" s="3" t="str">
        <f>IF(Table1[[#This Row],[LU4]]=2, "Correct", "Incorrect")</f>
        <v>Correct</v>
      </c>
      <c r="Q5" s="2">
        <v>4</v>
      </c>
      <c r="R5" t="s">
        <v>74</v>
      </c>
      <c r="S5" s="2">
        <v>7</v>
      </c>
      <c r="T5">
        <v>5</v>
      </c>
      <c r="U5" t="s">
        <v>75</v>
      </c>
      <c r="V5" s="4">
        <v>0</v>
      </c>
      <c r="W5" s="4" t="str">
        <f>IF(Table1[[#This Row],[LU6]]=2, "Correct", "Incorrect")</f>
        <v>Incorrect</v>
      </c>
      <c r="X5" s="2">
        <v>3</v>
      </c>
      <c r="Z5" s="4">
        <v>0</v>
      </c>
      <c r="AA5" s="4" t="str">
        <f>IF(Table1[[#This Row],[LU7]]=6, "Correct", "Incorrect")</f>
        <v>Incorrect</v>
      </c>
      <c r="AB5" s="2">
        <v>4</v>
      </c>
      <c r="AD5" s="4">
        <v>0</v>
      </c>
      <c r="AE5" s="4" t="str">
        <f>IF(Table1[[#This Row],[LU8]]=5, "Correct", "Incorrect")</f>
        <v>Incorrect</v>
      </c>
      <c r="AF5" s="2">
        <v>3</v>
      </c>
    </row>
    <row r="6" spans="1:33" x14ac:dyDescent="0.3">
      <c r="A6" t="s">
        <v>36</v>
      </c>
      <c r="B6" t="s">
        <v>37</v>
      </c>
      <c r="C6" t="s">
        <v>66</v>
      </c>
      <c r="D6" s="2">
        <v>8</v>
      </c>
      <c r="E6">
        <v>5</v>
      </c>
      <c r="F6" t="s">
        <v>76</v>
      </c>
      <c r="G6" s="2">
        <v>9</v>
      </c>
      <c r="H6" s="2" t="str">
        <f>IF(Table1[[#This Row],[LU2]]=9, "Correct", "Incorrect")</f>
        <v>Correct</v>
      </c>
      <c r="I6">
        <v>5</v>
      </c>
      <c r="J6" t="s">
        <v>77</v>
      </c>
      <c r="K6" s="2">
        <v>6</v>
      </c>
      <c r="L6" s="4" t="str">
        <f>IF(Table1[[#This Row],[LU3]]=6, "Correct", "Incorrect")</f>
        <v>Correct</v>
      </c>
      <c r="M6" s="2">
        <v>4</v>
      </c>
      <c r="N6" t="s">
        <v>78</v>
      </c>
      <c r="O6" s="4">
        <v>0</v>
      </c>
      <c r="P6" s="4" t="str">
        <f>IF(Table1[[#This Row],[LU4]]=2, "Correct", "Incorrect")</f>
        <v>Incorrect</v>
      </c>
      <c r="Q6">
        <v>1</v>
      </c>
      <c r="R6" t="s">
        <v>79</v>
      </c>
      <c r="S6" s="2">
        <v>7</v>
      </c>
      <c r="T6">
        <v>5</v>
      </c>
      <c r="U6" t="s">
        <v>80</v>
      </c>
      <c r="V6" s="2">
        <v>2</v>
      </c>
      <c r="W6" s="2" t="str">
        <f>IF(Table1[[#This Row],[LU6]]=2, "Correct", "Incorrect")</f>
        <v>Correct</v>
      </c>
      <c r="X6" s="2">
        <v>4</v>
      </c>
      <c r="Z6" s="2">
        <v>6</v>
      </c>
      <c r="AA6" s="2" t="str">
        <f>IF(Table1[[#This Row],[LU7]]=6, "Correct", "Incorrect")</f>
        <v>Correct</v>
      </c>
      <c r="AB6" s="2">
        <v>4</v>
      </c>
      <c r="AD6" s="4">
        <v>0</v>
      </c>
      <c r="AE6" s="4" t="str">
        <f>IF(Table1[[#This Row],[LU8]]=5, "Correct", "Incorrect")</f>
        <v>Incorrect</v>
      </c>
      <c r="AF6">
        <v>1</v>
      </c>
    </row>
    <row r="7" spans="1:33" x14ac:dyDescent="0.3">
      <c r="A7" t="s">
        <v>36</v>
      </c>
      <c r="B7" t="s">
        <v>37</v>
      </c>
      <c r="C7" t="s">
        <v>66</v>
      </c>
      <c r="D7" s="2">
        <v>8</v>
      </c>
      <c r="E7">
        <v>5</v>
      </c>
      <c r="F7" t="s">
        <v>81</v>
      </c>
      <c r="G7" s="2">
        <v>9</v>
      </c>
      <c r="H7" s="2" t="str">
        <f>IF(Table1[[#This Row],[LU2]]=9, "Correct", "Incorrect")</f>
        <v>Correct</v>
      </c>
      <c r="I7" s="2">
        <v>4</v>
      </c>
      <c r="K7" s="2">
        <v>6</v>
      </c>
      <c r="L7" s="4" t="str">
        <f>IF(Table1[[#This Row],[LU3]]=6, "Correct", "Incorrect")</f>
        <v>Correct</v>
      </c>
      <c r="M7" s="2">
        <v>3</v>
      </c>
      <c r="N7" t="s">
        <v>82</v>
      </c>
      <c r="O7" s="2">
        <v>2</v>
      </c>
      <c r="P7" s="3" t="str">
        <f>IF(Table1[[#This Row],[LU4]]=2, "Correct", "Incorrect")</f>
        <v>Correct</v>
      </c>
      <c r="Q7" s="2">
        <v>3</v>
      </c>
      <c r="R7" t="s">
        <v>83</v>
      </c>
      <c r="S7" s="2">
        <v>7</v>
      </c>
      <c r="T7" s="2">
        <v>4</v>
      </c>
      <c r="U7" t="s">
        <v>84</v>
      </c>
      <c r="V7" s="2">
        <v>9</v>
      </c>
      <c r="W7" s="2" t="str">
        <f>IF(Table1[[#This Row],[LU6]]=2, "Correct", "Incorrect")</f>
        <v>Incorrect</v>
      </c>
      <c r="X7" s="2">
        <v>2</v>
      </c>
      <c r="Y7" t="s">
        <v>85</v>
      </c>
      <c r="Z7" s="2">
        <v>9</v>
      </c>
      <c r="AA7" s="2" t="str">
        <f>IF(Table1[[#This Row],[LU7]]=6, "Correct", "Incorrect")</f>
        <v>Incorrect</v>
      </c>
      <c r="AB7">
        <v>1</v>
      </c>
      <c r="AC7" t="s">
        <v>86</v>
      </c>
      <c r="AD7" s="2">
        <v>8</v>
      </c>
      <c r="AE7" s="3" t="str">
        <f>IF(Table1[[#This Row],[LU8]]=5, "Correct", "Incorrect")</f>
        <v>Incorrect</v>
      </c>
      <c r="AF7">
        <v>1</v>
      </c>
      <c r="AG7" t="s">
        <v>87</v>
      </c>
    </row>
    <row r="8" spans="1:33" x14ac:dyDescent="0.3">
      <c r="A8" t="s">
        <v>36</v>
      </c>
      <c r="B8" t="s">
        <v>37</v>
      </c>
      <c r="C8" t="s">
        <v>38</v>
      </c>
      <c r="D8" s="2">
        <v>8</v>
      </c>
      <c r="E8">
        <v>5</v>
      </c>
      <c r="F8" t="s">
        <v>88</v>
      </c>
      <c r="G8" s="2">
        <v>9</v>
      </c>
      <c r="H8" s="2" t="str">
        <f>IF(Table1[[#This Row],[LU2]]=9, "Correct", "Incorrect")</f>
        <v>Correct</v>
      </c>
      <c r="I8" s="2">
        <v>3</v>
      </c>
      <c r="J8" t="s">
        <v>89</v>
      </c>
      <c r="K8" s="2">
        <v>6</v>
      </c>
      <c r="L8" s="4" t="str">
        <f>IF(Table1[[#This Row],[LU3]]=6, "Correct", "Incorrect")</f>
        <v>Correct</v>
      </c>
      <c r="M8" s="2">
        <v>2</v>
      </c>
      <c r="N8" t="s">
        <v>90</v>
      </c>
      <c r="O8" s="2">
        <v>1</v>
      </c>
      <c r="P8" s="3" t="str">
        <f>IF(Table1[[#This Row],[LU4]]=2, "Correct", "Incorrect")</f>
        <v>Incorrect</v>
      </c>
      <c r="Q8">
        <v>1</v>
      </c>
      <c r="R8" t="s">
        <v>92</v>
      </c>
      <c r="S8" s="2">
        <v>7</v>
      </c>
      <c r="T8">
        <v>5</v>
      </c>
      <c r="U8" t="s">
        <v>93</v>
      </c>
      <c r="V8" s="2">
        <v>5</v>
      </c>
      <c r="W8" s="2" t="str">
        <f>IF(Table1[[#This Row],[LU6]]=2, "Correct", "Incorrect")</f>
        <v>Incorrect</v>
      </c>
      <c r="X8" s="2">
        <v>3</v>
      </c>
      <c r="Y8" t="s">
        <v>94</v>
      </c>
      <c r="Z8" s="2">
        <v>3</v>
      </c>
      <c r="AA8" s="2" t="str">
        <f>IF(Table1[[#This Row],[LU7]]=6, "Correct", "Incorrect")</f>
        <v>Incorrect</v>
      </c>
      <c r="AB8">
        <v>1</v>
      </c>
      <c r="AC8" t="s">
        <v>95</v>
      </c>
      <c r="AD8" s="2">
        <v>5</v>
      </c>
      <c r="AE8" s="3" t="str">
        <f>IF(Table1[[#This Row],[LU8]]=5, "Correct", "Incorrect")</f>
        <v>Correct</v>
      </c>
      <c r="AF8">
        <v>1</v>
      </c>
      <c r="AG8" t="s">
        <v>96</v>
      </c>
    </row>
    <row r="9" spans="1:33" x14ac:dyDescent="0.3">
      <c r="A9" t="s">
        <v>36</v>
      </c>
      <c r="B9" t="s">
        <v>37</v>
      </c>
      <c r="C9" t="s">
        <v>66</v>
      </c>
      <c r="D9" s="2">
        <v>8</v>
      </c>
      <c r="E9" s="2">
        <v>4</v>
      </c>
      <c r="F9" t="s">
        <v>97</v>
      </c>
      <c r="G9" s="2">
        <v>9</v>
      </c>
      <c r="H9" s="2" t="str">
        <f>IF(Table1[[#This Row],[LU2]]=9, "Correct", "Incorrect")</f>
        <v>Correct</v>
      </c>
      <c r="I9" s="2">
        <v>4</v>
      </c>
      <c r="J9" t="s">
        <v>98</v>
      </c>
      <c r="K9" s="4">
        <v>0</v>
      </c>
      <c r="L9" s="4" t="str">
        <f>IF(Table1[[#This Row],[LU3]]=6, "Correct", "Incorrect")</f>
        <v>Incorrect</v>
      </c>
      <c r="M9" s="2">
        <v>2</v>
      </c>
      <c r="N9" t="s">
        <v>99</v>
      </c>
      <c r="O9" s="4">
        <v>0</v>
      </c>
      <c r="P9" s="4" t="str">
        <f>IF(Table1[[#This Row],[LU4]]=2, "Correct", "Incorrect")</f>
        <v>Incorrect</v>
      </c>
      <c r="Q9" s="2">
        <v>3</v>
      </c>
      <c r="S9" s="2">
        <v>7</v>
      </c>
      <c r="T9" s="2">
        <v>4</v>
      </c>
      <c r="U9" t="s">
        <v>100</v>
      </c>
      <c r="V9" s="2">
        <v>5</v>
      </c>
      <c r="W9" s="2" t="str">
        <f>IF(Table1[[#This Row],[LU6]]=2, "Correct", "Incorrect")</f>
        <v>Incorrect</v>
      </c>
      <c r="X9" s="2">
        <v>2</v>
      </c>
      <c r="Y9" t="s">
        <v>101</v>
      </c>
      <c r="Z9" s="2">
        <v>6</v>
      </c>
      <c r="AA9" s="2" t="str">
        <f>IF(Table1[[#This Row],[LU7]]=6, "Correct", "Incorrect")</f>
        <v>Correct</v>
      </c>
      <c r="AB9" s="2">
        <v>3</v>
      </c>
      <c r="AC9" t="s">
        <v>102</v>
      </c>
      <c r="AD9" s="4">
        <v>0</v>
      </c>
      <c r="AE9" s="4" t="str">
        <f>IF(Table1[[#This Row],[LU8]]=5, "Correct", "Incorrect")</f>
        <v>Incorrect</v>
      </c>
      <c r="AF9" s="2">
        <v>3</v>
      </c>
    </row>
    <row r="10" spans="1:33" x14ac:dyDescent="0.3">
      <c r="A10" t="s">
        <v>36</v>
      </c>
      <c r="B10" t="s">
        <v>37</v>
      </c>
      <c r="C10" t="s">
        <v>38</v>
      </c>
      <c r="D10" s="2">
        <v>8</v>
      </c>
      <c r="E10" s="2">
        <v>4</v>
      </c>
      <c r="F10" t="s">
        <v>103</v>
      </c>
      <c r="G10" s="2">
        <v>9</v>
      </c>
      <c r="H10" s="2" t="str">
        <f>IF(Table1[[#This Row],[LU2]]=9, "Correct", "Incorrect")</f>
        <v>Correct</v>
      </c>
      <c r="I10" s="2">
        <v>4</v>
      </c>
      <c r="J10" t="s">
        <v>104</v>
      </c>
      <c r="K10" s="4">
        <v>0</v>
      </c>
      <c r="L10" s="4" t="str">
        <f>IF(Table1[[#This Row],[LU3]]=6, "Correct", "Incorrect")</f>
        <v>Incorrect</v>
      </c>
      <c r="M10" s="2">
        <v>3</v>
      </c>
      <c r="O10" s="2">
        <v>8</v>
      </c>
      <c r="P10" s="3" t="str">
        <f>IF(Table1[[#This Row],[LU4]]=2, "Correct", "Incorrect")</f>
        <v>Incorrect</v>
      </c>
      <c r="Q10" s="2">
        <v>2</v>
      </c>
      <c r="R10" t="s">
        <v>105</v>
      </c>
      <c r="S10" s="2">
        <v>7</v>
      </c>
      <c r="T10" s="2">
        <v>4</v>
      </c>
      <c r="U10" t="s">
        <v>106</v>
      </c>
      <c r="V10" s="4">
        <v>0</v>
      </c>
      <c r="W10" s="4" t="str">
        <f>IF(Table1[[#This Row],[LU6]]=2, "Correct", "Incorrect")</f>
        <v>Incorrect</v>
      </c>
      <c r="X10" s="2">
        <v>2</v>
      </c>
      <c r="Z10" s="4">
        <v>0</v>
      </c>
      <c r="AA10" s="4" t="str">
        <f>IF(Table1[[#This Row],[LU7]]=6, "Correct", "Incorrect")</f>
        <v>Incorrect</v>
      </c>
      <c r="AB10" s="2">
        <v>4</v>
      </c>
      <c r="AD10" s="4">
        <v>0</v>
      </c>
      <c r="AE10" s="4" t="str">
        <f>IF(Table1[[#This Row],[LU8]]=5, "Correct", "Incorrect")</f>
        <v>Incorrect</v>
      </c>
      <c r="AF10" s="2">
        <v>3</v>
      </c>
    </row>
    <row r="11" spans="1:33" x14ac:dyDescent="0.3">
      <c r="A11" t="s">
        <v>36</v>
      </c>
      <c r="B11" t="s">
        <v>37</v>
      </c>
      <c r="C11" t="s">
        <v>107</v>
      </c>
      <c r="D11" s="2">
        <v>8</v>
      </c>
      <c r="E11">
        <v>5</v>
      </c>
      <c r="F11" t="s">
        <v>108</v>
      </c>
      <c r="G11" s="2">
        <v>9</v>
      </c>
      <c r="H11" s="2" t="str">
        <f>IF(Table1[[#This Row],[LU2]]=9, "Correct", "Incorrect")</f>
        <v>Correct</v>
      </c>
      <c r="I11" s="2">
        <v>4</v>
      </c>
      <c r="J11" t="s">
        <v>109</v>
      </c>
      <c r="K11" s="2">
        <v>5</v>
      </c>
      <c r="L11" s="4" t="str">
        <f>IF(Table1[[#This Row],[LU3]]=6, "Correct", "Incorrect")</f>
        <v>Incorrect</v>
      </c>
      <c r="M11" s="2">
        <v>2</v>
      </c>
      <c r="N11" t="s">
        <v>110</v>
      </c>
      <c r="O11" s="2">
        <v>2</v>
      </c>
      <c r="P11" s="3" t="str">
        <f>IF(Table1[[#This Row],[LU4]]=2, "Correct", "Incorrect")</f>
        <v>Correct</v>
      </c>
      <c r="Q11">
        <v>1</v>
      </c>
      <c r="R11" t="s">
        <v>111</v>
      </c>
      <c r="S11" s="2">
        <v>7</v>
      </c>
      <c r="T11">
        <v>5</v>
      </c>
      <c r="U11" t="s">
        <v>112</v>
      </c>
      <c r="V11" s="4">
        <v>0</v>
      </c>
      <c r="W11" s="4" t="str">
        <f>IF(Table1[[#This Row],[LU6]]=2, "Correct", "Incorrect")</f>
        <v>Incorrect</v>
      </c>
      <c r="X11" s="2">
        <v>4</v>
      </c>
      <c r="Y11" t="s">
        <v>113</v>
      </c>
      <c r="Z11" s="2">
        <v>6</v>
      </c>
      <c r="AA11" s="2" t="str">
        <f>IF(Table1[[#This Row],[LU7]]=6, "Correct", "Incorrect")</f>
        <v>Correct</v>
      </c>
      <c r="AB11">
        <v>1</v>
      </c>
      <c r="AC11" t="s">
        <v>114</v>
      </c>
      <c r="AD11" s="4">
        <v>0</v>
      </c>
      <c r="AE11" s="4" t="str">
        <f>IF(Table1[[#This Row],[LU8]]=5, "Correct", "Incorrect")</f>
        <v>Incorrect</v>
      </c>
      <c r="AF11" s="2">
        <v>3</v>
      </c>
    </row>
    <row r="12" spans="1:33" x14ac:dyDescent="0.3">
      <c r="A12" t="s">
        <v>36</v>
      </c>
      <c r="B12" t="s">
        <v>37</v>
      </c>
      <c r="C12" t="s">
        <v>66</v>
      </c>
      <c r="D12" s="2">
        <v>8</v>
      </c>
      <c r="E12" s="2">
        <v>4</v>
      </c>
      <c r="F12" t="s">
        <v>115</v>
      </c>
      <c r="G12" s="2">
        <v>9</v>
      </c>
      <c r="H12" s="2" t="str">
        <f>IF(Table1[[#This Row],[LU2]]=9, "Correct", "Incorrect")</f>
        <v>Correct</v>
      </c>
      <c r="I12" s="2">
        <v>4</v>
      </c>
      <c r="J12" t="s">
        <v>116</v>
      </c>
      <c r="K12" s="2">
        <v>6</v>
      </c>
      <c r="L12" s="4" t="str">
        <f>IF(Table1[[#This Row],[LU3]]=6, "Correct", "Incorrect")</f>
        <v>Correct</v>
      </c>
      <c r="M12" s="2">
        <v>3</v>
      </c>
      <c r="O12" s="4">
        <v>0</v>
      </c>
      <c r="P12" s="4" t="str">
        <f>IF(Table1[[#This Row],[LU4]]=2, "Correct", "Incorrect")</f>
        <v>Incorrect</v>
      </c>
      <c r="Q12" s="2">
        <v>3</v>
      </c>
      <c r="S12" s="2">
        <v>7</v>
      </c>
      <c r="T12" s="2">
        <v>4</v>
      </c>
      <c r="U12" t="s">
        <v>117</v>
      </c>
      <c r="V12" s="2">
        <v>2</v>
      </c>
      <c r="W12" s="2" t="str">
        <f>IF(Table1[[#This Row],[LU6]]=2, "Correct", "Incorrect")</f>
        <v>Correct</v>
      </c>
      <c r="X12" s="2">
        <v>2</v>
      </c>
      <c r="Z12" s="2">
        <v>6</v>
      </c>
      <c r="AA12" s="2" t="str">
        <f>IF(Table1[[#This Row],[LU7]]=6, "Correct", "Incorrect")</f>
        <v>Correct</v>
      </c>
      <c r="AB12" s="2">
        <v>4</v>
      </c>
      <c r="AD12" s="4">
        <v>0</v>
      </c>
      <c r="AE12" s="4" t="str">
        <f>IF(Table1[[#This Row],[LU8]]=5, "Correct", "Incorrect")</f>
        <v>Incorrect</v>
      </c>
      <c r="AF12" s="2">
        <v>3</v>
      </c>
    </row>
    <row r="13" spans="1:33" x14ac:dyDescent="0.3">
      <c r="A13" t="s">
        <v>36</v>
      </c>
      <c r="B13" t="s">
        <v>37</v>
      </c>
      <c r="C13" t="s">
        <v>107</v>
      </c>
      <c r="D13" s="2">
        <v>8</v>
      </c>
      <c r="E13" s="2">
        <v>4</v>
      </c>
      <c r="G13" s="2">
        <v>9</v>
      </c>
      <c r="H13" s="2" t="str">
        <f>IF(Table1[[#This Row],[LU2]]=9, "Correct", "Incorrect")</f>
        <v>Correct</v>
      </c>
      <c r="I13" s="2">
        <v>4</v>
      </c>
      <c r="K13" s="4">
        <v>0</v>
      </c>
      <c r="L13" s="4" t="str">
        <f>IF(Table1[[#This Row],[LU3]]=6, "Correct", "Incorrect")</f>
        <v>Incorrect</v>
      </c>
      <c r="M13" s="2">
        <v>3</v>
      </c>
      <c r="O13" s="4">
        <v>0</v>
      </c>
      <c r="P13" s="4" t="str">
        <f>IF(Table1[[#This Row],[LU4]]=2, "Correct", "Incorrect")</f>
        <v>Incorrect</v>
      </c>
      <c r="Q13" s="2">
        <v>3</v>
      </c>
      <c r="S13" s="2">
        <v>7</v>
      </c>
      <c r="T13" s="2">
        <v>4</v>
      </c>
      <c r="V13" s="4">
        <v>0</v>
      </c>
      <c r="W13" s="4" t="str">
        <f>IF(Table1[[#This Row],[LU6]]=2, "Correct", "Incorrect")</f>
        <v>Incorrect</v>
      </c>
      <c r="X13" s="2">
        <v>4</v>
      </c>
      <c r="Z13" s="4">
        <v>0</v>
      </c>
      <c r="AA13" s="4" t="str">
        <f>IF(Table1[[#This Row],[LU7]]=6, "Correct", "Incorrect")</f>
        <v>Incorrect</v>
      </c>
      <c r="AB13" s="2">
        <v>3</v>
      </c>
      <c r="AD13" s="4">
        <v>0</v>
      </c>
      <c r="AE13" s="4" t="str">
        <f>IF(Table1[[#This Row],[LU8]]=5, "Correct", "Incorrect")</f>
        <v>Incorrect</v>
      </c>
      <c r="AF13" s="2">
        <v>4</v>
      </c>
    </row>
    <row r="14" spans="1:33" x14ac:dyDescent="0.3">
      <c r="A14" t="s">
        <v>36</v>
      </c>
      <c r="B14" t="s">
        <v>37</v>
      </c>
      <c r="C14" t="s">
        <v>66</v>
      </c>
      <c r="D14" s="2">
        <v>8</v>
      </c>
      <c r="E14">
        <v>5</v>
      </c>
      <c r="F14" t="s">
        <v>118</v>
      </c>
      <c r="G14" s="2">
        <v>9</v>
      </c>
      <c r="H14" s="2" t="str">
        <f>IF(Table1[[#This Row],[LU2]]=9, "Correct", "Incorrect")</f>
        <v>Correct</v>
      </c>
      <c r="I14">
        <v>5</v>
      </c>
      <c r="J14" t="s">
        <v>119</v>
      </c>
      <c r="K14" s="2">
        <v>6</v>
      </c>
      <c r="L14" s="4" t="str">
        <f>IF(Table1[[#This Row],[LU3]]=6, "Correct", "Incorrect")</f>
        <v>Correct</v>
      </c>
      <c r="M14">
        <v>5</v>
      </c>
      <c r="N14" t="s">
        <v>120</v>
      </c>
      <c r="O14" s="2">
        <v>5</v>
      </c>
      <c r="P14" s="3" t="str">
        <f>IF(Table1[[#This Row],[LU4]]=2, "Correct", "Incorrect")</f>
        <v>Incorrect</v>
      </c>
      <c r="Q14" s="2">
        <v>3</v>
      </c>
      <c r="R14" t="s">
        <v>121</v>
      </c>
      <c r="S14" s="2">
        <v>7</v>
      </c>
      <c r="T14">
        <v>5</v>
      </c>
      <c r="U14" t="s">
        <v>122</v>
      </c>
      <c r="V14" s="2">
        <v>5</v>
      </c>
      <c r="W14" s="2" t="str">
        <f>IF(Table1[[#This Row],[LU6]]=2, "Correct", "Incorrect")</f>
        <v>Incorrect</v>
      </c>
      <c r="X14">
        <v>5</v>
      </c>
      <c r="Z14" s="2">
        <v>6</v>
      </c>
      <c r="AA14" s="2" t="str">
        <f>IF(Table1[[#This Row],[LU7]]=6, "Correct", "Incorrect")</f>
        <v>Correct</v>
      </c>
      <c r="AB14" s="2">
        <v>3</v>
      </c>
      <c r="AD14" s="2">
        <v>7</v>
      </c>
      <c r="AE14" s="3" t="str">
        <f>IF(Table1[[#This Row],[LU8]]=5, "Correct", "Incorrect")</f>
        <v>Incorrect</v>
      </c>
      <c r="AF14" s="2">
        <v>3</v>
      </c>
      <c r="AG14" t="s">
        <v>123</v>
      </c>
    </row>
    <row r="15" spans="1:33" x14ac:dyDescent="0.3">
      <c r="A15" t="s">
        <v>36</v>
      </c>
      <c r="B15" t="s">
        <v>37</v>
      </c>
      <c r="C15" t="s">
        <v>66</v>
      </c>
      <c r="D15" s="2">
        <v>8</v>
      </c>
      <c r="E15">
        <v>5</v>
      </c>
      <c r="F15" t="s">
        <v>124</v>
      </c>
      <c r="G15" s="2">
        <v>9</v>
      </c>
      <c r="H15" s="2" t="str">
        <f>IF(Table1[[#This Row],[LU2]]=9, "Correct", "Incorrect")</f>
        <v>Correct</v>
      </c>
      <c r="I15" s="2">
        <v>4</v>
      </c>
      <c r="K15" s="2">
        <v>6</v>
      </c>
      <c r="L15" s="4" t="str">
        <f>IF(Table1[[#This Row],[LU3]]=6, "Correct", "Incorrect")</f>
        <v>Correct</v>
      </c>
      <c r="M15" s="2">
        <v>4</v>
      </c>
      <c r="O15" s="2">
        <v>3</v>
      </c>
      <c r="P15" s="3" t="str">
        <f>IF(Table1[[#This Row],[LU4]]=2, "Correct", "Incorrect")</f>
        <v>Incorrect</v>
      </c>
      <c r="Q15" s="2">
        <v>2</v>
      </c>
      <c r="S15" s="2">
        <v>7</v>
      </c>
      <c r="T15">
        <v>5</v>
      </c>
      <c r="V15" s="2">
        <v>5</v>
      </c>
      <c r="W15" s="2" t="str">
        <f>IF(Table1[[#This Row],[LU6]]=2, "Correct", "Incorrect")</f>
        <v>Incorrect</v>
      </c>
      <c r="X15" s="2">
        <v>4</v>
      </c>
      <c r="Z15" s="2">
        <v>6</v>
      </c>
      <c r="AA15" s="2" t="str">
        <f>IF(Table1[[#This Row],[LU7]]=6, "Correct", "Incorrect")</f>
        <v>Correct</v>
      </c>
      <c r="AB15" s="2">
        <v>4</v>
      </c>
      <c r="AD15" s="4">
        <v>0</v>
      </c>
      <c r="AE15" s="4" t="str">
        <f>IF(Table1[[#This Row],[LU8]]=5, "Correct", "Incorrect")</f>
        <v>Incorrect</v>
      </c>
      <c r="AF15" s="2">
        <v>3</v>
      </c>
    </row>
    <row r="16" spans="1:33" x14ac:dyDescent="0.3">
      <c r="A16" t="s">
        <v>36</v>
      </c>
      <c r="B16" t="s">
        <v>37</v>
      </c>
      <c r="C16" t="s">
        <v>38</v>
      </c>
      <c r="D16" s="2">
        <v>8</v>
      </c>
      <c r="E16">
        <v>5</v>
      </c>
      <c r="F16" t="s">
        <v>125</v>
      </c>
      <c r="G16" s="2">
        <v>9</v>
      </c>
      <c r="H16" s="2" t="str">
        <f>IF(Table1[[#This Row],[LU2]]=9, "Correct", "Incorrect")</f>
        <v>Correct</v>
      </c>
      <c r="I16">
        <v>5</v>
      </c>
      <c r="J16" t="s">
        <v>126</v>
      </c>
      <c r="K16" s="2">
        <v>6</v>
      </c>
      <c r="L16" s="4" t="str">
        <f>IF(Table1[[#This Row],[LU3]]=6, "Correct", "Incorrect")</f>
        <v>Correct</v>
      </c>
      <c r="M16">
        <v>5</v>
      </c>
      <c r="N16" t="s">
        <v>127</v>
      </c>
      <c r="O16" s="4">
        <v>0</v>
      </c>
      <c r="P16" s="4" t="str">
        <f>IF(Table1[[#This Row],[LU4]]=2, "Correct", "Incorrect")</f>
        <v>Incorrect</v>
      </c>
      <c r="Q16">
        <v>5</v>
      </c>
      <c r="S16" s="2">
        <v>7</v>
      </c>
      <c r="T16">
        <v>5</v>
      </c>
      <c r="U16" t="s">
        <v>128</v>
      </c>
      <c r="V16" s="2">
        <v>5</v>
      </c>
      <c r="W16" s="2" t="str">
        <f>IF(Table1[[#This Row],[LU6]]=2, "Correct", "Incorrect")</f>
        <v>Incorrect</v>
      </c>
      <c r="X16">
        <v>5</v>
      </c>
      <c r="Z16" s="2">
        <v>6</v>
      </c>
      <c r="AA16" s="2" t="str">
        <f>IF(Table1[[#This Row],[LU7]]=6, "Correct", "Incorrect")</f>
        <v>Correct</v>
      </c>
      <c r="AB16">
        <v>5</v>
      </c>
      <c r="AD16" s="4">
        <v>0</v>
      </c>
      <c r="AE16" s="4" t="str">
        <f>IF(Table1[[#This Row],[LU8]]=5, "Correct", "Incorrect")</f>
        <v>Incorrect</v>
      </c>
      <c r="AF16">
        <v>5</v>
      </c>
    </row>
    <row r="17" spans="1:33" x14ac:dyDescent="0.3">
      <c r="A17" t="s">
        <v>36</v>
      </c>
      <c r="B17" t="s">
        <v>37</v>
      </c>
      <c r="C17" t="s">
        <v>38</v>
      </c>
      <c r="D17" s="2">
        <v>8</v>
      </c>
      <c r="E17" s="2">
        <v>4</v>
      </c>
      <c r="G17" s="2">
        <v>9</v>
      </c>
      <c r="H17" s="2" t="str">
        <f>IF(Table1[[#This Row],[LU2]]=9, "Correct", "Incorrect")</f>
        <v>Correct</v>
      </c>
      <c r="I17" s="2">
        <v>4</v>
      </c>
      <c r="K17" s="2">
        <v>7</v>
      </c>
      <c r="L17" s="4" t="str">
        <f>IF(Table1[[#This Row],[LU3]]=6, "Correct", "Incorrect")</f>
        <v>Incorrect</v>
      </c>
      <c r="M17" s="2">
        <v>3</v>
      </c>
      <c r="O17" s="2">
        <v>2</v>
      </c>
      <c r="P17" s="3" t="str">
        <f>IF(Table1[[#This Row],[LU4]]=2, "Correct", "Incorrect")</f>
        <v>Correct</v>
      </c>
      <c r="Q17" s="2">
        <v>3</v>
      </c>
      <c r="S17" s="2">
        <v>7</v>
      </c>
      <c r="T17" s="2">
        <v>4</v>
      </c>
      <c r="V17" s="2">
        <v>5</v>
      </c>
      <c r="W17" s="2" t="str">
        <f>IF(Table1[[#This Row],[LU6]]=2, "Correct", "Incorrect")</f>
        <v>Incorrect</v>
      </c>
      <c r="X17" s="2">
        <v>3</v>
      </c>
      <c r="Z17" s="2">
        <v>6</v>
      </c>
      <c r="AA17" s="2" t="str">
        <f>IF(Table1[[#This Row],[LU7]]=6, "Correct", "Incorrect")</f>
        <v>Correct</v>
      </c>
      <c r="AB17" s="2">
        <v>3</v>
      </c>
      <c r="AD17" s="4">
        <v>0</v>
      </c>
      <c r="AE17" s="4" t="str">
        <f>IF(Table1[[#This Row],[LU8]]=5, "Correct", "Incorrect")</f>
        <v>Incorrect</v>
      </c>
      <c r="AF17" s="2">
        <v>3</v>
      </c>
    </row>
    <row r="18" spans="1:33" x14ac:dyDescent="0.3">
      <c r="A18" t="s">
        <v>36</v>
      </c>
      <c r="B18" t="s">
        <v>37</v>
      </c>
      <c r="C18" t="s">
        <v>107</v>
      </c>
      <c r="D18" s="2">
        <v>8</v>
      </c>
      <c r="E18" s="2">
        <v>4</v>
      </c>
      <c r="G18" s="2">
        <v>9</v>
      </c>
      <c r="H18" s="2" t="str">
        <f>IF(Table1[[#This Row],[LU2]]=9, "Correct", "Incorrect")</f>
        <v>Correct</v>
      </c>
      <c r="I18" s="2">
        <v>4</v>
      </c>
      <c r="K18" s="2">
        <v>4</v>
      </c>
      <c r="L18" s="4" t="str">
        <f>IF(Table1[[#This Row],[LU3]]=6, "Correct", "Incorrect")</f>
        <v>Incorrect</v>
      </c>
      <c r="M18" s="2">
        <v>2</v>
      </c>
      <c r="O18" s="4">
        <v>0</v>
      </c>
      <c r="P18" s="4" t="str">
        <f>IF(Table1[[#This Row],[LU4]]=2, "Correct", "Incorrect")</f>
        <v>Incorrect</v>
      </c>
      <c r="Q18">
        <v>1</v>
      </c>
      <c r="S18" s="2">
        <v>7</v>
      </c>
      <c r="T18" s="2">
        <v>4</v>
      </c>
      <c r="V18" s="2">
        <v>2</v>
      </c>
      <c r="W18" s="2" t="str">
        <f>IF(Table1[[#This Row],[LU6]]=2, "Correct", "Incorrect")</f>
        <v>Correct</v>
      </c>
      <c r="X18" s="2">
        <v>2</v>
      </c>
      <c r="Z18" s="2">
        <v>6</v>
      </c>
      <c r="AA18" s="2" t="str">
        <f>IF(Table1[[#This Row],[LU7]]=6, "Correct", "Incorrect")</f>
        <v>Correct</v>
      </c>
      <c r="AB18" s="2">
        <v>3</v>
      </c>
      <c r="AD18" s="4">
        <v>0</v>
      </c>
      <c r="AE18" s="4" t="str">
        <f>IF(Table1[[#This Row],[LU8]]=5, "Correct", "Incorrect")</f>
        <v>Incorrect</v>
      </c>
      <c r="AF18" s="2">
        <v>2</v>
      </c>
    </row>
    <row r="19" spans="1:33" x14ac:dyDescent="0.3">
      <c r="A19" t="s">
        <v>36</v>
      </c>
      <c r="B19" t="s">
        <v>37</v>
      </c>
      <c r="C19" t="s">
        <v>66</v>
      </c>
      <c r="D19" s="2">
        <v>8</v>
      </c>
      <c r="E19" s="2">
        <v>4</v>
      </c>
      <c r="F19" t="s">
        <v>129</v>
      </c>
      <c r="G19" s="2">
        <v>9</v>
      </c>
      <c r="H19" s="2" t="str">
        <f>IF(Table1[[#This Row],[LU2]]=9, "Correct", "Incorrect")</f>
        <v>Correct</v>
      </c>
      <c r="I19" s="2">
        <v>4</v>
      </c>
      <c r="J19" t="s">
        <v>130</v>
      </c>
      <c r="K19" s="2">
        <v>4</v>
      </c>
      <c r="L19" s="4" t="str">
        <f>IF(Table1[[#This Row],[LU3]]=6, "Correct", "Incorrect")</f>
        <v>Incorrect</v>
      </c>
      <c r="M19" s="2">
        <v>2</v>
      </c>
      <c r="N19" t="s">
        <v>131</v>
      </c>
      <c r="O19" s="2">
        <v>2</v>
      </c>
      <c r="P19" s="3" t="str">
        <f>IF(Table1[[#This Row],[LU4]]=2, "Correct", "Incorrect")</f>
        <v>Correct</v>
      </c>
      <c r="Q19">
        <v>1</v>
      </c>
      <c r="S19" s="2">
        <v>7</v>
      </c>
      <c r="T19">
        <v>5</v>
      </c>
      <c r="V19" s="2">
        <v>5</v>
      </c>
      <c r="W19" s="2" t="str">
        <f>IF(Table1[[#This Row],[LU6]]=2, "Correct", "Incorrect")</f>
        <v>Incorrect</v>
      </c>
      <c r="X19" s="2">
        <v>3</v>
      </c>
      <c r="Z19" s="2">
        <v>6</v>
      </c>
      <c r="AA19" s="2" t="str">
        <f>IF(Table1[[#This Row],[LU7]]=6, "Correct", "Incorrect")</f>
        <v>Correct</v>
      </c>
      <c r="AB19" s="2">
        <v>2</v>
      </c>
      <c r="AD19" s="4">
        <v>0</v>
      </c>
      <c r="AE19" s="4" t="str">
        <f>IF(Table1[[#This Row],[LU8]]=5, "Correct", "Incorrect")</f>
        <v>Incorrect</v>
      </c>
      <c r="AF19" s="2">
        <v>3</v>
      </c>
    </row>
    <row r="20" spans="1:33" x14ac:dyDescent="0.3">
      <c r="A20" t="s">
        <v>36</v>
      </c>
      <c r="B20" t="s">
        <v>37</v>
      </c>
      <c r="C20" t="s">
        <v>66</v>
      </c>
      <c r="D20" s="2">
        <v>8</v>
      </c>
      <c r="E20">
        <v>5</v>
      </c>
      <c r="F20" t="s">
        <v>132</v>
      </c>
      <c r="G20" s="2">
        <v>9</v>
      </c>
      <c r="H20" s="2" t="str">
        <f>IF(Table1[[#This Row],[LU2]]=9, "Correct", "Incorrect")</f>
        <v>Correct</v>
      </c>
      <c r="I20">
        <v>5</v>
      </c>
      <c r="J20" t="s">
        <v>133</v>
      </c>
      <c r="K20" s="4">
        <v>0</v>
      </c>
      <c r="L20" s="4" t="str">
        <f>IF(Table1[[#This Row],[LU3]]=6, "Correct", "Incorrect")</f>
        <v>Incorrect</v>
      </c>
      <c r="M20">
        <v>1</v>
      </c>
      <c r="O20" s="4">
        <v>0</v>
      </c>
      <c r="P20" s="4" t="str">
        <f>IF(Table1[[#This Row],[LU4]]=2, "Correct", "Incorrect")</f>
        <v>Incorrect</v>
      </c>
      <c r="Q20">
        <v>1</v>
      </c>
      <c r="S20" s="2">
        <v>7</v>
      </c>
      <c r="T20">
        <v>5</v>
      </c>
      <c r="U20" t="s">
        <v>134</v>
      </c>
      <c r="V20" s="2">
        <v>5</v>
      </c>
      <c r="W20" s="2" t="str">
        <f>IF(Table1[[#This Row],[LU6]]=2, "Correct", "Incorrect")</f>
        <v>Incorrect</v>
      </c>
      <c r="X20" s="2">
        <v>3</v>
      </c>
      <c r="Y20" t="s">
        <v>135</v>
      </c>
      <c r="Z20" s="2">
        <v>6</v>
      </c>
      <c r="AA20" s="2" t="str">
        <f>IF(Table1[[#This Row],[LU7]]=6, "Correct", "Incorrect")</f>
        <v>Correct</v>
      </c>
      <c r="AB20" s="2">
        <v>4</v>
      </c>
      <c r="AC20" t="s">
        <v>136</v>
      </c>
      <c r="AD20" s="4">
        <v>0</v>
      </c>
      <c r="AE20" s="4" t="str">
        <f>IF(Table1[[#This Row],[LU8]]=5, "Correct", "Incorrect")</f>
        <v>Incorrect</v>
      </c>
      <c r="AF20">
        <v>1</v>
      </c>
    </row>
    <row r="21" spans="1:33" x14ac:dyDescent="0.3">
      <c r="A21" t="s">
        <v>36</v>
      </c>
      <c r="B21" t="s">
        <v>37</v>
      </c>
      <c r="C21" t="s">
        <v>38</v>
      </c>
      <c r="D21" s="2">
        <v>8</v>
      </c>
      <c r="E21" s="2">
        <v>3</v>
      </c>
      <c r="G21" s="2">
        <v>9</v>
      </c>
      <c r="H21" s="2" t="str">
        <f>IF(Table1[[#This Row],[LU2]]=9, "Correct", "Incorrect")</f>
        <v>Correct</v>
      </c>
      <c r="I21" s="2">
        <v>2</v>
      </c>
      <c r="K21" s="2">
        <v>5</v>
      </c>
      <c r="L21" s="4" t="str">
        <f>IF(Table1[[#This Row],[LU3]]=6, "Correct", "Incorrect")</f>
        <v>Incorrect</v>
      </c>
      <c r="M21" s="2">
        <v>2</v>
      </c>
      <c r="O21" s="4">
        <v>0</v>
      </c>
      <c r="P21" s="4" t="str">
        <f>IF(Table1[[#This Row],[LU4]]=2, "Correct", "Incorrect")</f>
        <v>Incorrect</v>
      </c>
      <c r="Q21" s="2">
        <v>2</v>
      </c>
      <c r="S21" s="2">
        <v>7</v>
      </c>
      <c r="T21" s="2">
        <v>3</v>
      </c>
      <c r="V21" s="2">
        <v>2</v>
      </c>
      <c r="W21" s="2" t="str">
        <f>IF(Table1[[#This Row],[LU6]]=2, "Correct", "Incorrect")</f>
        <v>Correct</v>
      </c>
      <c r="X21" s="2">
        <v>2</v>
      </c>
      <c r="Z21" s="2">
        <v>6</v>
      </c>
      <c r="AA21" s="2" t="str">
        <f>IF(Table1[[#This Row],[LU7]]=6, "Correct", "Incorrect")</f>
        <v>Correct</v>
      </c>
      <c r="AB21" s="2">
        <v>2</v>
      </c>
      <c r="AD21" s="4">
        <v>0</v>
      </c>
      <c r="AE21" s="4" t="str">
        <f>IF(Table1[[#This Row],[LU8]]=5, "Correct", "Incorrect")</f>
        <v>Incorrect</v>
      </c>
      <c r="AF21" s="2">
        <v>2</v>
      </c>
    </row>
    <row r="22" spans="1:33" x14ac:dyDescent="0.3">
      <c r="A22" t="s">
        <v>36</v>
      </c>
      <c r="B22" t="s">
        <v>37</v>
      </c>
      <c r="C22" t="s">
        <v>38</v>
      </c>
      <c r="D22" s="2">
        <v>8</v>
      </c>
      <c r="E22" s="2">
        <v>4</v>
      </c>
      <c r="F22" t="s">
        <v>137</v>
      </c>
      <c r="G22" s="2">
        <v>9</v>
      </c>
      <c r="H22" s="2" t="str">
        <f>IF(Table1[[#This Row],[LU2]]=9, "Correct", "Incorrect")</f>
        <v>Correct</v>
      </c>
      <c r="I22" s="2">
        <v>4</v>
      </c>
      <c r="J22" t="s">
        <v>138</v>
      </c>
      <c r="K22" s="4">
        <v>0</v>
      </c>
      <c r="L22" s="4" t="str">
        <f>IF(Table1[[#This Row],[LU3]]=6, "Correct", "Incorrect")</f>
        <v>Incorrect</v>
      </c>
      <c r="M22" s="2">
        <v>2</v>
      </c>
      <c r="O22" s="4">
        <v>0</v>
      </c>
      <c r="P22" s="4" t="str">
        <f>IF(Table1[[#This Row],[LU4]]=2, "Correct", "Incorrect")</f>
        <v>Incorrect</v>
      </c>
      <c r="Q22" s="2">
        <v>2</v>
      </c>
      <c r="S22" s="2">
        <v>7</v>
      </c>
      <c r="T22">
        <v>5</v>
      </c>
      <c r="V22" s="4">
        <v>0</v>
      </c>
      <c r="W22" s="4" t="str">
        <f>IF(Table1[[#This Row],[LU6]]=2, "Correct", "Incorrect")</f>
        <v>Incorrect</v>
      </c>
      <c r="X22">
        <v>1</v>
      </c>
      <c r="Z22" s="2">
        <v>6</v>
      </c>
      <c r="AA22" s="2" t="str">
        <f>IF(Table1[[#This Row],[LU7]]=6, "Correct", "Incorrect")</f>
        <v>Correct</v>
      </c>
      <c r="AB22" s="2">
        <v>2</v>
      </c>
      <c r="AD22" s="2">
        <v>7</v>
      </c>
      <c r="AE22" s="3" t="str">
        <f>IF(Table1[[#This Row],[LU8]]=5, "Correct", "Incorrect")</f>
        <v>Incorrect</v>
      </c>
      <c r="AF22">
        <v>1</v>
      </c>
    </row>
    <row r="23" spans="1:33" x14ac:dyDescent="0.3">
      <c r="A23" t="s">
        <v>36</v>
      </c>
      <c r="B23" t="s">
        <v>37</v>
      </c>
      <c r="C23" t="s">
        <v>38</v>
      </c>
      <c r="D23" s="2">
        <v>8</v>
      </c>
      <c r="E23">
        <v>5</v>
      </c>
      <c r="F23" t="s">
        <v>139</v>
      </c>
      <c r="G23" s="2">
        <v>9</v>
      </c>
      <c r="H23" s="2" t="str">
        <f>IF(Table1[[#This Row],[LU2]]=9, "Correct", "Incorrect")</f>
        <v>Correct</v>
      </c>
      <c r="I23">
        <v>5</v>
      </c>
      <c r="J23" t="s">
        <v>140</v>
      </c>
      <c r="K23" s="2">
        <v>4</v>
      </c>
      <c r="L23" s="4" t="str">
        <f>IF(Table1[[#This Row],[LU3]]=6, "Correct", "Incorrect")</f>
        <v>Incorrect</v>
      </c>
      <c r="M23">
        <v>5</v>
      </c>
      <c r="N23" t="s">
        <v>141</v>
      </c>
      <c r="O23" s="2">
        <v>2</v>
      </c>
      <c r="P23" s="3" t="str">
        <f>IF(Table1[[#This Row],[LU4]]=2, "Correct", "Incorrect")</f>
        <v>Correct</v>
      </c>
      <c r="Q23">
        <v>5</v>
      </c>
      <c r="R23" t="s">
        <v>142</v>
      </c>
      <c r="S23" s="2">
        <v>7</v>
      </c>
      <c r="T23">
        <v>5</v>
      </c>
      <c r="U23" t="s">
        <v>143</v>
      </c>
      <c r="V23" s="2">
        <v>5</v>
      </c>
      <c r="W23" s="2" t="str">
        <f>IF(Table1[[#This Row],[LU6]]=2, "Correct", "Incorrect")</f>
        <v>Incorrect</v>
      </c>
      <c r="X23">
        <v>5</v>
      </c>
      <c r="Y23" t="s">
        <v>144</v>
      </c>
      <c r="Z23" s="4">
        <v>0</v>
      </c>
      <c r="AA23" s="4" t="str">
        <f>IF(Table1[[#This Row],[LU7]]=6, "Correct", "Incorrect")</f>
        <v>Incorrect</v>
      </c>
      <c r="AB23" s="2">
        <v>3</v>
      </c>
      <c r="AD23" s="2">
        <v>5</v>
      </c>
      <c r="AE23" s="3" t="str">
        <f>IF(Table1[[#This Row],[LU8]]=5, "Correct", "Incorrect")</f>
        <v>Correct</v>
      </c>
      <c r="AF23" s="2">
        <v>2</v>
      </c>
      <c r="AG23" t="s">
        <v>145</v>
      </c>
    </row>
    <row r="24" spans="1:33" x14ac:dyDescent="0.3">
      <c r="A24" t="s">
        <v>36</v>
      </c>
      <c r="B24" t="s">
        <v>37</v>
      </c>
      <c r="C24" t="s">
        <v>107</v>
      </c>
      <c r="D24" s="2">
        <v>8</v>
      </c>
      <c r="E24">
        <v>5</v>
      </c>
      <c r="F24" t="s">
        <v>146</v>
      </c>
      <c r="G24" s="2">
        <v>9</v>
      </c>
      <c r="H24" s="2" t="str">
        <f>IF(Table1[[#This Row],[LU2]]=9, "Correct", "Incorrect")</f>
        <v>Correct</v>
      </c>
      <c r="I24">
        <v>5</v>
      </c>
      <c r="J24" t="s">
        <v>147</v>
      </c>
      <c r="K24" s="2">
        <v>6</v>
      </c>
      <c r="L24" s="4" t="str">
        <f>IF(Table1[[#This Row],[LU3]]=6, "Correct", "Incorrect")</f>
        <v>Correct</v>
      </c>
      <c r="M24" s="2">
        <v>3</v>
      </c>
      <c r="N24" t="s">
        <v>148</v>
      </c>
      <c r="O24" s="4">
        <v>0</v>
      </c>
      <c r="P24" s="4" t="str">
        <f>IF(Table1[[#This Row],[LU4]]=2, "Correct", "Incorrect")</f>
        <v>Incorrect</v>
      </c>
      <c r="Q24">
        <v>1</v>
      </c>
      <c r="S24" s="2">
        <v>7</v>
      </c>
      <c r="T24">
        <v>5</v>
      </c>
      <c r="U24" t="s">
        <v>149</v>
      </c>
      <c r="V24" s="2">
        <v>2</v>
      </c>
      <c r="W24" s="2" t="str">
        <f>IF(Table1[[#This Row],[LU6]]=2, "Correct", "Incorrect")</f>
        <v>Correct</v>
      </c>
      <c r="X24" s="2">
        <v>4</v>
      </c>
      <c r="Y24" t="s">
        <v>150</v>
      </c>
      <c r="Z24" s="2">
        <v>6</v>
      </c>
      <c r="AA24" s="2" t="str">
        <f>IF(Table1[[#This Row],[LU7]]=6, "Correct", "Incorrect")</f>
        <v>Correct</v>
      </c>
      <c r="AB24" s="2">
        <v>2</v>
      </c>
      <c r="AD24" s="2">
        <v>9</v>
      </c>
      <c r="AE24" s="3" t="str">
        <f>IF(Table1[[#This Row],[LU8]]=5, "Correct", "Incorrect")</f>
        <v>Incorrect</v>
      </c>
      <c r="AF24">
        <v>1</v>
      </c>
    </row>
    <row r="25" spans="1:33" x14ac:dyDescent="0.3">
      <c r="A25" t="s">
        <v>57</v>
      </c>
      <c r="B25" t="s">
        <v>37</v>
      </c>
      <c r="C25" t="s">
        <v>66</v>
      </c>
      <c r="D25" s="2">
        <v>8</v>
      </c>
      <c r="E25" s="2">
        <v>2</v>
      </c>
      <c r="F25" t="s">
        <v>151</v>
      </c>
      <c r="G25" s="2">
        <v>9</v>
      </c>
      <c r="H25" s="2" t="str">
        <f>IF(Table1[[#This Row],[LU2]]=9, "Correct", "Incorrect")</f>
        <v>Correct</v>
      </c>
      <c r="I25" s="2">
        <v>2</v>
      </c>
      <c r="J25" t="s">
        <v>152</v>
      </c>
      <c r="K25" s="4">
        <v>0</v>
      </c>
      <c r="L25" s="4" t="str">
        <f>IF(Table1[[#This Row],[LU3]]=6, "Correct", "Incorrect")</f>
        <v>Incorrect</v>
      </c>
      <c r="M25">
        <v>1</v>
      </c>
      <c r="O25" s="4">
        <v>0</v>
      </c>
      <c r="P25" s="4" t="str">
        <f>IF(Table1[[#This Row],[LU4]]=2, "Correct", "Incorrect")</f>
        <v>Incorrect</v>
      </c>
      <c r="Q25">
        <v>1</v>
      </c>
      <c r="S25" s="2">
        <v>7</v>
      </c>
      <c r="T25" s="2">
        <v>3</v>
      </c>
      <c r="U25" t="s">
        <v>153</v>
      </c>
      <c r="V25" s="4">
        <v>0</v>
      </c>
      <c r="W25" s="4" t="str">
        <f>IF(Table1[[#This Row],[LU6]]=2, "Correct", "Incorrect")</f>
        <v>Incorrect</v>
      </c>
      <c r="X25">
        <v>1</v>
      </c>
      <c r="Z25" s="4">
        <v>0</v>
      </c>
      <c r="AA25" s="4" t="str">
        <f>IF(Table1[[#This Row],[LU7]]=6, "Correct", "Incorrect")</f>
        <v>Incorrect</v>
      </c>
      <c r="AB25">
        <v>1</v>
      </c>
      <c r="AD25" s="2">
        <v>5</v>
      </c>
      <c r="AE25" s="3" t="str">
        <f>IF(Table1[[#This Row],[LU8]]=5, "Correct", "Incorrect")</f>
        <v>Correct</v>
      </c>
      <c r="AF25">
        <v>1</v>
      </c>
      <c r="AG25" t="s">
        <v>154</v>
      </c>
    </row>
    <row r="26" spans="1:33" x14ac:dyDescent="0.3">
      <c r="A26" t="s">
        <v>36</v>
      </c>
      <c r="B26" t="s">
        <v>37</v>
      </c>
      <c r="C26" t="s">
        <v>66</v>
      </c>
      <c r="D26" s="2">
        <v>8</v>
      </c>
      <c r="E26">
        <v>5</v>
      </c>
      <c r="F26" t="s">
        <v>155</v>
      </c>
      <c r="G26" s="2">
        <v>8</v>
      </c>
      <c r="H26" s="2" t="str">
        <f>IF(Table1[[#This Row],[LU2]]=9, "Correct", "Incorrect")</f>
        <v>Incorrect</v>
      </c>
      <c r="I26" s="2">
        <v>4</v>
      </c>
      <c r="J26" t="s">
        <v>156</v>
      </c>
      <c r="K26" s="2">
        <v>4</v>
      </c>
      <c r="L26" s="4" t="str">
        <f>IF(Table1[[#This Row],[LU3]]=6, "Correct", "Incorrect")</f>
        <v>Incorrect</v>
      </c>
      <c r="M26" s="2">
        <v>3</v>
      </c>
      <c r="N26" t="s">
        <v>157</v>
      </c>
      <c r="O26" s="2">
        <v>5</v>
      </c>
      <c r="P26" s="3" t="str">
        <f>IF(Table1[[#This Row],[LU4]]=2, "Correct", "Incorrect")</f>
        <v>Incorrect</v>
      </c>
      <c r="Q26" s="2">
        <v>3</v>
      </c>
      <c r="R26" t="s">
        <v>158</v>
      </c>
      <c r="S26" s="2">
        <v>7</v>
      </c>
      <c r="T26">
        <v>5</v>
      </c>
      <c r="U26" t="s">
        <v>159</v>
      </c>
      <c r="V26" s="2">
        <v>4</v>
      </c>
      <c r="W26" s="2" t="str">
        <f>IF(Table1[[#This Row],[LU6]]=2, "Correct", "Incorrect")</f>
        <v>Incorrect</v>
      </c>
      <c r="X26" s="2">
        <v>3</v>
      </c>
      <c r="Y26" t="s">
        <v>160</v>
      </c>
      <c r="Z26" s="4">
        <v>0</v>
      </c>
      <c r="AA26" s="4" t="str">
        <f>IF(Table1[[#This Row],[LU7]]=6, "Correct", "Incorrect")</f>
        <v>Incorrect</v>
      </c>
      <c r="AB26" s="2">
        <v>3</v>
      </c>
      <c r="AD26" s="4">
        <v>0</v>
      </c>
      <c r="AE26" s="4" t="str">
        <f>IF(Table1[[#This Row],[LU8]]=5, "Correct", "Incorrect")</f>
        <v>Incorrect</v>
      </c>
      <c r="AF26" s="2">
        <v>3</v>
      </c>
    </row>
    <row r="27" spans="1:33" x14ac:dyDescent="0.3">
      <c r="A27" t="s">
        <v>57</v>
      </c>
      <c r="B27" t="s">
        <v>37</v>
      </c>
      <c r="C27" t="s">
        <v>66</v>
      </c>
      <c r="D27" s="2">
        <v>8</v>
      </c>
      <c r="E27" s="2">
        <v>3</v>
      </c>
      <c r="F27" t="s">
        <v>161</v>
      </c>
      <c r="G27" s="2">
        <v>6</v>
      </c>
      <c r="H27" s="2" t="str">
        <f>IF(Table1[[#This Row],[LU2]]=9, "Correct", "Incorrect")</f>
        <v>Incorrect</v>
      </c>
      <c r="I27" s="2">
        <v>3</v>
      </c>
      <c r="J27" t="s">
        <v>162</v>
      </c>
      <c r="K27" s="2">
        <v>4</v>
      </c>
      <c r="L27" s="4" t="str">
        <f>IF(Table1[[#This Row],[LU3]]=6, "Correct", "Incorrect")</f>
        <v>Incorrect</v>
      </c>
      <c r="M27" s="2">
        <v>3</v>
      </c>
      <c r="N27" t="s">
        <v>163</v>
      </c>
      <c r="O27" s="4">
        <v>0</v>
      </c>
      <c r="P27" s="4" t="str">
        <f>IF(Table1[[#This Row],[LU4]]=2, "Correct", "Incorrect")</f>
        <v>Incorrect</v>
      </c>
      <c r="Q27">
        <v>1</v>
      </c>
      <c r="S27" s="2">
        <v>7</v>
      </c>
      <c r="T27" s="2">
        <v>2</v>
      </c>
      <c r="U27" t="s">
        <v>164</v>
      </c>
      <c r="V27" s="2">
        <v>2</v>
      </c>
      <c r="W27" s="2" t="str">
        <f>IF(Table1[[#This Row],[LU6]]=2, "Correct", "Incorrect")</f>
        <v>Correct</v>
      </c>
      <c r="X27">
        <v>1</v>
      </c>
      <c r="Y27" t="s">
        <v>165</v>
      </c>
      <c r="Z27" s="2">
        <v>7</v>
      </c>
      <c r="AA27" s="2" t="str">
        <f>IF(Table1[[#This Row],[LU7]]=6, "Correct", "Incorrect")</f>
        <v>Incorrect</v>
      </c>
      <c r="AB27">
        <v>1</v>
      </c>
      <c r="AC27" t="s">
        <v>166</v>
      </c>
      <c r="AD27" s="2">
        <v>5</v>
      </c>
      <c r="AE27" s="3" t="str">
        <f>IF(Table1[[#This Row],[LU8]]=5, "Correct", "Incorrect")</f>
        <v>Correct</v>
      </c>
      <c r="AF27">
        <v>1</v>
      </c>
      <c r="AG27" t="s">
        <v>167</v>
      </c>
    </row>
    <row r="28" spans="1:33" x14ac:dyDescent="0.3">
      <c r="A28" t="s">
        <v>36</v>
      </c>
      <c r="B28" t="s">
        <v>37</v>
      </c>
      <c r="C28" t="s">
        <v>38</v>
      </c>
      <c r="D28" s="2">
        <v>8</v>
      </c>
      <c r="E28">
        <v>5</v>
      </c>
      <c r="F28" t="s">
        <v>168</v>
      </c>
      <c r="G28" s="2">
        <v>9</v>
      </c>
      <c r="H28" s="2" t="str">
        <f>IF(Table1[[#This Row],[LU2]]=9, "Correct", "Incorrect")</f>
        <v>Correct</v>
      </c>
      <c r="I28" s="2">
        <v>4</v>
      </c>
      <c r="J28" t="s">
        <v>169</v>
      </c>
      <c r="K28" s="2">
        <v>3</v>
      </c>
      <c r="L28" s="4" t="str">
        <f>IF(Table1[[#This Row],[LU3]]=6, "Correct", "Incorrect")</f>
        <v>Incorrect</v>
      </c>
      <c r="M28" s="2">
        <v>2</v>
      </c>
      <c r="N28" t="s">
        <v>170</v>
      </c>
      <c r="O28" s="2">
        <v>3</v>
      </c>
      <c r="P28" s="3" t="str">
        <f>IF(Table1[[#This Row],[LU4]]=2, "Correct", "Incorrect")</f>
        <v>Incorrect</v>
      </c>
      <c r="Q28" s="2">
        <v>2</v>
      </c>
      <c r="R28" t="s">
        <v>171</v>
      </c>
      <c r="S28" s="2">
        <v>7</v>
      </c>
      <c r="T28" s="2">
        <v>3</v>
      </c>
      <c r="U28" t="s">
        <v>172</v>
      </c>
      <c r="V28" s="2">
        <v>5</v>
      </c>
      <c r="W28" s="2" t="str">
        <f>IF(Table1[[#This Row],[LU6]]=2, "Correct", "Incorrect")</f>
        <v>Incorrect</v>
      </c>
      <c r="X28" s="2">
        <v>2</v>
      </c>
      <c r="Y28" t="s">
        <v>173</v>
      </c>
      <c r="Z28" s="2">
        <v>6</v>
      </c>
      <c r="AA28" s="2" t="str">
        <f>IF(Table1[[#This Row],[LU7]]=6, "Correct", "Incorrect")</f>
        <v>Correct</v>
      </c>
      <c r="AB28">
        <v>1</v>
      </c>
      <c r="AC28" t="s">
        <v>174</v>
      </c>
      <c r="AD28" s="2">
        <v>5</v>
      </c>
      <c r="AE28" s="3" t="str">
        <f>IF(Table1[[#This Row],[LU8]]=5, "Correct", "Incorrect")</f>
        <v>Correct</v>
      </c>
      <c r="AF28" s="2">
        <v>3</v>
      </c>
      <c r="AG28" t="s">
        <v>175</v>
      </c>
    </row>
    <row r="29" spans="1:33" x14ac:dyDescent="0.3">
      <c r="A29" t="s">
        <v>57</v>
      </c>
      <c r="B29" t="s">
        <v>176</v>
      </c>
      <c r="D29" s="2">
        <v>8</v>
      </c>
      <c r="E29" s="2">
        <v>4</v>
      </c>
      <c r="F29" t="s">
        <v>177</v>
      </c>
      <c r="G29" s="2">
        <v>9</v>
      </c>
      <c r="H29" s="2" t="str">
        <f>IF(Table1[[#This Row],[LU2]]=9, "Correct", "Incorrect")</f>
        <v>Correct</v>
      </c>
      <c r="I29" s="2">
        <v>3</v>
      </c>
      <c r="J29" t="s">
        <v>178</v>
      </c>
      <c r="K29" s="2">
        <v>5</v>
      </c>
      <c r="L29" s="4" t="str">
        <f>IF(Table1[[#This Row],[LU3]]=6, "Correct", "Incorrect")</f>
        <v>Incorrect</v>
      </c>
      <c r="M29" s="2">
        <v>3</v>
      </c>
      <c r="N29" t="s">
        <v>179</v>
      </c>
      <c r="O29" s="2">
        <v>6</v>
      </c>
      <c r="P29" s="3" t="str">
        <f>IF(Table1[[#This Row],[LU4]]=2, "Correct", "Incorrect")</f>
        <v>Incorrect</v>
      </c>
      <c r="Q29" s="2">
        <v>2</v>
      </c>
      <c r="R29" t="s">
        <v>180</v>
      </c>
      <c r="S29" s="2">
        <v>7</v>
      </c>
      <c r="T29" s="2">
        <v>4</v>
      </c>
      <c r="V29" s="2">
        <v>5</v>
      </c>
      <c r="W29" s="2" t="str">
        <f>IF(Table1[[#This Row],[LU6]]=2, "Correct", "Incorrect")</f>
        <v>Incorrect</v>
      </c>
      <c r="X29" s="2">
        <v>3</v>
      </c>
      <c r="Z29" s="2">
        <v>6</v>
      </c>
      <c r="AA29" s="2" t="str">
        <f>IF(Table1[[#This Row],[LU7]]=6, "Correct", "Incorrect")</f>
        <v>Correct</v>
      </c>
      <c r="AB29" s="2">
        <v>4</v>
      </c>
      <c r="AD29" s="4">
        <v>0</v>
      </c>
      <c r="AE29" s="4" t="str">
        <f>IF(Table1[[#This Row],[LU8]]=5, "Correct", "Incorrect")</f>
        <v>Incorrect</v>
      </c>
      <c r="AF29" s="2">
        <v>3</v>
      </c>
    </row>
    <row r="30" spans="1:33" x14ac:dyDescent="0.3">
      <c r="A30" t="s">
        <v>36</v>
      </c>
      <c r="B30" t="s">
        <v>37</v>
      </c>
      <c r="C30" t="s">
        <v>38</v>
      </c>
      <c r="D30" s="2">
        <v>8</v>
      </c>
      <c r="E30" s="2">
        <v>4</v>
      </c>
      <c r="F30" t="s">
        <v>181</v>
      </c>
      <c r="G30" s="2">
        <v>9</v>
      </c>
      <c r="H30" s="2" t="str">
        <f>IF(Table1[[#This Row],[LU2]]=9, "Correct", "Incorrect")</f>
        <v>Correct</v>
      </c>
      <c r="I30">
        <v>5</v>
      </c>
      <c r="J30" t="s">
        <v>182</v>
      </c>
      <c r="K30" s="2">
        <v>6</v>
      </c>
      <c r="L30" s="4" t="str">
        <f>IF(Table1[[#This Row],[LU3]]=6, "Correct", "Incorrect")</f>
        <v>Correct</v>
      </c>
      <c r="M30" s="2">
        <v>2</v>
      </c>
      <c r="N30" t="s">
        <v>183</v>
      </c>
      <c r="O30" s="4">
        <v>0</v>
      </c>
      <c r="P30" s="4" t="str">
        <f>IF(Table1[[#This Row],[LU4]]=2, "Correct", "Incorrect")</f>
        <v>Incorrect</v>
      </c>
      <c r="Q30" s="2">
        <v>4</v>
      </c>
      <c r="S30" s="2">
        <v>7</v>
      </c>
      <c r="T30" s="2">
        <v>3</v>
      </c>
      <c r="V30" s="2">
        <v>5</v>
      </c>
      <c r="W30" s="2" t="str">
        <f>IF(Table1[[#This Row],[LU6]]=2, "Correct", "Incorrect")</f>
        <v>Incorrect</v>
      </c>
      <c r="X30" s="2">
        <v>2</v>
      </c>
      <c r="Y30" t="s">
        <v>184</v>
      </c>
      <c r="Z30" s="2">
        <v>8</v>
      </c>
      <c r="AA30" s="2" t="str">
        <f>IF(Table1[[#This Row],[LU7]]=6, "Correct", "Incorrect")</f>
        <v>Incorrect</v>
      </c>
      <c r="AB30" s="2">
        <v>4</v>
      </c>
      <c r="AD30" s="4">
        <v>0</v>
      </c>
      <c r="AE30" s="4" t="str">
        <f>IF(Table1[[#This Row],[LU8]]=5, "Correct", "Incorrect")</f>
        <v>Incorrect</v>
      </c>
      <c r="AF30" s="2">
        <v>3</v>
      </c>
    </row>
    <row r="31" spans="1:33" x14ac:dyDescent="0.3">
      <c r="A31" t="s">
        <v>57</v>
      </c>
      <c r="B31" t="s">
        <v>176</v>
      </c>
      <c r="D31" s="2">
        <v>8</v>
      </c>
      <c r="E31" s="2">
        <v>2</v>
      </c>
      <c r="G31" s="2">
        <v>9</v>
      </c>
      <c r="H31" s="2" t="str">
        <f>IF(Table1[[#This Row],[LU2]]=9, "Correct", "Incorrect")</f>
        <v>Correct</v>
      </c>
      <c r="I31" s="2">
        <v>2</v>
      </c>
      <c r="K31" s="4">
        <v>0</v>
      </c>
      <c r="L31" s="4" t="str">
        <f>IF(Table1[[#This Row],[LU3]]=6, "Correct", "Incorrect")</f>
        <v>Incorrect</v>
      </c>
      <c r="M31" s="2">
        <v>2</v>
      </c>
      <c r="O31" s="4">
        <v>0</v>
      </c>
      <c r="P31" s="4" t="str">
        <f>IF(Table1[[#This Row],[LU4]]=2, "Correct", "Incorrect")</f>
        <v>Incorrect</v>
      </c>
      <c r="Q31" s="2">
        <v>2</v>
      </c>
      <c r="S31" s="2">
        <v>7</v>
      </c>
      <c r="T31" s="2">
        <v>2</v>
      </c>
      <c r="V31" s="2">
        <v>5</v>
      </c>
      <c r="W31" s="2" t="str">
        <f>IF(Table1[[#This Row],[LU6]]=2, "Correct", "Incorrect")</f>
        <v>Incorrect</v>
      </c>
      <c r="X31" s="2">
        <v>2</v>
      </c>
      <c r="Z31" s="2">
        <v>6</v>
      </c>
      <c r="AA31" s="2" t="str">
        <f>IF(Table1[[#This Row],[LU7]]=6, "Correct", "Incorrect")</f>
        <v>Correct</v>
      </c>
      <c r="AB31" s="2">
        <v>2</v>
      </c>
      <c r="AD31" s="4">
        <v>0</v>
      </c>
      <c r="AE31" s="4" t="str">
        <f>IF(Table1[[#This Row],[LU8]]=5, "Correct", "Incorrect")</f>
        <v>Incorrect</v>
      </c>
      <c r="AF31" s="2">
        <v>2</v>
      </c>
    </row>
    <row r="32" spans="1:33" x14ac:dyDescent="0.3">
      <c r="A32" t="s">
        <v>36</v>
      </c>
      <c r="B32" t="s">
        <v>37</v>
      </c>
      <c r="C32" t="s">
        <v>66</v>
      </c>
      <c r="D32" s="2">
        <v>8</v>
      </c>
      <c r="E32" s="2">
        <v>2</v>
      </c>
      <c r="G32" s="2">
        <v>9</v>
      </c>
      <c r="H32" s="2" t="str">
        <f>IF(Table1[[#This Row],[LU2]]=9, "Correct", "Incorrect")</f>
        <v>Correct</v>
      </c>
      <c r="I32" s="2">
        <v>2</v>
      </c>
      <c r="K32" s="2">
        <v>6</v>
      </c>
      <c r="L32" s="4" t="str">
        <f>IF(Table1[[#This Row],[LU3]]=6, "Correct", "Incorrect")</f>
        <v>Correct</v>
      </c>
      <c r="M32">
        <v>1</v>
      </c>
      <c r="O32" s="2">
        <v>2</v>
      </c>
      <c r="P32" s="3" t="str">
        <f>IF(Table1[[#This Row],[LU4]]=2, "Correct", "Incorrect")</f>
        <v>Correct</v>
      </c>
      <c r="Q32">
        <v>1</v>
      </c>
      <c r="S32" s="2">
        <v>7</v>
      </c>
      <c r="T32" s="2">
        <v>2</v>
      </c>
      <c r="V32" s="2">
        <v>5</v>
      </c>
      <c r="W32" s="2" t="str">
        <f>IF(Table1[[#This Row],[LU6]]=2, "Correct", "Incorrect")</f>
        <v>Incorrect</v>
      </c>
      <c r="X32" s="2">
        <v>2</v>
      </c>
      <c r="Z32" s="2">
        <v>6</v>
      </c>
      <c r="AA32" s="2" t="str">
        <f>IF(Table1[[#This Row],[LU7]]=6, "Correct", "Incorrect")</f>
        <v>Correct</v>
      </c>
      <c r="AB32" s="2">
        <v>2</v>
      </c>
      <c r="AD32" s="4">
        <v>0</v>
      </c>
      <c r="AE32" s="4" t="str">
        <f>IF(Table1[[#This Row],[LU8]]=5, "Correct", "Incorrect")</f>
        <v>Incorrect</v>
      </c>
      <c r="AF32">
        <v>1</v>
      </c>
    </row>
    <row r="33" spans="1:32" x14ac:dyDescent="0.3">
      <c r="A33" t="s">
        <v>57</v>
      </c>
      <c r="B33" t="s">
        <v>176</v>
      </c>
      <c r="D33" s="2">
        <v>3</v>
      </c>
      <c r="E33" s="2">
        <v>4</v>
      </c>
      <c r="G33" s="2">
        <v>9</v>
      </c>
      <c r="H33" s="2" t="str">
        <f>IF(Table1[[#This Row],[LU2]]=9, "Correct", "Incorrect")</f>
        <v>Correct</v>
      </c>
      <c r="I33">
        <v>5</v>
      </c>
      <c r="K33" s="2">
        <v>6</v>
      </c>
      <c r="L33" s="4" t="str">
        <f>IF(Table1[[#This Row],[LU3]]=6, "Correct", "Incorrect")</f>
        <v>Correct</v>
      </c>
      <c r="M33">
        <v>5</v>
      </c>
      <c r="O33" s="2">
        <v>5</v>
      </c>
      <c r="P33" s="3" t="str">
        <f>IF(Table1[[#This Row],[LU4]]=2, "Correct", "Incorrect")</f>
        <v>Incorrect</v>
      </c>
      <c r="Q33">
        <v>5</v>
      </c>
      <c r="S33" s="2">
        <v>7</v>
      </c>
      <c r="T33">
        <v>5</v>
      </c>
      <c r="V33" s="2">
        <v>5</v>
      </c>
      <c r="W33" s="2" t="str">
        <f>IF(Table1[[#This Row],[LU6]]=2, "Correct", "Incorrect")</f>
        <v>Incorrect</v>
      </c>
      <c r="X33">
        <v>5</v>
      </c>
      <c r="Z33" s="2">
        <v>7</v>
      </c>
      <c r="AA33" s="2" t="str">
        <f>IF(Table1[[#This Row],[LU7]]=6, "Correct", "Incorrect")</f>
        <v>Incorrect</v>
      </c>
      <c r="AB33">
        <v>5</v>
      </c>
      <c r="AD33" s="2">
        <v>4</v>
      </c>
      <c r="AE33" s="3" t="str">
        <f>IF(Table1[[#This Row],[LU8]]=5, "Correct", "Incorrect")</f>
        <v>Incorrect</v>
      </c>
      <c r="AF33">
        <v>5</v>
      </c>
    </row>
    <row r="34" spans="1:32" x14ac:dyDescent="0.3">
      <c r="A34" t="s">
        <v>36</v>
      </c>
      <c r="B34" t="s">
        <v>37</v>
      </c>
      <c r="C34" t="s">
        <v>66</v>
      </c>
      <c r="D34" s="2">
        <v>8</v>
      </c>
      <c r="E34" s="2">
        <v>3</v>
      </c>
      <c r="F34" t="s">
        <v>185</v>
      </c>
      <c r="G34" s="2">
        <v>9</v>
      </c>
      <c r="H34" s="2" t="str">
        <f>IF(Table1[[#This Row],[LU2]]=9, "Correct", "Incorrect")</f>
        <v>Correct</v>
      </c>
      <c r="I34" s="2">
        <v>3</v>
      </c>
      <c r="J34" t="s">
        <v>185</v>
      </c>
      <c r="K34" s="2">
        <v>6</v>
      </c>
      <c r="L34" s="4" t="str">
        <f>IF(Table1[[#This Row],[LU3]]=6, "Correct", "Incorrect")</f>
        <v>Correct</v>
      </c>
      <c r="M34" s="2">
        <v>2</v>
      </c>
      <c r="O34" s="4">
        <v>0</v>
      </c>
      <c r="P34" s="4" t="str">
        <f>IF(Table1[[#This Row],[LU4]]=2, "Correct", "Incorrect")</f>
        <v>Incorrect</v>
      </c>
      <c r="Q34">
        <v>1</v>
      </c>
      <c r="S34" s="2">
        <v>7</v>
      </c>
      <c r="T34" s="2">
        <v>3</v>
      </c>
      <c r="U34" t="s">
        <v>186</v>
      </c>
      <c r="V34" s="2">
        <v>5</v>
      </c>
      <c r="W34" s="2" t="str">
        <f>IF(Table1[[#This Row],[LU6]]=2, "Correct", "Incorrect")</f>
        <v>Incorrect</v>
      </c>
      <c r="X34" s="2">
        <v>2</v>
      </c>
      <c r="Y34" t="s">
        <v>187</v>
      </c>
      <c r="Z34" s="2">
        <v>6</v>
      </c>
      <c r="AA34" s="2" t="str">
        <f>IF(Table1[[#This Row],[LU7]]=6, "Correct", "Incorrect")</f>
        <v>Correct</v>
      </c>
      <c r="AB34">
        <v>1</v>
      </c>
      <c r="AD34" s="4">
        <v>0</v>
      </c>
      <c r="AE34" s="4" t="str">
        <f>IF(Table1[[#This Row],[LU8]]=5, "Correct", "Incorrect")</f>
        <v>Incorrect</v>
      </c>
      <c r="AF34">
        <v>1</v>
      </c>
    </row>
    <row r="35" spans="1:32" x14ac:dyDescent="0.3">
      <c r="A35" t="s">
        <v>36</v>
      </c>
      <c r="B35" t="s">
        <v>176</v>
      </c>
      <c r="D35" s="2">
        <v>8</v>
      </c>
      <c r="E35" s="2">
        <v>3</v>
      </c>
      <c r="G35" s="2">
        <v>9</v>
      </c>
      <c r="H35" s="2" t="str">
        <f>IF(Table1[[#This Row],[LU2]]=9, "Correct", "Incorrect")</f>
        <v>Correct</v>
      </c>
      <c r="I35" s="2">
        <v>3</v>
      </c>
      <c r="K35" s="2">
        <v>6</v>
      </c>
      <c r="L35" s="4" t="str">
        <f>IF(Table1[[#This Row],[LU3]]=6, "Correct", "Incorrect")</f>
        <v>Correct</v>
      </c>
      <c r="M35" s="2">
        <v>3</v>
      </c>
      <c r="O35" s="4">
        <v>0</v>
      </c>
      <c r="P35" s="4" t="str">
        <f>IF(Table1[[#This Row],[LU4]]=2, "Correct", "Incorrect")</f>
        <v>Incorrect</v>
      </c>
      <c r="Q35" s="2">
        <v>3</v>
      </c>
      <c r="S35" s="2">
        <v>7</v>
      </c>
      <c r="T35" s="2">
        <v>3</v>
      </c>
      <c r="V35" s="2">
        <v>5</v>
      </c>
      <c r="W35" s="2" t="str">
        <f>IF(Table1[[#This Row],[LU6]]=2, "Correct", "Incorrect")</f>
        <v>Incorrect</v>
      </c>
      <c r="X35" s="2">
        <v>3</v>
      </c>
      <c r="Z35" s="2">
        <v>6</v>
      </c>
      <c r="AA35" s="2" t="str">
        <f>IF(Table1[[#This Row],[LU7]]=6, "Correct", "Incorrect")</f>
        <v>Correct</v>
      </c>
      <c r="AB35" s="2">
        <v>3</v>
      </c>
      <c r="AD35" s="4">
        <v>0</v>
      </c>
      <c r="AE35" s="4" t="str">
        <f>IF(Table1[[#This Row],[LU8]]=5, "Correct", "Incorrect")</f>
        <v>Incorrect</v>
      </c>
      <c r="AF35" s="2">
        <v>3</v>
      </c>
    </row>
    <row r="36" spans="1:32" x14ac:dyDescent="0.3">
      <c r="A36" t="s">
        <v>36</v>
      </c>
      <c r="B36" t="s">
        <v>176</v>
      </c>
      <c r="D36" s="2">
        <v>8</v>
      </c>
      <c r="E36">
        <v>1</v>
      </c>
      <c r="G36" s="2">
        <v>9</v>
      </c>
      <c r="H36" s="2" t="str">
        <f>IF(Table1[[#This Row],[LU2]]=9, "Correct", "Incorrect")</f>
        <v>Correct</v>
      </c>
      <c r="I36">
        <v>1</v>
      </c>
      <c r="K36" s="4">
        <v>0</v>
      </c>
      <c r="L36" s="4" t="str">
        <f>IF(Table1[[#This Row],[LU3]]=6, "Correct", "Incorrect")</f>
        <v>Incorrect</v>
      </c>
      <c r="M36">
        <v>1</v>
      </c>
      <c r="O36" s="4">
        <v>0</v>
      </c>
      <c r="P36" s="4" t="str">
        <f>IF(Table1[[#This Row],[LU4]]=2, "Correct", "Incorrect")</f>
        <v>Incorrect</v>
      </c>
      <c r="Q36">
        <v>1</v>
      </c>
      <c r="S36" s="2">
        <v>7</v>
      </c>
      <c r="T36">
        <v>1</v>
      </c>
      <c r="V36" s="4">
        <v>0</v>
      </c>
      <c r="W36" s="4" t="str">
        <f>IF(Table1[[#This Row],[LU6]]=2, "Correct", "Incorrect")</f>
        <v>Incorrect</v>
      </c>
      <c r="X36">
        <v>1</v>
      </c>
      <c r="Z36" s="2">
        <v>6</v>
      </c>
      <c r="AA36" s="2" t="str">
        <f>IF(Table1[[#This Row],[LU7]]=6, "Correct", "Incorrect")</f>
        <v>Correct</v>
      </c>
      <c r="AB36">
        <v>1</v>
      </c>
      <c r="AD36" s="4">
        <v>0</v>
      </c>
      <c r="AE36" s="4" t="str">
        <f>IF(Table1[[#This Row],[LU8]]=5, "Correct", "Incorrect")</f>
        <v>Incorrect</v>
      </c>
      <c r="AF36">
        <v>1</v>
      </c>
    </row>
    <row r="37" spans="1:32" x14ac:dyDescent="0.3">
      <c r="A37" t="s">
        <v>36</v>
      </c>
      <c r="B37" t="s">
        <v>176</v>
      </c>
      <c r="D37" s="2">
        <v>8</v>
      </c>
      <c r="E37" s="2">
        <v>3</v>
      </c>
      <c r="G37" s="2">
        <v>9</v>
      </c>
      <c r="H37" s="2" t="str">
        <f>IF(Table1[[#This Row],[LU2]]=9, "Correct", "Incorrect")</f>
        <v>Correct</v>
      </c>
      <c r="I37" s="2">
        <v>3</v>
      </c>
      <c r="K37" s="2">
        <v>6</v>
      </c>
      <c r="L37" s="4" t="str">
        <f>IF(Table1[[#This Row],[LU3]]=6, "Correct", "Incorrect")</f>
        <v>Correct</v>
      </c>
      <c r="M37" s="2">
        <v>3</v>
      </c>
      <c r="O37" s="4">
        <v>0</v>
      </c>
      <c r="P37" s="4" t="str">
        <f>IF(Table1[[#This Row],[LU4]]=2, "Correct", "Incorrect")</f>
        <v>Incorrect</v>
      </c>
      <c r="Q37" s="2">
        <v>2</v>
      </c>
      <c r="S37" s="2">
        <v>7</v>
      </c>
      <c r="T37" s="2">
        <v>2</v>
      </c>
      <c r="V37" s="2">
        <v>2</v>
      </c>
      <c r="W37" s="2" t="str">
        <f>IF(Table1[[#This Row],[LU6]]=2, "Correct", "Incorrect")</f>
        <v>Correct</v>
      </c>
      <c r="X37" s="2">
        <v>2</v>
      </c>
      <c r="Z37" s="2">
        <v>6</v>
      </c>
      <c r="AA37" s="2" t="str">
        <f>IF(Table1[[#This Row],[LU7]]=6, "Correct", "Incorrect")</f>
        <v>Correct</v>
      </c>
      <c r="AB37" s="2">
        <v>2</v>
      </c>
      <c r="AD37" s="4">
        <v>0</v>
      </c>
      <c r="AE37" s="4" t="str">
        <f>IF(Table1[[#This Row],[LU8]]=5, "Correct", "Incorrect")</f>
        <v>Incorrect</v>
      </c>
      <c r="AF37" s="2">
        <v>2</v>
      </c>
    </row>
    <row r="38" spans="1:32" x14ac:dyDescent="0.3">
      <c r="A38" t="s">
        <v>36</v>
      </c>
      <c r="B38" t="s">
        <v>176</v>
      </c>
      <c r="D38" s="2">
        <v>8</v>
      </c>
      <c r="E38">
        <v>5</v>
      </c>
      <c r="G38" s="2">
        <v>9</v>
      </c>
      <c r="H38" s="2" t="str">
        <f>IF(Table1[[#This Row],[LU2]]=9, "Correct", "Incorrect")</f>
        <v>Correct</v>
      </c>
      <c r="I38" s="2">
        <v>4</v>
      </c>
      <c r="K38" s="4">
        <v>0</v>
      </c>
      <c r="L38" s="4" t="str">
        <f>IF(Table1[[#This Row],[LU3]]=6, "Correct", "Incorrect")</f>
        <v>Incorrect</v>
      </c>
      <c r="M38" s="2">
        <v>4</v>
      </c>
      <c r="O38" s="4">
        <v>0</v>
      </c>
      <c r="P38" s="4" t="str">
        <f>IF(Table1[[#This Row],[LU4]]=2, "Correct", "Incorrect")</f>
        <v>Incorrect</v>
      </c>
      <c r="Q38" s="2">
        <v>4</v>
      </c>
      <c r="S38" s="2">
        <v>7</v>
      </c>
      <c r="T38">
        <v>5</v>
      </c>
      <c r="V38" s="2">
        <v>2</v>
      </c>
      <c r="W38" s="2" t="str">
        <f>IF(Table1[[#This Row],[LU6]]=2, "Correct", "Incorrect")</f>
        <v>Correct</v>
      </c>
      <c r="X38" s="2">
        <v>3</v>
      </c>
      <c r="Z38" s="2">
        <v>6</v>
      </c>
      <c r="AA38" s="2" t="str">
        <f>IF(Table1[[#This Row],[LU7]]=6, "Correct", "Incorrect")</f>
        <v>Correct</v>
      </c>
      <c r="AB38" s="2">
        <v>4</v>
      </c>
      <c r="AD38" s="4">
        <v>0</v>
      </c>
      <c r="AE38" s="4" t="str">
        <f>IF(Table1[[#This Row],[LU8]]=5, "Correct", "Incorrect")</f>
        <v>Incorrect</v>
      </c>
      <c r="AF38" s="2">
        <v>3</v>
      </c>
    </row>
    <row r="39" spans="1:32" x14ac:dyDescent="0.3">
      <c r="A39" t="s">
        <v>57</v>
      </c>
      <c r="B39" t="s">
        <v>176</v>
      </c>
      <c r="D39" s="2">
        <v>8</v>
      </c>
      <c r="E39">
        <v>1</v>
      </c>
      <c r="G39" s="2">
        <v>8</v>
      </c>
      <c r="H39" s="2" t="str">
        <f>IF(Table1[[#This Row],[LU2]]=9, "Correct", "Incorrect")</f>
        <v>Incorrect</v>
      </c>
      <c r="I39">
        <v>1</v>
      </c>
      <c r="K39" s="2">
        <v>6</v>
      </c>
      <c r="L39" s="4" t="str">
        <f>IF(Table1[[#This Row],[LU3]]=6, "Correct", "Incorrect")</f>
        <v>Correct</v>
      </c>
      <c r="M39">
        <v>1</v>
      </c>
      <c r="O39" s="4">
        <v>0</v>
      </c>
      <c r="P39" s="4" t="str">
        <f>IF(Table1[[#This Row],[LU4]]=2, "Correct", "Incorrect")</f>
        <v>Incorrect</v>
      </c>
      <c r="Q39">
        <v>1</v>
      </c>
      <c r="S39" s="2">
        <v>7</v>
      </c>
      <c r="T39">
        <v>1</v>
      </c>
      <c r="V39" s="2">
        <v>2</v>
      </c>
      <c r="W39" s="2" t="str">
        <f>IF(Table1[[#This Row],[LU6]]=2, "Correct", "Incorrect")</f>
        <v>Correct</v>
      </c>
      <c r="X39">
        <v>1</v>
      </c>
      <c r="Z39" s="4">
        <v>0</v>
      </c>
      <c r="AA39" s="4" t="str">
        <f>IF(Table1[[#This Row],[LU7]]=6, "Correct", "Incorrect")</f>
        <v>Incorrect</v>
      </c>
      <c r="AB39">
        <v>1</v>
      </c>
      <c r="AD39" s="4">
        <v>0</v>
      </c>
      <c r="AE39" s="4" t="str">
        <f>IF(Table1[[#This Row],[LU8]]=5, "Correct", "Incorrect")</f>
        <v>Incorrect</v>
      </c>
      <c r="AF39">
        <v>1</v>
      </c>
    </row>
    <row r="40" spans="1:32" x14ac:dyDescent="0.3">
      <c r="A40" t="s">
        <v>36</v>
      </c>
      <c r="B40" t="s">
        <v>176</v>
      </c>
      <c r="D40" s="2">
        <v>8</v>
      </c>
      <c r="E40">
        <v>5</v>
      </c>
      <c r="F40" t="s">
        <v>188</v>
      </c>
      <c r="G40" s="2">
        <v>9</v>
      </c>
      <c r="H40" s="2" t="str">
        <f>IF(Table1[[#This Row],[LU2]]=9, "Correct", "Incorrect")</f>
        <v>Correct</v>
      </c>
      <c r="I40">
        <v>5</v>
      </c>
      <c r="J40" t="s">
        <v>189</v>
      </c>
      <c r="K40" s="4">
        <v>0</v>
      </c>
      <c r="L40" s="4" t="str">
        <f>IF(Table1[[#This Row],[LU3]]=6, "Correct", "Incorrect")</f>
        <v>Incorrect</v>
      </c>
      <c r="M40" s="2">
        <v>3</v>
      </c>
      <c r="O40" s="4">
        <v>0</v>
      </c>
      <c r="P40" s="4" t="str">
        <f>IF(Table1[[#This Row],[LU4]]=2, "Correct", "Incorrect")</f>
        <v>Incorrect</v>
      </c>
      <c r="Q40" s="2">
        <v>3</v>
      </c>
      <c r="S40" s="2">
        <v>7</v>
      </c>
      <c r="T40">
        <v>5</v>
      </c>
      <c r="U40" t="s">
        <v>190</v>
      </c>
      <c r="V40" s="2">
        <v>5</v>
      </c>
      <c r="W40" s="2" t="str">
        <f>IF(Table1[[#This Row],[LU6]]=2, "Correct", "Incorrect")</f>
        <v>Incorrect</v>
      </c>
      <c r="X40" s="2">
        <v>4</v>
      </c>
      <c r="Y40" t="s">
        <v>191</v>
      </c>
      <c r="Z40" s="2">
        <v>6</v>
      </c>
      <c r="AA40" s="2" t="str">
        <f>IF(Table1[[#This Row],[LU7]]=6, "Correct", "Incorrect")</f>
        <v>Correct</v>
      </c>
      <c r="AB40" s="2">
        <v>3</v>
      </c>
      <c r="AD40" s="4">
        <v>0</v>
      </c>
      <c r="AE40" s="4" t="str">
        <f>IF(Table1[[#This Row],[LU8]]=5, "Correct", "Incorrect")</f>
        <v>Incorrect</v>
      </c>
      <c r="AF40" s="2">
        <v>3</v>
      </c>
    </row>
    <row r="41" spans="1:32" x14ac:dyDescent="0.3">
      <c r="A41" t="s">
        <v>36</v>
      </c>
      <c r="B41" t="s">
        <v>37</v>
      </c>
      <c r="C41" t="s">
        <v>66</v>
      </c>
      <c r="D41" s="2">
        <v>8</v>
      </c>
      <c r="E41" s="2">
        <v>3</v>
      </c>
      <c r="G41" s="2">
        <v>9</v>
      </c>
      <c r="H41" s="2" t="str">
        <f>IF(Table1[[#This Row],[LU2]]=9, "Correct", "Incorrect")</f>
        <v>Correct</v>
      </c>
      <c r="I41">
        <v>1</v>
      </c>
      <c r="K41" s="4">
        <v>0</v>
      </c>
      <c r="L41" s="4" t="str">
        <f>IF(Table1[[#This Row],[LU3]]=6, "Correct", "Incorrect")</f>
        <v>Incorrect</v>
      </c>
      <c r="M41">
        <v>1</v>
      </c>
      <c r="O41" s="2">
        <v>2</v>
      </c>
      <c r="P41" s="3" t="str">
        <f>IF(Table1[[#This Row],[LU4]]=2, "Correct", "Incorrect")</f>
        <v>Correct</v>
      </c>
      <c r="Q41" s="2">
        <v>2</v>
      </c>
      <c r="S41" s="2">
        <v>7</v>
      </c>
      <c r="T41" s="2">
        <v>3</v>
      </c>
      <c r="V41" s="4">
        <v>0</v>
      </c>
      <c r="W41" s="4" t="str">
        <f>IF(Table1[[#This Row],[LU6]]=2, "Correct", "Incorrect")</f>
        <v>Incorrect</v>
      </c>
      <c r="X41">
        <v>1</v>
      </c>
      <c r="Z41" s="4">
        <v>0</v>
      </c>
      <c r="AA41" s="4" t="str">
        <f>IF(Table1[[#This Row],[LU7]]=6, "Correct", "Incorrect")</f>
        <v>Incorrect</v>
      </c>
      <c r="AB41">
        <v>1</v>
      </c>
      <c r="AD41" s="4">
        <v>0</v>
      </c>
      <c r="AE41" s="4" t="str">
        <f>IF(Table1[[#This Row],[LU8]]=5, "Correct", "Incorrect")</f>
        <v>Incorrect</v>
      </c>
      <c r="AF41">
        <v>1</v>
      </c>
    </row>
    <row r="42" spans="1:32" x14ac:dyDescent="0.3">
      <c r="A42" t="s">
        <v>36</v>
      </c>
      <c r="B42" t="s">
        <v>37</v>
      </c>
      <c r="C42" t="s">
        <v>66</v>
      </c>
      <c r="D42" s="2">
        <v>7</v>
      </c>
      <c r="E42" s="2">
        <v>3</v>
      </c>
      <c r="G42" s="4">
        <v>0</v>
      </c>
      <c r="H42" s="4" t="str">
        <f>IF(Table1[[#This Row],[LU2]]=9, "Correct", "Incorrect")</f>
        <v>Incorrect</v>
      </c>
      <c r="I42" s="2">
        <v>2</v>
      </c>
      <c r="K42" s="2">
        <v>9</v>
      </c>
      <c r="L42" s="4" t="str">
        <f>IF(Table1[[#This Row],[LU3]]=6, "Correct", "Incorrect")</f>
        <v>Incorrect</v>
      </c>
      <c r="M42" s="2">
        <v>2</v>
      </c>
      <c r="O42" s="2">
        <v>3</v>
      </c>
      <c r="P42" s="3" t="str">
        <f>IF(Table1[[#This Row],[LU4]]=2, "Correct", "Incorrect")</f>
        <v>Incorrect</v>
      </c>
      <c r="Q42" s="2">
        <v>2</v>
      </c>
      <c r="S42" s="2">
        <v>5</v>
      </c>
      <c r="T42" s="2">
        <v>3</v>
      </c>
      <c r="V42" s="2">
        <v>2</v>
      </c>
      <c r="W42" s="2" t="str">
        <f>IF(Table1[[#This Row],[LU6]]=2, "Correct", "Incorrect")</f>
        <v>Correct</v>
      </c>
      <c r="X42" s="2">
        <v>3</v>
      </c>
      <c r="Z42" s="2">
        <v>5</v>
      </c>
      <c r="AA42" s="2" t="str">
        <f>IF(Table1[[#This Row],[LU7]]=6, "Correct", "Incorrect")</f>
        <v>Incorrect</v>
      </c>
      <c r="AB42" s="2">
        <v>3</v>
      </c>
      <c r="AD42" s="2">
        <v>8</v>
      </c>
      <c r="AE42" s="3" t="str">
        <f>IF(Table1[[#This Row],[LU8]]=5, "Correct", "Incorrect")</f>
        <v>Incorrect</v>
      </c>
      <c r="AF42" s="2">
        <v>3</v>
      </c>
    </row>
    <row r="43" spans="1:32" x14ac:dyDescent="0.3">
      <c r="A43" t="s">
        <v>57</v>
      </c>
      <c r="B43" t="s">
        <v>176</v>
      </c>
      <c r="D43" s="2">
        <v>8</v>
      </c>
      <c r="E43">
        <v>5</v>
      </c>
      <c r="F43" t="s">
        <v>156</v>
      </c>
      <c r="G43" s="2">
        <v>9</v>
      </c>
      <c r="H43" s="2" t="str">
        <f>IF(Table1[[#This Row],[LU2]]=9, "Correct", "Incorrect")</f>
        <v>Correct</v>
      </c>
      <c r="I43" s="2">
        <v>4</v>
      </c>
      <c r="J43" t="s">
        <v>156</v>
      </c>
      <c r="K43" s="4">
        <v>0</v>
      </c>
      <c r="L43" s="4" t="str">
        <f>IF(Table1[[#This Row],[LU3]]=6, "Correct", "Incorrect")</f>
        <v>Incorrect</v>
      </c>
      <c r="M43" s="2">
        <v>3</v>
      </c>
      <c r="O43" s="4">
        <v>0</v>
      </c>
      <c r="P43" s="4" t="str">
        <f>IF(Table1[[#This Row],[LU4]]=2, "Correct", "Incorrect")</f>
        <v>Incorrect</v>
      </c>
      <c r="Q43" s="2">
        <v>3</v>
      </c>
      <c r="S43" s="2">
        <v>7</v>
      </c>
      <c r="T43">
        <v>5</v>
      </c>
      <c r="U43" t="s">
        <v>156</v>
      </c>
      <c r="V43" s="2">
        <v>2</v>
      </c>
      <c r="W43" s="2" t="str">
        <f>IF(Table1[[#This Row],[LU6]]=2, "Correct", "Incorrect")</f>
        <v>Correct</v>
      </c>
      <c r="X43" s="2">
        <v>4</v>
      </c>
      <c r="Y43" t="s">
        <v>156</v>
      </c>
      <c r="Z43" s="4">
        <v>0</v>
      </c>
      <c r="AA43" s="4" t="str">
        <f>IF(Table1[[#This Row],[LU7]]=6, "Correct", "Incorrect")</f>
        <v>Incorrect</v>
      </c>
      <c r="AB43" s="2">
        <v>3</v>
      </c>
      <c r="AD43" s="4">
        <v>0</v>
      </c>
      <c r="AE43" s="4" t="str">
        <f>IF(Table1[[#This Row],[LU8]]=5, "Correct", "Incorrect")</f>
        <v>Incorrect</v>
      </c>
      <c r="AF43" s="2">
        <v>2</v>
      </c>
    </row>
    <row r="44" spans="1:32" x14ac:dyDescent="0.3">
      <c r="A44" t="s">
        <v>57</v>
      </c>
      <c r="B44" t="s">
        <v>176</v>
      </c>
      <c r="D44" s="2">
        <v>8</v>
      </c>
      <c r="E44" s="2">
        <v>3</v>
      </c>
      <c r="G44" s="2">
        <v>9</v>
      </c>
      <c r="H44" s="2" t="str">
        <f>IF(Table1[[#This Row],[LU2]]=9, "Correct", "Incorrect")</f>
        <v>Correct</v>
      </c>
      <c r="I44" s="2">
        <v>3</v>
      </c>
      <c r="K44" s="2">
        <v>6</v>
      </c>
      <c r="L44" s="4" t="str">
        <f>IF(Table1[[#This Row],[LU3]]=6, "Correct", "Incorrect")</f>
        <v>Correct</v>
      </c>
      <c r="M44" s="2">
        <v>2</v>
      </c>
      <c r="O44" s="4">
        <v>0</v>
      </c>
      <c r="P44" s="4" t="str">
        <f>IF(Table1[[#This Row],[LU4]]=2, "Correct", "Incorrect")</f>
        <v>Incorrect</v>
      </c>
      <c r="Q44">
        <v>1</v>
      </c>
      <c r="S44" s="2">
        <v>7</v>
      </c>
      <c r="T44" s="2">
        <v>3</v>
      </c>
      <c r="V44" s="2">
        <v>5</v>
      </c>
      <c r="W44" s="2" t="str">
        <f>IF(Table1[[#This Row],[LU6]]=2, "Correct", "Incorrect")</f>
        <v>Incorrect</v>
      </c>
      <c r="X44" s="2">
        <v>2</v>
      </c>
      <c r="Z44" s="2">
        <v>6</v>
      </c>
      <c r="AA44" s="2" t="str">
        <f>IF(Table1[[#This Row],[LU7]]=6, "Correct", "Incorrect")</f>
        <v>Correct</v>
      </c>
      <c r="AB44" s="2">
        <v>2</v>
      </c>
      <c r="AD44" s="2">
        <v>9</v>
      </c>
      <c r="AE44" s="3" t="str">
        <f>IF(Table1[[#This Row],[LU8]]=5, "Correct", "Incorrect")</f>
        <v>Incorrect</v>
      </c>
      <c r="AF44">
        <v>1</v>
      </c>
    </row>
    <row r="45" spans="1:32" x14ac:dyDescent="0.3">
      <c r="A45" t="s">
        <v>57</v>
      </c>
      <c r="B45" t="s">
        <v>176</v>
      </c>
      <c r="D45" s="2">
        <v>8</v>
      </c>
      <c r="E45">
        <v>5</v>
      </c>
      <c r="G45" s="2">
        <v>9</v>
      </c>
      <c r="H45" s="2" t="str">
        <f>IF(Table1[[#This Row],[LU2]]=9, "Correct", "Incorrect")</f>
        <v>Correct</v>
      </c>
      <c r="I45">
        <v>5</v>
      </c>
      <c r="K45" s="2">
        <v>7</v>
      </c>
      <c r="L45" s="4" t="str">
        <f>IF(Table1[[#This Row],[LU3]]=6, "Correct", "Incorrect")</f>
        <v>Incorrect</v>
      </c>
      <c r="M45">
        <v>5</v>
      </c>
      <c r="O45" s="2">
        <v>2</v>
      </c>
      <c r="P45" s="3" t="str">
        <f>IF(Table1[[#This Row],[LU4]]=2, "Correct", "Incorrect")</f>
        <v>Correct</v>
      </c>
      <c r="Q45" s="2">
        <v>2</v>
      </c>
      <c r="S45" s="2">
        <v>7</v>
      </c>
      <c r="T45">
        <v>5</v>
      </c>
      <c r="V45" s="2">
        <v>5</v>
      </c>
      <c r="W45" s="2" t="str">
        <f>IF(Table1[[#This Row],[LU6]]=2, "Correct", "Incorrect")</f>
        <v>Incorrect</v>
      </c>
      <c r="X45" s="2">
        <v>3</v>
      </c>
      <c r="Z45" s="2">
        <v>6</v>
      </c>
      <c r="AA45" s="2" t="str">
        <f>IF(Table1[[#This Row],[LU7]]=6, "Correct", "Incorrect")</f>
        <v>Correct</v>
      </c>
      <c r="AB45" s="2">
        <v>4</v>
      </c>
      <c r="AD45" s="2">
        <v>3</v>
      </c>
      <c r="AE45" s="3" t="str">
        <f>IF(Table1[[#This Row],[LU8]]=5, "Correct", "Incorrect")</f>
        <v>Incorrect</v>
      </c>
      <c r="AF45" s="2">
        <v>3</v>
      </c>
    </row>
    <row r="46" spans="1:32" x14ac:dyDescent="0.3">
      <c r="A46" t="s">
        <v>57</v>
      </c>
      <c r="B46" t="s">
        <v>176</v>
      </c>
      <c r="D46" s="2">
        <v>8</v>
      </c>
      <c r="E46" s="2">
        <v>4</v>
      </c>
      <c r="F46" t="s">
        <v>192</v>
      </c>
      <c r="G46" s="2">
        <v>9</v>
      </c>
      <c r="H46" s="2" t="str">
        <f>IF(Table1[[#This Row],[LU2]]=9, "Correct", "Incorrect")</f>
        <v>Correct</v>
      </c>
      <c r="I46" s="2">
        <v>3</v>
      </c>
      <c r="K46" s="4">
        <v>0</v>
      </c>
      <c r="L46" s="4" t="str">
        <f>IF(Table1[[#This Row],[LU3]]=6, "Correct", "Incorrect")</f>
        <v>Incorrect</v>
      </c>
      <c r="M46" s="2">
        <v>3</v>
      </c>
      <c r="O46" s="2">
        <v>2</v>
      </c>
      <c r="P46" s="3" t="str">
        <f>IF(Table1[[#This Row],[LU4]]=2, "Correct", "Incorrect")</f>
        <v>Correct</v>
      </c>
      <c r="Q46" s="2">
        <v>3</v>
      </c>
      <c r="S46" s="2">
        <v>7</v>
      </c>
      <c r="T46" s="2">
        <v>3</v>
      </c>
      <c r="V46" s="2">
        <v>3</v>
      </c>
      <c r="W46" s="2" t="str">
        <f>IF(Table1[[#This Row],[LU6]]=2, "Correct", "Incorrect")</f>
        <v>Incorrect</v>
      </c>
      <c r="X46" s="2">
        <v>3</v>
      </c>
      <c r="Y46" t="s">
        <v>193</v>
      </c>
      <c r="Z46" s="4">
        <v>0</v>
      </c>
      <c r="AA46" s="4" t="str">
        <f>IF(Table1[[#This Row],[LU7]]=6, "Correct", "Incorrect")</f>
        <v>Incorrect</v>
      </c>
      <c r="AB46" s="2">
        <v>2</v>
      </c>
      <c r="AD46" s="4">
        <v>0</v>
      </c>
      <c r="AE46" s="4" t="str">
        <f>IF(Table1[[#This Row],[LU8]]=5, "Correct", "Incorrect")</f>
        <v>Incorrect</v>
      </c>
      <c r="AF46" s="2">
        <v>2</v>
      </c>
    </row>
    <row r="47" spans="1:32" x14ac:dyDescent="0.3">
      <c r="A47" t="s">
        <v>36</v>
      </c>
      <c r="B47" t="s">
        <v>37</v>
      </c>
      <c r="C47" t="s">
        <v>66</v>
      </c>
      <c r="D47" s="2">
        <v>8</v>
      </c>
      <c r="E47">
        <v>5</v>
      </c>
      <c r="F47" t="s">
        <v>194</v>
      </c>
      <c r="G47" s="2">
        <v>9</v>
      </c>
      <c r="H47" s="2" t="str">
        <f>IF(Table1[[#This Row],[LU2]]=9, "Correct", "Incorrect")</f>
        <v>Correct</v>
      </c>
      <c r="I47" s="2">
        <v>4</v>
      </c>
      <c r="K47" s="2">
        <v>6</v>
      </c>
      <c r="L47" s="4" t="str">
        <f>IF(Table1[[#This Row],[LU3]]=6, "Correct", "Incorrect")</f>
        <v>Correct</v>
      </c>
      <c r="M47" s="2">
        <v>2</v>
      </c>
      <c r="O47" s="4">
        <v>0</v>
      </c>
      <c r="P47" s="4" t="str">
        <f>IF(Table1[[#This Row],[LU4]]=2, "Correct", "Incorrect")</f>
        <v>Incorrect</v>
      </c>
      <c r="Q47" s="2">
        <v>2</v>
      </c>
      <c r="S47" s="2">
        <v>7</v>
      </c>
      <c r="T47">
        <v>5</v>
      </c>
      <c r="V47" s="2">
        <v>5</v>
      </c>
      <c r="W47" s="2" t="str">
        <f>IF(Table1[[#This Row],[LU6]]=2, "Correct", "Incorrect")</f>
        <v>Incorrect</v>
      </c>
      <c r="X47" s="2">
        <v>3</v>
      </c>
      <c r="Z47" s="2">
        <v>6</v>
      </c>
      <c r="AA47" s="2" t="str">
        <f>IF(Table1[[#This Row],[LU7]]=6, "Correct", "Incorrect")</f>
        <v>Correct</v>
      </c>
      <c r="AB47">
        <v>1</v>
      </c>
      <c r="AD47" s="4">
        <v>0</v>
      </c>
      <c r="AE47" s="4" t="str">
        <f>IF(Table1[[#This Row],[LU8]]=5, "Correct", "Incorrect")</f>
        <v>Incorrect</v>
      </c>
      <c r="AF47">
        <v>1</v>
      </c>
    </row>
    <row r="48" spans="1:32" x14ac:dyDescent="0.3">
      <c r="A48" t="s">
        <v>36</v>
      </c>
      <c r="B48" t="s">
        <v>37</v>
      </c>
      <c r="C48" t="s">
        <v>66</v>
      </c>
      <c r="D48" s="2">
        <v>8</v>
      </c>
      <c r="E48" s="2">
        <v>3</v>
      </c>
      <c r="F48" t="s">
        <v>195</v>
      </c>
      <c r="G48" s="2">
        <v>9</v>
      </c>
      <c r="H48" s="2" t="str">
        <f>IF(Table1[[#This Row],[LU2]]=9, "Correct", "Incorrect")</f>
        <v>Correct</v>
      </c>
      <c r="I48" s="2">
        <v>4</v>
      </c>
      <c r="K48" s="2">
        <v>7</v>
      </c>
      <c r="L48" s="4" t="str">
        <f>IF(Table1[[#This Row],[LU3]]=6, "Correct", "Incorrect")</f>
        <v>Incorrect</v>
      </c>
      <c r="M48" s="2">
        <v>2</v>
      </c>
      <c r="N48" t="s">
        <v>196</v>
      </c>
      <c r="O48" s="4">
        <v>0</v>
      </c>
      <c r="P48" s="4" t="str">
        <f>IF(Table1[[#This Row],[LU4]]=2, "Correct", "Incorrect")</f>
        <v>Incorrect</v>
      </c>
      <c r="Q48" s="2">
        <v>4</v>
      </c>
      <c r="S48" s="2">
        <v>7</v>
      </c>
      <c r="T48" s="2">
        <v>3</v>
      </c>
      <c r="V48" s="2">
        <v>5</v>
      </c>
      <c r="W48" s="2" t="str">
        <f>IF(Table1[[#This Row],[LU6]]=2, "Correct", "Incorrect")</f>
        <v>Incorrect</v>
      </c>
      <c r="X48">
        <v>1</v>
      </c>
      <c r="Z48" s="4">
        <v>0</v>
      </c>
      <c r="AA48" s="4" t="str">
        <f>IF(Table1[[#This Row],[LU7]]=6, "Correct", "Incorrect")</f>
        <v>Incorrect</v>
      </c>
      <c r="AB48" s="2">
        <v>2</v>
      </c>
      <c r="AD48" s="4">
        <v>0</v>
      </c>
      <c r="AE48" s="4" t="str">
        <f>IF(Table1[[#This Row],[LU8]]=5, "Correct", "Incorrect")</f>
        <v>Incorrect</v>
      </c>
      <c r="AF48">
        <v>1</v>
      </c>
    </row>
    <row r="49" spans="1:33" x14ac:dyDescent="0.3">
      <c r="A49" t="s">
        <v>57</v>
      </c>
      <c r="B49" t="s">
        <v>176</v>
      </c>
      <c r="D49" s="2">
        <v>8</v>
      </c>
      <c r="E49">
        <v>5</v>
      </c>
      <c r="F49" t="s">
        <v>197</v>
      </c>
      <c r="G49" s="2">
        <v>9</v>
      </c>
      <c r="H49" s="2" t="str">
        <f>IF(Table1[[#This Row],[LU2]]=9, "Correct", "Incorrect")</f>
        <v>Correct</v>
      </c>
      <c r="I49" s="2">
        <v>4</v>
      </c>
      <c r="K49" s="4">
        <v>0</v>
      </c>
      <c r="L49" s="4" t="str">
        <f>IF(Table1[[#This Row],[LU3]]=6, "Correct", "Incorrect")</f>
        <v>Incorrect</v>
      </c>
      <c r="M49" s="2">
        <v>4</v>
      </c>
      <c r="O49" s="4">
        <v>0</v>
      </c>
      <c r="P49" s="4" t="str">
        <f>IF(Table1[[#This Row],[LU4]]=2, "Correct", "Incorrect")</f>
        <v>Incorrect</v>
      </c>
      <c r="Q49" s="2">
        <v>4</v>
      </c>
      <c r="S49" s="2">
        <v>7</v>
      </c>
      <c r="T49" s="2">
        <v>4</v>
      </c>
      <c r="U49" t="s">
        <v>198</v>
      </c>
      <c r="V49" s="4">
        <v>0</v>
      </c>
      <c r="W49" s="4" t="str">
        <f>IF(Table1[[#This Row],[LU6]]=2, "Correct", "Incorrect")</f>
        <v>Incorrect</v>
      </c>
      <c r="X49" s="2">
        <v>4</v>
      </c>
      <c r="Z49" s="4">
        <v>0</v>
      </c>
      <c r="AA49" s="4" t="str">
        <f>IF(Table1[[#This Row],[LU7]]=6, "Correct", "Incorrect")</f>
        <v>Incorrect</v>
      </c>
      <c r="AB49" s="2">
        <v>4</v>
      </c>
      <c r="AD49" s="4">
        <v>0</v>
      </c>
      <c r="AE49" s="4" t="str">
        <f>IF(Table1[[#This Row],[LU8]]=5, "Correct", "Incorrect")</f>
        <v>Incorrect</v>
      </c>
      <c r="AF49" s="2">
        <v>4</v>
      </c>
    </row>
    <row r="50" spans="1:33" x14ac:dyDescent="0.3">
      <c r="A50" t="s">
        <v>57</v>
      </c>
      <c r="B50" t="s">
        <v>176</v>
      </c>
      <c r="D50" s="2">
        <v>8</v>
      </c>
      <c r="E50" s="2">
        <v>3</v>
      </c>
      <c r="F50" t="s">
        <v>199</v>
      </c>
      <c r="G50" s="2">
        <v>9</v>
      </c>
      <c r="H50" s="2" t="str">
        <f>IF(Table1[[#This Row],[LU2]]=9, "Correct", "Incorrect")</f>
        <v>Correct</v>
      </c>
      <c r="I50" s="2">
        <v>3</v>
      </c>
      <c r="J50" t="s">
        <v>200</v>
      </c>
      <c r="K50" s="2">
        <v>6</v>
      </c>
      <c r="L50" s="4" t="str">
        <f>IF(Table1[[#This Row],[LU3]]=6, "Correct", "Incorrect")</f>
        <v>Correct</v>
      </c>
      <c r="M50">
        <v>1</v>
      </c>
      <c r="O50" s="2">
        <v>8</v>
      </c>
      <c r="P50" s="3" t="str">
        <f>IF(Table1[[#This Row],[LU4]]=2, "Correct", "Incorrect")</f>
        <v>Incorrect</v>
      </c>
      <c r="Q50" s="2">
        <v>2</v>
      </c>
      <c r="R50" t="s">
        <v>201</v>
      </c>
      <c r="S50" s="2">
        <v>7</v>
      </c>
      <c r="T50" s="2">
        <v>3</v>
      </c>
      <c r="U50" t="s">
        <v>202</v>
      </c>
      <c r="V50" s="2">
        <v>2</v>
      </c>
      <c r="W50" s="2" t="str">
        <f>IF(Table1[[#This Row],[LU6]]=2, "Correct", "Incorrect")</f>
        <v>Correct</v>
      </c>
      <c r="X50" s="2">
        <v>2</v>
      </c>
      <c r="Z50" s="2">
        <v>6</v>
      </c>
      <c r="AA50" s="2" t="str">
        <f>IF(Table1[[#This Row],[LU7]]=6, "Correct", "Incorrect")</f>
        <v>Correct</v>
      </c>
      <c r="AB50" s="2">
        <v>2</v>
      </c>
      <c r="AD50" s="2">
        <v>5</v>
      </c>
      <c r="AE50" s="3" t="str">
        <f>IF(Table1[[#This Row],[LU8]]=5, "Correct", "Incorrect")</f>
        <v>Correct</v>
      </c>
      <c r="AF50" s="2">
        <v>2</v>
      </c>
    </row>
    <row r="51" spans="1:33" x14ac:dyDescent="0.3">
      <c r="A51" t="s">
        <v>57</v>
      </c>
      <c r="B51" t="s">
        <v>176</v>
      </c>
      <c r="D51" s="2">
        <v>8</v>
      </c>
      <c r="E51" s="2">
        <v>3</v>
      </c>
      <c r="G51" s="2">
        <v>9</v>
      </c>
      <c r="H51" s="2" t="str">
        <f>IF(Table1[[#This Row],[LU2]]=9, "Correct", "Incorrect")</f>
        <v>Correct</v>
      </c>
      <c r="I51" s="2">
        <v>3</v>
      </c>
      <c r="K51" s="2">
        <v>4</v>
      </c>
      <c r="L51" s="4" t="str">
        <f>IF(Table1[[#This Row],[LU3]]=6, "Correct", "Incorrect")</f>
        <v>Incorrect</v>
      </c>
      <c r="M51" s="2">
        <v>2</v>
      </c>
      <c r="O51" s="2">
        <v>5</v>
      </c>
      <c r="P51" s="3" t="str">
        <f>IF(Table1[[#This Row],[LU4]]=2, "Correct", "Incorrect")</f>
        <v>Incorrect</v>
      </c>
      <c r="Q51" s="2">
        <v>2</v>
      </c>
      <c r="S51" s="2">
        <v>7</v>
      </c>
      <c r="T51" s="2">
        <v>3</v>
      </c>
      <c r="V51" s="2">
        <v>2</v>
      </c>
      <c r="W51" s="2" t="str">
        <f>IF(Table1[[#This Row],[LU6]]=2, "Correct", "Incorrect")</f>
        <v>Correct</v>
      </c>
      <c r="X51">
        <v>1</v>
      </c>
      <c r="Z51" s="2">
        <v>6</v>
      </c>
      <c r="AA51" s="2" t="str">
        <f>IF(Table1[[#This Row],[LU7]]=6, "Correct", "Incorrect")</f>
        <v>Correct</v>
      </c>
      <c r="AB51">
        <v>1</v>
      </c>
      <c r="AD51" s="4">
        <v>0</v>
      </c>
      <c r="AE51" s="4" t="str">
        <f>IF(Table1[[#This Row],[LU8]]=5, "Correct", "Incorrect")</f>
        <v>Incorrect</v>
      </c>
      <c r="AF51">
        <v>1</v>
      </c>
    </row>
    <row r="52" spans="1:33" x14ac:dyDescent="0.3">
      <c r="A52" t="s">
        <v>57</v>
      </c>
      <c r="B52" t="s">
        <v>176</v>
      </c>
      <c r="D52" s="2">
        <v>8</v>
      </c>
      <c r="E52" s="2">
        <v>3</v>
      </c>
      <c r="G52" s="2">
        <v>9</v>
      </c>
      <c r="H52" s="2" t="str">
        <f>IF(Table1[[#This Row],[LU2]]=9, "Correct", "Incorrect")</f>
        <v>Correct</v>
      </c>
      <c r="I52" s="2">
        <v>3</v>
      </c>
      <c r="K52" s="2">
        <v>6</v>
      </c>
      <c r="L52" s="4" t="str">
        <f>IF(Table1[[#This Row],[LU3]]=6, "Correct", "Incorrect")</f>
        <v>Correct</v>
      </c>
      <c r="M52" s="2">
        <v>2</v>
      </c>
      <c r="O52" s="2">
        <v>2</v>
      </c>
      <c r="P52" s="3" t="str">
        <f>IF(Table1[[#This Row],[LU4]]=2, "Correct", "Incorrect")</f>
        <v>Correct</v>
      </c>
      <c r="Q52">
        <v>1</v>
      </c>
      <c r="S52" s="2">
        <v>7</v>
      </c>
      <c r="T52" s="2">
        <v>3</v>
      </c>
      <c r="V52" s="2">
        <v>5</v>
      </c>
      <c r="W52" s="2" t="str">
        <f>IF(Table1[[#This Row],[LU6]]=2, "Correct", "Incorrect")</f>
        <v>Incorrect</v>
      </c>
      <c r="X52" s="2">
        <v>2</v>
      </c>
      <c r="Z52" s="2">
        <v>6</v>
      </c>
      <c r="AA52" s="2" t="str">
        <f>IF(Table1[[#This Row],[LU7]]=6, "Correct", "Incorrect")</f>
        <v>Correct</v>
      </c>
      <c r="AB52" s="2">
        <v>2</v>
      </c>
      <c r="AD52" s="2">
        <v>6</v>
      </c>
      <c r="AE52" s="3" t="str">
        <f>IF(Table1[[#This Row],[LU8]]=5, "Correct", "Incorrect")</f>
        <v>Incorrect</v>
      </c>
      <c r="AF52" s="2">
        <v>2</v>
      </c>
    </row>
    <row r="53" spans="1:33" x14ac:dyDescent="0.3">
      <c r="A53" t="s">
        <v>36</v>
      </c>
      <c r="B53" t="s">
        <v>176</v>
      </c>
      <c r="D53" s="2">
        <v>8</v>
      </c>
      <c r="E53" s="2">
        <v>4</v>
      </c>
      <c r="G53" s="2">
        <v>9</v>
      </c>
      <c r="H53" s="2" t="str">
        <f>IF(Table1[[#This Row],[LU2]]=9, "Correct", "Incorrect")</f>
        <v>Correct</v>
      </c>
      <c r="I53" s="2">
        <v>4</v>
      </c>
      <c r="K53" s="4">
        <v>0</v>
      </c>
      <c r="L53" s="4" t="str">
        <f>IF(Table1[[#This Row],[LU3]]=6, "Correct", "Incorrect")</f>
        <v>Incorrect</v>
      </c>
      <c r="M53">
        <v>5</v>
      </c>
      <c r="O53" s="4">
        <v>0</v>
      </c>
      <c r="P53" s="4" t="str">
        <f>IF(Table1[[#This Row],[LU4]]=2, "Correct", "Incorrect")</f>
        <v>Incorrect</v>
      </c>
      <c r="Q53" s="2">
        <v>4</v>
      </c>
      <c r="S53" s="2">
        <v>7</v>
      </c>
      <c r="T53" s="2">
        <v>4</v>
      </c>
      <c r="V53" s="2">
        <v>5</v>
      </c>
      <c r="W53" s="2" t="str">
        <f>IF(Table1[[#This Row],[LU6]]=2, "Correct", "Incorrect")</f>
        <v>Incorrect</v>
      </c>
      <c r="X53" s="2">
        <v>4</v>
      </c>
      <c r="Z53" s="4">
        <v>0</v>
      </c>
      <c r="AA53" s="4" t="str">
        <f>IF(Table1[[#This Row],[LU7]]=6, "Correct", "Incorrect")</f>
        <v>Incorrect</v>
      </c>
      <c r="AB53" s="2">
        <v>4</v>
      </c>
      <c r="AD53" s="4">
        <v>0</v>
      </c>
      <c r="AE53" s="4" t="str">
        <f>IF(Table1[[#This Row],[LU8]]=5, "Correct", "Incorrect")</f>
        <v>Incorrect</v>
      </c>
      <c r="AF53" s="2">
        <v>4</v>
      </c>
    </row>
    <row r="54" spans="1:33" x14ac:dyDescent="0.3">
      <c r="A54" t="s">
        <v>36</v>
      </c>
      <c r="B54" t="s">
        <v>37</v>
      </c>
      <c r="C54" t="s">
        <v>66</v>
      </c>
      <c r="D54" s="2">
        <v>8</v>
      </c>
      <c r="E54">
        <v>5</v>
      </c>
      <c r="F54" t="s">
        <v>203</v>
      </c>
      <c r="G54" s="2">
        <v>9</v>
      </c>
      <c r="H54" s="2" t="str">
        <f>IF(Table1[[#This Row],[LU2]]=9, "Correct", "Incorrect")</f>
        <v>Correct</v>
      </c>
      <c r="I54">
        <v>5</v>
      </c>
      <c r="K54" s="2">
        <v>4</v>
      </c>
      <c r="L54" s="4" t="str">
        <f>IF(Table1[[#This Row],[LU3]]=6, "Correct", "Incorrect")</f>
        <v>Incorrect</v>
      </c>
      <c r="M54" s="2">
        <v>4</v>
      </c>
      <c r="O54" s="2">
        <v>5</v>
      </c>
      <c r="P54" s="3" t="str">
        <f>IF(Table1[[#This Row],[LU4]]=2, "Correct", "Incorrect")</f>
        <v>Incorrect</v>
      </c>
      <c r="Q54" s="2">
        <v>3</v>
      </c>
      <c r="S54" s="2">
        <v>7</v>
      </c>
      <c r="T54">
        <v>5</v>
      </c>
      <c r="V54" s="2">
        <v>5</v>
      </c>
      <c r="W54" s="2" t="str">
        <f>IF(Table1[[#This Row],[LU6]]=2, "Correct", "Incorrect")</f>
        <v>Incorrect</v>
      </c>
      <c r="X54">
        <v>5</v>
      </c>
      <c r="Y54" t="s">
        <v>204</v>
      </c>
      <c r="Z54" s="2">
        <v>6</v>
      </c>
      <c r="AA54" s="2" t="str">
        <f>IF(Table1[[#This Row],[LU7]]=6, "Correct", "Incorrect")</f>
        <v>Correct</v>
      </c>
      <c r="AB54">
        <v>1</v>
      </c>
      <c r="AD54" s="2">
        <v>5</v>
      </c>
      <c r="AE54" s="3" t="str">
        <f>IF(Table1[[#This Row],[LU8]]=5, "Correct", "Incorrect")</f>
        <v>Correct</v>
      </c>
      <c r="AF54" s="2">
        <v>3</v>
      </c>
    </row>
    <row r="55" spans="1:33" x14ac:dyDescent="0.3">
      <c r="A55" t="s">
        <v>36</v>
      </c>
      <c r="B55" t="s">
        <v>37</v>
      </c>
      <c r="C55" t="s">
        <v>38</v>
      </c>
      <c r="D55" s="2">
        <v>8</v>
      </c>
      <c r="E55" s="2">
        <v>3</v>
      </c>
      <c r="F55" t="s">
        <v>206</v>
      </c>
      <c r="G55" s="2">
        <v>9</v>
      </c>
      <c r="H55" s="2" t="str">
        <f>IF(Table1[[#This Row],[LU2]]=9, "Correct", "Incorrect")</f>
        <v>Correct</v>
      </c>
      <c r="I55" s="2">
        <v>2</v>
      </c>
      <c r="K55" s="2">
        <v>6</v>
      </c>
      <c r="L55" s="4" t="str">
        <f>IF(Table1[[#This Row],[LU3]]=6, "Correct", "Incorrect")</f>
        <v>Correct</v>
      </c>
      <c r="M55">
        <v>1</v>
      </c>
      <c r="O55" s="4">
        <v>0</v>
      </c>
      <c r="P55" s="4" t="str">
        <f>IF(Table1[[#This Row],[LU4]]=2, "Correct", "Incorrect")</f>
        <v>Incorrect</v>
      </c>
      <c r="Q55" s="2">
        <v>2</v>
      </c>
      <c r="S55" s="2">
        <v>7</v>
      </c>
      <c r="T55" s="2">
        <v>3</v>
      </c>
      <c r="V55" s="2">
        <v>5</v>
      </c>
      <c r="W55" s="2" t="str">
        <f>IF(Table1[[#This Row],[LU6]]=2, "Correct", "Incorrect")</f>
        <v>Incorrect</v>
      </c>
      <c r="X55" s="2">
        <v>2</v>
      </c>
      <c r="Z55" s="4">
        <v>0</v>
      </c>
      <c r="AA55" s="4" t="str">
        <f>IF(Table1[[#This Row],[LU7]]=6, "Correct", "Incorrect")</f>
        <v>Incorrect</v>
      </c>
      <c r="AB55" s="2">
        <v>3</v>
      </c>
      <c r="AD55" s="2">
        <v>4</v>
      </c>
      <c r="AE55" s="3" t="str">
        <f>IF(Table1[[#This Row],[LU8]]=5, "Correct", "Incorrect")</f>
        <v>Incorrect</v>
      </c>
      <c r="AF55">
        <v>1</v>
      </c>
    </row>
    <row r="56" spans="1:33" x14ac:dyDescent="0.3">
      <c r="A56" t="s">
        <v>36</v>
      </c>
      <c r="B56" t="s">
        <v>176</v>
      </c>
      <c r="D56" s="2">
        <v>8</v>
      </c>
      <c r="E56" s="2">
        <v>4</v>
      </c>
      <c r="F56" t="s">
        <v>207</v>
      </c>
      <c r="G56" s="2">
        <v>9</v>
      </c>
      <c r="H56" s="2" t="str">
        <f>IF(Table1[[#This Row],[LU2]]=9, "Correct", "Incorrect")</f>
        <v>Correct</v>
      </c>
      <c r="I56" s="2">
        <v>4</v>
      </c>
      <c r="J56" t="s">
        <v>208</v>
      </c>
      <c r="K56" s="2">
        <v>8</v>
      </c>
      <c r="L56" s="4" t="str">
        <f>IF(Table1[[#This Row],[LU3]]=6, "Correct", "Incorrect")</f>
        <v>Incorrect</v>
      </c>
      <c r="M56" s="2">
        <v>2</v>
      </c>
      <c r="N56" t="s">
        <v>209</v>
      </c>
      <c r="O56" s="4">
        <v>0</v>
      </c>
      <c r="P56" s="4" t="str">
        <f>IF(Table1[[#This Row],[LU4]]=2, "Correct", "Incorrect")</f>
        <v>Incorrect</v>
      </c>
      <c r="Q56" s="2">
        <v>2</v>
      </c>
      <c r="R56" t="s">
        <v>210</v>
      </c>
      <c r="S56" s="2">
        <v>7</v>
      </c>
      <c r="T56" s="2">
        <v>4</v>
      </c>
      <c r="U56" t="s">
        <v>211</v>
      </c>
      <c r="V56" s="2">
        <v>5</v>
      </c>
      <c r="W56" s="2" t="str">
        <f>IF(Table1[[#This Row],[LU6]]=2, "Correct", "Incorrect")</f>
        <v>Incorrect</v>
      </c>
      <c r="X56" s="2">
        <v>2</v>
      </c>
      <c r="Y56" t="s">
        <v>212</v>
      </c>
      <c r="Z56" s="2">
        <v>6</v>
      </c>
      <c r="AA56" s="2" t="str">
        <f>IF(Table1[[#This Row],[LU7]]=6, "Correct", "Incorrect")</f>
        <v>Correct</v>
      </c>
      <c r="AB56" s="2">
        <v>2</v>
      </c>
      <c r="AC56" t="s">
        <v>213</v>
      </c>
      <c r="AD56" s="4">
        <v>0</v>
      </c>
      <c r="AE56" s="4" t="str">
        <f>IF(Table1[[#This Row],[LU8]]=5, "Correct", "Incorrect")</f>
        <v>Incorrect</v>
      </c>
      <c r="AF56" s="2">
        <v>3</v>
      </c>
      <c r="AG56" t="s">
        <v>214</v>
      </c>
    </row>
    <row r="57" spans="1:33" x14ac:dyDescent="0.3">
      <c r="A57" t="s">
        <v>36</v>
      </c>
      <c r="B57" t="s">
        <v>37</v>
      </c>
      <c r="C57" t="s">
        <v>38</v>
      </c>
      <c r="D57" s="2">
        <v>8</v>
      </c>
      <c r="E57">
        <v>5</v>
      </c>
      <c r="F57" t="s">
        <v>215</v>
      </c>
      <c r="G57" s="2">
        <v>9</v>
      </c>
      <c r="H57" s="2" t="str">
        <f>IF(Table1[[#This Row],[LU2]]=9, "Correct", "Incorrect")</f>
        <v>Correct</v>
      </c>
      <c r="I57" s="2">
        <v>4</v>
      </c>
      <c r="J57" t="s">
        <v>216</v>
      </c>
      <c r="K57" s="2">
        <v>6</v>
      </c>
      <c r="L57" s="4" t="str">
        <f>IF(Table1[[#This Row],[LU3]]=6, "Correct", "Incorrect")</f>
        <v>Correct</v>
      </c>
      <c r="M57">
        <v>1</v>
      </c>
      <c r="O57" s="2">
        <v>2</v>
      </c>
      <c r="P57" s="3" t="str">
        <f>IF(Table1[[#This Row],[LU4]]=2, "Correct", "Incorrect")</f>
        <v>Correct</v>
      </c>
      <c r="Q57" s="2">
        <v>3</v>
      </c>
      <c r="S57" s="2">
        <v>7</v>
      </c>
      <c r="T57">
        <v>5</v>
      </c>
      <c r="V57" s="2">
        <v>5</v>
      </c>
      <c r="W57" s="2" t="str">
        <f>IF(Table1[[#This Row],[LU6]]=2, "Correct", "Incorrect")</f>
        <v>Incorrect</v>
      </c>
      <c r="X57">
        <v>1</v>
      </c>
      <c r="Z57" s="2">
        <v>6</v>
      </c>
      <c r="AA57" s="2" t="str">
        <f>IF(Table1[[#This Row],[LU7]]=6, "Correct", "Incorrect")</f>
        <v>Correct</v>
      </c>
      <c r="AB57">
        <v>1</v>
      </c>
      <c r="AD57" s="2">
        <v>8</v>
      </c>
      <c r="AE57" s="3" t="str">
        <f>IF(Table1[[#This Row],[LU8]]=5, "Correct", "Incorrect")</f>
        <v>Incorrect</v>
      </c>
      <c r="AF57">
        <v>1</v>
      </c>
    </row>
    <row r="58" spans="1:33" x14ac:dyDescent="0.3">
      <c r="A58" t="s">
        <v>36</v>
      </c>
      <c r="B58" t="s">
        <v>37</v>
      </c>
      <c r="C58" t="s">
        <v>38</v>
      </c>
      <c r="D58" s="2">
        <v>8</v>
      </c>
      <c r="E58" s="2">
        <v>4</v>
      </c>
      <c r="F58" t="s">
        <v>217</v>
      </c>
      <c r="G58" s="2">
        <v>9</v>
      </c>
      <c r="H58" s="2" t="str">
        <f>IF(Table1[[#This Row],[LU2]]=9, "Correct", "Incorrect")</f>
        <v>Correct</v>
      </c>
      <c r="I58">
        <v>5</v>
      </c>
      <c r="J58" t="s">
        <v>218</v>
      </c>
      <c r="K58" s="4">
        <v>0</v>
      </c>
      <c r="L58" s="4" t="str">
        <f>IF(Table1[[#This Row],[LU3]]=6, "Correct", "Incorrect")</f>
        <v>Incorrect</v>
      </c>
      <c r="M58" s="2">
        <v>3</v>
      </c>
      <c r="O58" s="4">
        <v>0</v>
      </c>
      <c r="P58" s="4" t="str">
        <f>IF(Table1[[#This Row],[LU4]]=2, "Correct", "Incorrect")</f>
        <v>Incorrect</v>
      </c>
      <c r="Q58" s="2">
        <v>4</v>
      </c>
      <c r="S58" s="2">
        <v>7</v>
      </c>
      <c r="T58">
        <v>5</v>
      </c>
      <c r="U58" t="s">
        <v>219</v>
      </c>
      <c r="V58" s="2">
        <v>5</v>
      </c>
      <c r="W58" s="2" t="str">
        <f>IF(Table1[[#This Row],[LU6]]=2, "Correct", "Incorrect")</f>
        <v>Incorrect</v>
      </c>
      <c r="X58" s="2">
        <v>4</v>
      </c>
      <c r="Y58" t="s">
        <v>220</v>
      </c>
      <c r="Z58" s="4">
        <v>0</v>
      </c>
      <c r="AA58" s="4" t="str">
        <f>IF(Table1[[#This Row],[LU7]]=6, "Correct", "Incorrect")</f>
        <v>Incorrect</v>
      </c>
      <c r="AB58" s="2">
        <v>3</v>
      </c>
      <c r="AD58" s="4">
        <v>0</v>
      </c>
      <c r="AE58" s="4" t="str">
        <f>IF(Table1[[#This Row],[LU8]]=5, "Correct", "Incorrect")</f>
        <v>Incorrect</v>
      </c>
      <c r="AF58">
        <v>5</v>
      </c>
    </row>
  </sheetData>
  <phoneticPr fontId="1" type="noConversion"/>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E3BBD-88CA-4D60-8772-03B5D9FE008A}">
  <dimension ref="A1:AH59"/>
  <sheetViews>
    <sheetView topLeftCell="X19" workbookViewId="0">
      <selection activeCell="AB27" sqref="AB27"/>
    </sheetView>
  </sheetViews>
  <sheetFormatPr defaultRowHeight="14.4" x14ac:dyDescent="0.3"/>
  <cols>
    <col min="1" max="34" width="20" bestFit="1" customWidth="1"/>
  </cols>
  <sheetData>
    <row r="1" spans="1:34"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s="2" t="s">
        <v>17</v>
      </c>
      <c r="S1" t="s">
        <v>18</v>
      </c>
      <c r="T1" t="s">
        <v>19</v>
      </c>
      <c r="U1" t="s">
        <v>20</v>
      </c>
      <c r="V1" t="s">
        <v>21</v>
      </c>
      <c r="W1" t="s">
        <v>22</v>
      </c>
      <c r="X1" t="s">
        <v>23</v>
      </c>
      <c r="Y1" t="s">
        <v>24</v>
      </c>
      <c r="Z1" t="s">
        <v>25</v>
      </c>
      <c r="AA1" t="s">
        <v>26</v>
      </c>
      <c r="AB1" t="s">
        <v>27</v>
      </c>
      <c r="AC1" t="s">
        <v>28</v>
      </c>
      <c r="AD1" t="s">
        <v>29</v>
      </c>
      <c r="AE1" t="s">
        <v>30</v>
      </c>
      <c r="AF1" t="s">
        <v>31</v>
      </c>
      <c r="AG1" t="s">
        <v>32</v>
      </c>
      <c r="AH1" t="s">
        <v>33</v>
      </c>
    </row>
    <row r="2" spans="1:34" x14ac:dyDescent="0.3">
      <c r="A2">
        <v>7</v>
      </c>
      <c r="B2" s="1">
        <v>45244.576840277798</v>
      </c>
      <c r="C2" s="1">
        <v>45244.583020833299</v>
      </c>
      <c r="D2" t="s">
        <v>34</v>
      </c>
      <c r="F2" s="1"/>
      <c r="G2" t="s">
        <v>35</v>
      </c>
      <c r="H2" t="s">
        <v>36</v>
      </c>
      <c r="I2" t="s">
        <v>37</v>
      </c>
      <c r="J2" t="s">
        <v>38</v>
      </c>
      <c r="K2" s="2" t="s">
        <v>39</v>
      </c>
      <c r="L2" s="2" t="s">
        <v>40</v>
      </c>
      <c r="M2" t="s">
        <v>41</v>
      </c>
      <c r="N2" s="2" t="s">
        <v>42</v>
      </c>
      <c r="O2" s="2" t="s">
        <v>40</v>
      </c>
      <c r="P2" t="s">
        <v>43</v>
      </c>
      <c r="Q2" t="s">
        <v>44</v>
      </c>
      <c r="R2" s="2" t="s">
        <v>17</v>
      </c>
      <c r="S2" t="s">
        <v>45</v>
      </c>
      <c r="T2" t="s">
        <v>44</v>
      </c>
      <c r="U2" t="s">
        <v>46</v>
      </c>
      <c r="V2" t="s">
        <v>47</v>
      </c>
      <c r="W2" s="2" t="s">
        <v>48</v>
      </c>
      <c r="X2" t="s">
        <v>49</v>
      </c>
      <c r="Y2" t="s">
        <v>50</v>
      </c>
      <c r="Z2" s="2" t="s">
        <v>51</v>
      </c>
      <c r="AA2" s="2" t="s">
        <v>52</v>
      </c>
      <c r="AB2" t="s">
        <v>53</v>
      </c>
      <c r="AC2" s="2" t="s">
        <v>54</v>
      </c>
      <c r="AD2" s="2" t="s">
        <v>52</v>
      </c>
      <c r="AE2" t="s">
        <v>55</v>
      </c>
      <c r="AF2" t="s">
        <v>44</v>
      </c>
      <c r="AG2" s="2" t="s">
        <v>17</v>
      </c>
      <c r="AH2" t="s">
        <v>56</v>
      </c>
    </row>
    <row r="3" spans="1:34" x14ac:dyDescent="0.3">
      <c r="A3">
        <v>8</v>
      </c>
      <c r="B3" s="1">
        <v>45244.5774537037</v>
      </c>
      <c r="C3" s="1">
        <v>45244.583923611099</v>
      </c>
      <c r="D3" t="s">
        <v>34</v>
      </c>
      <c r="F3" s="1"/>
      <c r="G3" t="s">
        <v>35</v>
      </c>
      <c r="H3" t="s">
        <v>57</v>
      </c>
      <c r="I3" t="s">
        <v>37</v>
      </c>
      <c r="J3" t="s">
        <v>38</v>
      </c>
      <c r="K3" s="2" t="s">
        <v>39</v>
      </c>
      <c r="L3" s="2" t="s">
        <v>40</v>
      </c>
      <c r="M3" t="s">
        <v>58</v>
      </c>
      <c r="N3" s="2" t="s">
        <v>42</v>
      </c>
      <c r="O3" s="2" t="s">
        <v>40</v>
      </c>
      <c r="P3" t="s">
        <v>59</v>
      </c>
      <c r="Q3" t="s">
        <v>44</v>
      </c>
      <c r="R3" s="2" t="s">
        <v>52</v>
      </c>
      <c r="S3" t="s">
        <v>60</v>
      </c>
      <c r="T3" s="2" t="s">
        <v>17</v>
      </c>
      <c r="U3" s="2" t="s">
        <v>17</v>
      </c>
      <c r="V3" t="s">
        <v>61</v>
      </c>
      <c r="W3" s="2" t="s">
        <v>48</v>
      </c>
      <c r="X3" t="s">
        <v>49</v>
      </c>
      <c r="Y3" t="s">
        <v>62</v>
      </c>
      <c r="Z3" s="2" t="s">
        <v>51</v>
      </c>
      <c r="AA3" s="2" t="s">
        <v>52</v>
      </c>
      <c r="AB3" t="s">
        <v>63</v>
      </c>
      <c r="AC3" s="2" t="s">
        <v>54</v>
      </c>
      <c r="AD3" s="2" t="s">
        <v>52</v>
      </c>
      <c r="AE3" t="s">
        <v>64</v>
      </c>
      <c r="AF3" s="2" t="s">
        <v>51</v>
      </c>
      <c r="AG3" s="2" t="s">
        <v>17</v>
      </c>
      <c r="AH3" t="s">
        <v>65</v>
      </c>
    </row>
    <row r="4" spans="1:34" x14ac:dyDescent="0.3">
      <c r="A4">
        <v>9</v>
      </c>
      <c r="B4" s="1">
        <v>45244.580162036997</v>
      </c>
      <c r="C4" s="1">
        <v>45244.587789351797</v>
      </c>
      <c r="D4" t="s">
        <v>34</v>
      </c>
      <c r="F4" s="1"/>
      <c r="G4" t="s">
        <v>35</v>
      </c>
      <c r="H4" t="s">
        <v>36</v>
      </c>
      <c r="I4" t="s">
        <v>37</v>
      </c>
      <c r="J4" t="s">
        <v>66</v>
      </c>
      <c r="K4" s="2" t="s">
        <v>39</v>
      </c>
      <c r="L4" t="s">
        <v>49</v>
      </c>
      <c r="M4" t="s">
        <v>67</v>
      </c>
      <c r="N4" s="2" t="s">
        <v>42</v>
      </c>
      <c r="O4" t="s">
        <v>49</v>
      </c>
      <c r="P4" t="s">
        <v>68</v>
      </c>
      <c r="Q4" s="2" t="s">
        <v>54</v>
      </c>
      <c r="R4" s="2" t="s">
        <v>40</v>
      </c>
      <c r="S4" t="s">
        <v>69</v>
      </c>
      <c r="T4" s="2" t="s">
        <v>17</v>
      </c>
      <c r="U4" s="2" t="s">
        <v>17</v>
      </c>
      <c r="V4" t="s">
        <v>70</v>
      </c>
      <c r="W4" s="2" t="s">
        <v>48</v>
      </c>
      <c r="X4" t="s">
        <v>49</v>
      </c>
      <c r="Y4" t="s">
        <v>71</v>
      </c>
      <c r="Z4" s="2" t="s">
        <v>51</v>
      </c>
      <c r="AA4" s="2" t="s">
        <v>52</v>
      </c>
      <c r="AB4" t="s">
        <v>72</v>
      </c>
      <c r="AC4" t="s">
        <v>44</v>
      </c>
      <c r="AD4" s="2" t="s">
        <v>17</v>
      </c>
      <c r="AF4" t="s">
        <v>44</v>
      </c>
      <c r="AG4" s="2" t="s">
        <v>40</v>
      </c>
    </row>
    <row r="5" spans="1:34" x14ac:dyDescent="0.3">
      <c r="A5">
        <v>10</v>
      </c>
      <c r="B5" s="1">
        <v>45244.588599536997</v>
      </c>
      <c r="C5" s="1">
        <v>45244.592777777798</v>
      </c>
      <c r="D5" t="s">
        <v>34</v>
      </c>
      <c r="F5" s="1"/>
      <c r="G5" t="s">
        <v>35</v>
      </c>
      <c r="H5" t="s">
        <v>36</v>
      </c>
      <c r="I5" t="s">
        <v>37</v>
      </c>
      <c r="J5" t="s">
        <v>66</v>
      </c>
      <c r="K5" s="2" t="s">
        <v>39</v>
      </c>
      <c r="L5" t="s">
        <v>49</v>
      </c>
      <c r="M5" t="s">
        <v>73</v>
      </c>
      <c r="N5" s="2" t="s">
        <v>42</v>
      </c>
      <c r="O5" s="2" t="s">
        <v>40</v>
      </c>
      <c r="P5" t="s">
        <v>74</v>
      </c>
      <c r="Q5" t="s">
        <v>44</v>
      </c>
      <c r="R5" s="2" t="s">
        <v>40</v>
      </c>
      <c r="T5" s="2" t="s">
        <v>17</v>
      </c>
      <c r="U5" s="2" t="s">
        <v>40</v>
      </c>
      <c r="V5" t="s">
        <v>74</v>
      </c>
      <c r="W5" s="2" t="s">
        <v>48</v>
      </c>
      <c r="X5" t="s">
        <v>49</v>
      </c>
      <c r="Y5" t="s">
        <v>75</v>
      </c>
      <c r="Z5" t="s">
        <v>44</v>
      </c>
      <c r="AA5" s="2" t="s">
        <v>52</v>
      </c>
      <c r="AC5" t="s">
        <v>44</v>
      </c>
      <c r="AD5" s="2" t="s">
        <v>40</v>
      </c>
      <c r="AF5" t="s">
        <v>44</v>
      </c>
      <c r="AG5" s="2" t="s">
        <v>52</v>
      </c>
    </row>
    <row r="6" spans="1:34" x14ac:dyDescent="0.3">
      <c r="A6">
        <v>11</v>
      </c>
      <c r="B6" s="1">
        <v>45244.595543981501</v>
      </c>
      <c r="C6" s="1">
        <v>45244.5991782407</v>
      </c>
      <c r="D6" t="s">
        <v>34</v>
      </c>
      <c r="F6" s="1"/>
      <c r="G6" t="s">
        <v>35</v>
      </c>
      <c r="H6" t="s">
        <v>36</v>
      </c>
      <c r="I6" t="s">
        <v>37</v>
      </c>
      <c r="J6" t="s">
        <v>66</v>
      </c>
      <c r="K6" s="2" t="s">
        <v>39</v>
      </c>
      <c r="L6" t="s">
        <v>49</v>
      </c>
      <c r="M6" t="s">
        <v>76</v>
      </c>
      <c r="N6" s="2" t="s">
        <v>42</v>
      </c>
      <c r="O6" t="s">
        <v>49</v>
      </c>
      <c r="P6" t="s">
        <v>77</v>
      </c>
      <c r="Q6" s="2" t="s">
        <v>54</v>
      </c>
      <c r="R6" s="2" t="s">
        <v>40</v>
      </c>
      <c r="S6" t="s">
        <v>78</v>
      </c>
      <c r="T6" t="s">
        <v>44</v>
      </c>
      <c r="U6" t="s">
        <v>46</v>
      </c>
      <c r="V6" t="s">
        <v>79</v>
      </c>
      <c r="W6" s="2" t="s">
        <v>48</v>
      </c>
      <c r="X6" t="s">
        <v>49</v>
      </c>
      <c r="Y6" t="s">
        <v>80</v>
      </c>
      <c r="Z6" s="2" t="s">
        <v>17</v>
      </c>
      <c r="AA6" s="2" t="s">
        <v>40</v>
      </c>
      <c r="AC6" s="2" t="s">
        <v>54</v>
      </c>
      <c r="AD6" s="2" t="s">
        <v>40</v>
      </c>
      <c r="AF6" t="s">
        <v>44</v>
      </c>
      <c r="AG6" t="s">
        <v>46</v>
      </c>
    </row>
    <row r="7" spans="1:34" x14ac:dyDescent="0.3">
      <c r="A7">
        <v>12</v>
      </c>
      <c r="B7" s="1">
        <v>45244.597337963001</v>
      </c>
      <c r="C7" s="1">
        <v>45244.600810185198</v>
      </c>
      <c r="D7" t="s">
        <v>34</v>
      </c>
      <c r="F7" s="1"/>
      <c r="G7" t="s">
        <v>35</v>
      </c>
      <c r="H7" t="s">
        <v>36</v>
      </c>
      <c r="I7" t="s">
        <v>37</v>
      </c>
      <c r="J7" t="s">
        <v>66</v>
      </c>
      <c r="K7" s="2" t="s">
        <v>39</v>
      </c>
      <c r="L7" t="s">
        <v>49</v>
      </c>
      <c r="M7" t="s">
        <v>81</v>
      </c>
      <c r="N7" s="2" t="s">
        <v>42</v>
      </c>
      <c r="O7" s="2" t="s">
        <v>40</v>
      </c>
      <c r="Q7" s="2" t="s">
        <v>54</v>
      </c>
      <c r="R7" s="2" t="s">
        <v>52</v>
      </c>
      <c r="S7" t="s">
        <v>82</v>
      </c>
      <c r="T7" s="2" t="s">
        <v>17</v>
      </c>
      <c r="U7" s="2" t="s">
        <v>52</v>
      </c>
      <c r="V7" t="s">
        <v>83</v>
      </c>
      <c r="W7" s="2" t="s">
        <v>48</v>
      </c>
      <c r="X7" s="2" t="s">
        <v>40</v>
      </c>
      <c r="Y7" t="s">
        <v>84</v>
      </c>
      <c r="Z7" s="2" t="s">
        <v>42</v>
      </c>
      <c r="AA7" s="2" t="s">
        <v>17</v>
      </c>
      <c r="AB7" t="s">
        <v>85</v>
      </c>
      <c r="AC7" s="2" t="s">
        <v>42</v>
      </c>
      <c r="AD7" t="s">
        <v>46</v>
      </c>
      <c r="AE7" t="s">
        <v>86</v>
      </c>
      <c r="AF7" s="2" t="s">
        <v>39</v>
      </c>
      <c r="AG7" t="s">
        <v>46</v>
      </c>
      <c r="AH7" t="s">
        <v>87</v>
      </c>
    </row>
    <row r="8" spans="1:34" x14ac:dyDescent="0.3">
      <c r="A8">
        <v>13</v>
      </c>
      <c r="B8" s="1">
        <v>45244.595659722203</v>
      </c>
      <c r="C8" s="1">
        <v>45244.600949074098</v>
      </c>
      <c r="D8" t="s">
        <v>34</v>
      </c>
      <c r="F8" s="1"/>
      <c r="G8" t="s">
        <v>35</v>
      </c>
      <c r="H8" t="s">
        <v>36</v>
      </c>
      <c r="I8" t="s">
        <v>37</v>
      </c>
      <c r="J8" t="s">
        <v>38</v>
      </c>
      <c r="K8" s="2" t="s">
        <v>39</v>
      </c>
      <c r="L8" t="s">
        <v>49</v>
      </c>
      <c r="M8" t="s">
        <v>88</v>
      </c>
      <c r="N8" s="2" t="s">
        <v>42</v>
      </c>
      <c r="O8" s="2" t="s">
        <v>52</v>
      </c>
      <c r="P8" t="s">
        <v>89</v>
      </c>
      <c r="Q8" s="2" t="s">
        <v>54</v>
      </c>
      <c r="R8" s="2" t="s">
        <v>17</v>
      </c>
      <c r="S8" t="s">
        <v>90</v>
      </c>
      <c r="T8" s="2" t="s">
        <v>91</v>
      </c>
      <c r="U8" t="s">
        <v>46</v>
      </c>
      <c r="V8" t="s">
        <v>92</v>
      </c>
      <c r="W8" s="2" t="s">
        <v>48</v>
      </c>
      <c r="X8" t="s">
        <v>49</v>
      </c>
      <c r="Y8" t="s">
        <v>93</v>
      </c>
      <c r="Z8" s="2" t="s">
        <v>51</v>
      </c>
      <c r="AA8" s="2" t="s">
        <v>52</v>
      </c>
      <c r="AB8" t="s">
        <v>94</v>
      </c>
      <c r="AC8" s="2" t="s">
        <v>52</v>
      </c>
      <c r="AD8" t="s">
        <v>46</v>
      </c>
      <c r="AE8" t="s">
        <v>95</v>
      </c>
      <c r="AF8" s="2" t="s">
        <v>51</v>
      </c>
      <c r="AG8" t="s">
        <v>46</v>
      </c>
      <c r="AH8" t="s">
        <v>96</v>
      </c>
    </row>
    <row r="9" spans="1:34" x14ac:dyDescent="0.3">
      <c r="A9">
        <v>14</v>
      </c>
      <c r="B9" s="1">
        <v>45244.595243055599</v>
      </c>
      <c r="C9" s="1">
        <v>45244.601076388899</v>
      </c>
      <c r="D9" t="s">
        <v>34</v>
      </c>
      <c r="F9" s="1"/>
      <c r="G9" t="s">
        <v>35</v>
      </c>
      <c r="H9" t="s">
        <v>36</v>
      </c>
      <c r="I9" t="s">
        <v>37</v>
      </c>
      <c r="J9" t="s">
        <v>66</v>
      </c>
      <c r="K9" s="2" t="s">
        <v>39</v>
      </c>
      <c r="L9" s="2" t="s">
        <v>40</v>
      </c>
      <c r="M9" t="s">
        <v>97</v>
      </c>
      <c r="N9" s="2" t="s">
        <v>42</v>
      </c>
      <c r="O9" s="2" t="s">
        <v>40</v>
      </c>
      <c r="P9" t="s">
        <v>98</v>
      </c>
      <c r="Q9" t="s">
        <v>44</v>
      </c>
      <c r="R9" s="2" t="s">
        <v>17</v>
      </c>
      <c r="S9" t="s">
        <v>99</v>
      </c>
      <c r="T9" t="s">
        <v>44</v>
      </c>
      <c r="U9" s="2" t="s">
        <v>52</v>
      </c>
      <c r="W9" s="2" t="s">
        <v>48</v>
      </c>
      <c r="X9" s="2" t="s">
        <v>40</v>
      </c>
      <c r="Y9" t="s">
        <v>100</v>
      </c>
      <c r="Z9" s="2" t="s">
        <v>51</v>
      </c>
      <c r="AA9" s="2" t="s">
        <v>17</v>
      </c>
      <c r="AB9" t="s">
        <v>101</v>
      </c>
      <c r="AC9" s="2" t="s">
        <v>54</v>
      </c>
      <c r="AD9" s="2" t="s">
        <v>52</v>
      </c>
      <c r="AE9" t="s">
        <v>102</v>
      </c>
      <c r="AF9" t="s">
        <v>44</v>
      </c>
      <c r="AG9" s="2" t="s">
        <v>52</v>
      </c>
    </row>
    <row r="10" spans="1:34" x14ac:dyDescent="0.3">
      <c r="A10">
        <v>15</v>
      </c>
      <c r="B10" s="1">
        <v>45244.598298611098</v>
      </c>
      <c r="C10" s="1">
        <v>45244.6020601852</v>
      </c>
      <c r="D10" t="s">
        <v>34</v>
      </c>
      <c r="F10" s="1"/>
      <c r="G10" t="s">
        <v>35</v>
      </c>
      <c r="H10" t="s">
        <v>36</v>
      </c>
      <c r="I10" t="s">
        <v>37</v>
      </c>
      <c r="J10" t="s">
        <v>38</v>
      </c>
      <c r="K10" s="2" t="s">
        <v>39</v>
      </c>
      <c r="L10" s="2" t="s">
        <v>40</v>
      </c>
      <c r="M10" t="s">
        <v>103</v>
      </c>
      <c r="N10" s="2" t="s">
        <v>42</v>
      </c>
      <c r="O10" s="2" t="s">
        <v>40</v>
      </c>
      <c r="P10" t="s">
        <v>104</v>
      </c>
      <c r="Q10" t="s">
        <v>44</v>
      </c>
      <c r="R10" s="2" t="s">
        <v>52</v>
      </c>
      <c r="T10" s="2" t="s">
        <v>39</v>
      </c>
      <c r="U10" s="2" t="s">
        <v>17</v>
      </c>
      <c r="V10" t="s">
        <v>105</v>
      </c>
      <c r="W10" s="2" t="s">
        <v>48</v>
      </c>
      <c r="X10" s="2" t="s">
        <v>40</v>
      </c>
      <c r="Y10" t="s">
        <v>106</v>
      </c>
      <c r="Z10" t="s">
        <v>44</v>
      </c>
      <c r="AA10" s="2" t="s">
        <v>17</v>
      </c>
      <c r="AC10" t="s">
        <v>44</v>
      </c>
      <c r="AD10" s="2" t="s">
        <v>40</v>
      </c>
      <c r="AF10" t="s">
        <v>44</v>
      </c>
      <c r="AG10" s="2" t="s">
        <v>52</v>
      </c>
    </row>
    <row r="11" spans="1:34" x14ac:dyDescent="0.3">
      <c r="A11">
        <v>16</v>
      </c>
      <c r="B11" s="1">
        <v>45244.600856481498</v>
      </c>
      <c r="C11" s="1">
        <v>45244.605856481503</v>
      </c>
      <c r="D11" t="s">
        <v>34</v>
      </c>
      <c r="F11" s="1"/>
      <c r="G11" t="s">
        <v>35</v>
      </c>
      <c r="H11" t="s">
        <v>36</v>
      </c>
      <c r="I11" t="s">
        <v>37</v>
      </c>
      <c r="J11" t="s">
        <v>107</v>
      </c>
      <c r="K11" s="2" t="s">
        <v>39</v>
      </c>
      <c r="L11" t="s">
        <v>49</v>
      </c>
      <c r="M11" t="s">
        <v>108</v>
      </c>
      <c r="N11" s="2" t="s">
        <v>42</v>
      </c>
      <c r="O11" s="2" t="s">
        <v>40</v>
      </c>
      <c r="P11" t="s">
        <v>109</v>
      </c>
      <c r="Q11" s="2" t="s">
        <v>51</v>
      </c>
      <c r="R11" s="2" t="s">
        <v>17</v>
      </c>
      <c r="S11" t="s">
        <v>110</v>
      </c>
      <c r="T11" s="2" t="s">
        <v>17</v>
      </c>
      <c r="U11" t="s">
        <v>46</v>
      </c>
      <c r="V11" t="s">
        <v>111</v>
      </c>
      <c r="W11" s="2" t="s">
        <v>48</v>
      </c>
      <c r="X11" t="s">
        <v>49</v>
      </c>
      <c r="Y11" t="s">
        <v>112</v>
      </c>
      <c r="Z11" t="s">
        <v>44</v>
      </c>
      <c r="AA11" s="2" t="s">
        <v>40</v>
      </c>
      <c r="AB11" t="s">
        <v>113</v>
      </c>
      <c r="AC11" s="2" t="s">
        <v>54</v>
      </c>
      <c r="AD11" t="s">
        <v>46</v>
      </c>
      <c r="AE11" t="s">
        <v>114</v>
      </c>
      <c r="AF11" t="s">
        <v>44</v>
      </c>
      <c r="AG11" s="2" t="s">
        <v>52</v>
      </c>
    </row>
    <row r="12" spans="1:34" x14ac:dyDescent="0.3">
      <c r="A12">
        <v>17</v>
      </c>
      <c r="B12" s="1">
        <v>45244.600451388898</v>
      </c>
      <c r="C12" s="1">
        <v>45244.607187499998</v>
      </c>
      <c r="D12" t="s">
        <v>34</v>
      </c>
      <c r="F12" s="1"/>
      <c r="G12" t="s">
        <v>35</v>
      </c>
      <c r="H12" t="s">
        <v>36</v>
      </c>
      <c r="I12" t="s">
        <v>37</v>
      </c>
      <c r="J12" t="s">
        <v>66</v>
      </c>
      <c r="K12" s="2" t="s">
        <v>39</v>
      </c>
      <c r="L12" s="2" t="s">
        <v>40</v>
      </c>
      <c r="M12" t="s">
        <v>115</v>
      </c>
      <c r="N12" s="2" t="s">
        <v>42</v>
      </c>
      <c r="O12" s="2" t="s">
        <v>40</v>
      </c>
      <c r="P12" t="s">
        <v>116</v>
      </c>
      <c r="Q12" s="2" t="s">
        <v>54</v>
      </c>
      <c r="R12" s="2" t="s">
        <v>52</v>
      </c>
      <c r="T12" t="s">
        <v>44</v>
      </c>
      <c r="U12" s="2" t="s">
        <v>52</v>
      </c>
      <c r="W12" s="2" t="s">
        <v>48</v>
      </c>
      <c r="X12" s="2" t="s">
        <v>40</v>
      </c>
      <c r="Y12" t="s">
        <v>117</v>
      </c>
      <c r="Z12" s="2" t="s">
        <v>17</v>
      </c>
      <c r="AA12" s="2" t="s">
        <v>17</v>
      </c>
      <c r="AC12" s="2" t="s">
        <v>54</v>
      </c>
      <c r="AD12" s="2" t="s">
        <v>40</v>
      </c>
      <c r="AF12" t="s">
        <v>44</v>
      </c>
      <c r="AG12" s="2" t="s">
        <v>52</v>
      </c>
    </row>
    <row r="13" spans="1:34" x14ac:dyDescent="0.3">
      <c r="A13">
        <v>18</v>
      </c>
      <c r="B13" s="1">
        <v>45244.6172800926</v>
      </c>
      <c r="C13" s="1">
        <v>45244.618969907402</v>
      </c>
      <c r="D13" t="s">
        <v>34</v>
      </c>
      <c r="F13" s="1"/>
      <c r="G13" t="s">
        <v>35</v>
      </c>
      <c r="H13" t="s">
        <v>36</v>
      </c>
      <c r="I13" t="s">
        <v>37</v>
      </c>
      <c r="J13" t="s">
        <v>107</v>
      </c>
      <c r="K13" s="2" t="s">
        <v>39</v>
      </c>
      <c r="L13" s="2" t="s">
        <v>40</v>
      </c>
      <c r="N13" s="2" t="s">
        <v>42</v>
      </c>
      <c r="O13" s="2" t="s">
        <v>40</v>
      </c>
      <c r="Q13" t="s">
        <v>44</v>
      </c>
      <c r="R13" s="2" t="s">
        <v>52</v>
      </c>
      <c r="T13" t="s">
        <v>44</v>
      </c>
      <c r="U13" s="2" t="s">
        <v>52</v>
      </c>
      <c r="W13" s="2" t="s">
        <v>48</v>
      </c>
      <c r="X13" s="2" t="s">
        <v>40</v>
      </c>
      <c r="Z13" t="s">
        <v>44</v>
      </c>
      <c r="AA13" s="2" t="s">
        <v>40</v>
      </c>
      <c r="AC13" t="s">
        <v>44</v>
      </c>
      <c r="AD13" s="2" t="s">
        <v>52</v>
      </c>
      <c r="AF13" t="s">
        <v>44</v>
      </c>
      <c r="AG13" s="2" t="s">
        <v>40</v>
      </c>
    </row>
    <row r="14" spans="1:34" x14ac:dyDescent="0.3">
      <c r="A14">
        <v>19</v>
      </c>
      <c r="B14" s="1">
        <v>45244.624768518501</v>
      </c>
      <c r="C14" s="1">
        <v>45244.629965277803</v>
      </c>
      <c r="D14" t="s">
        <v>34</v>
      </c>
      <c r="F14" s="1"/>
      <c r="G14" t="s">
        <v>35</v>
      </c>
      <c r="H14" t="s">
        <v>36</v>
      </c>
      <c r="I14" t="s">
        <v>37</v>
      </c>
      <c r="J14" t="s">
        <v>66</v>
      </c>
      <c r="K14" s="2" t="s">
        <v>39</v>
      </c>
      <c r="L14" t="s">
        <v>49</v>
      </c>
      <c r="M14" t="s">
        <v>118</v>
      </c>
      <c r="N14" s="2" t="s">
        <v>42</v>
      </c>
      <c r="O14" t="s">
        <v>49</v>
      </c>
      <c r="P14" t="s">
        <v>119</v>
      </c>
      <c r="Q14" s="2" t="s">
        <v>54</v>
      </c>
      <c r="R14" t="s">
        <v>49</v>
      </c>
      <c r="S14" t="s">
        <v>120</v>
      </c>
      <c r="T14" s="2" t="s">
        <v>51</v>
      </c>
      <c r="U14" s="2" t="s">
        <v>52</v>
      </c>
      <c r="V14" t="s">
        <v>121</v>
      </c>
      <c r="W14" s="2" t="s">
        <v>48</v>
      </c>
      <c r="X14" t="s">
        <v>49</v>
      </c>
      <c r="Y14" t="s">
        <v>122</v>
      </c>
      <c r="Z14" s="2" t="s">
        <v>51</v>
      </c>
      <c r="AA14" t="s">
        <v>49</v>
      </c>
      <c r="AC14" s="2" t="s">
        <v>54</v>
      </c>
      <c r="AD14" s="2" t="s">
        <v>52</v>
      </c>
      <c r="AF14" s="2" t="s">
        <v>48</v>
      </c>
      <c r="AG14" s="2" t="s">
        <v>52</v>
      </c>
      <c r="AH14" t="s">
        <v>123</v>
      </c>
    </row>
    <row r="15" spans="1:34" x14ac:dyDescent="0.3">
      <c r="A15">
        <v>20</v>
      </c>
      <c r="B15" s="1">
        <v>45244.637268518498</v>
      </c>
      <c r="C15" s="1">
        <v>45244.640092592599</v>
      </c>
      <c r="D15" t="s">
        <v>34</v>
      </c>
      <c r="F15" s="1"/>
      <c r="G15" t="s">
        <v>35</v>
      </c>
      <c r="H15" t="s">
        <v>36</v>
      </c>
      <c r="I15" t="s">
        <v>37</v>
      </c>
      <c r="J15" t="s">
        <v>66</v>
      </c>
      <c r="K15" s="2" t="s">
        <v>39</v>
      </c>
      <c r="L15" t="s">
        <v>49</v>
      </c>
      <c r="M15" t="s">
        <v>124</v>
      </c>
      <c r="N15" s="2" t="s">
        <v>42</v>
      </c>
      <c r="O15" s="2" t="s">
        <v>40</v>
      </c>
      <c r="Q15" s="2" t="s">
        <v>54</v>
      </c>
      <c r="R15" s="2" t="s">
        <v>40</v>
      </c>
      <c r="T15" s="2" t="s">
        <v>52</v>
      </c>
      <c r="U15" s="2" t="s">
        <v>17</v>
      </c>
      <c r="W15" s="2" t="s">
        <v>48</v>
      </c>
      <c r="X15" t="s">
        <v>49</v>
      </c>
      <c r="Z15" s="2" t="s">
        <v>51</v>
      </c>
      <c r="AA15" s="2" t="s">
        <v>40</v>
      </c>
      <c r="AC15" s="2" t="s">
        <v>54</v>
      </c>
      <c r="AD15" s="2" t="s">
        <v>40</v>
      </c>
      <c r="AF15" t="s">
        <v>44</v>
      </c>
      <c r="AG15" s="2" t="s">
        <v>52</v>
      </c>
    </row>
    <row r="16" spans="1:34" x14ac:dyDescent="0.3">
      <c r="A16">
        <v>21</v>
      </c>
      <c r="B16" s="1">
        <v>45244.637858796297</v>
      </c>
      <c r="C16" s="1">
        <v>45244.640740740702</v>
      </c>
      <c r="D16" t="s">
        <v>34</v>
      </c>
      <c r="F16" s="1"/>
      <c r="G16" t="s">
        <v>35</v>
      </c>
      <c r="H16" t="s">
        <v>36</v>
      </c>
      <c r="I16" t="s">
        <v>37</v>
      </c>
      <c r="J16" t="s">
        <v>38</v>
      </c>
      <c r="K16" s="2" t="s">
        <v>39</v>
      </c>
      <c r="L16" t="s">
        <v>49</v>
      </c>
      <c r="M16" t="s">
        <v>125</v>
      </c>
      <c r="N16" s="2" t="s">
        <v>42</v>
      </c>
      <c r="O16" t="s">
        <v>49</v>
      </c>
      <c r="P16" t="s">
        <v>126</v>
      </c>
      <c r="Q16" s="2" t="s">
        <v>54</v>
      </c>
      <c r="R16" t="s">
        <v>49</v>
      </c>
      <c r="S16" t="s">
        <v>127</v>
      </c>
      <c r="T16" t="s">
        <v>44</v>
      </c>
      <c r="U16" t="s">
        <v>49</v>
      </c>
      <c r="W16" s="2" t="s">
        <v>48</v>
      </c>
      <c r="X16" t="s">
        <v>49</v>
      </c>
      <c r="Y16" t="s">
        <v>128</v>
      </c>
      <c r="Z16" s="2" t="s">
        <v>51</v>
      </c>
      <c r="AA16" t="s">
        <v>49</v>
      </c>
      <c r="AC16" s="2" t="s">
        <v>54</v>
      </c>
      <c r="AD16" t="s">
        <v>49</v>
      </c>
      <c r="AF16" t="s">
        <v>44</v>
      </c>
      <c r="AG16" t="s">
        <v>49</v>
      </c>
    </row>
    <row r="17" spans="1:34" x14ac:dyDescent="0.3">
      <c r="A17">
        <v>22</v>
      </c>
      <c r="B17" s="1">
        <v>45244.644363425898</v>
      </c>
      <c r="C17" s="1">
        <v>45244.6471296296</v>
      </c>
      <c r="D17" t="s">
        <v>34</v>
      </c>
      <c r="F17" s="1"/>
      <c r="G17" t="s">
        <v>35</v>
      </c>
      <c r="H17" t="s">
        <v>36</v>
      </c>
      <c r="I17" t="s">
        <v>37</v>
      </c>
      <c r="J17" t="s">
        <v>38</v>
      </c>
      <c r="K17" s="2" t="s">
        <v>39</v>
      </c>
      <c r="L17" s="2" t="s">
        <v>40</v>
      </c>
      <c r="N17" s="2" t="s">
        <v>42</v>
      </c>
      <c r="O17" s="2" t="s">
        <v>40</v>
      </c>
      <c r="Q17" s="2" t="s">
        <v>48</v>
      </c>
      <c r="R17" s="2" t="s">
        <v>52</v>
      </c>
      <c r="T17" s="2" t="s">
        <v>17</v>
      </c>
      <c r="U17" s="2" t="s">
        <v>52</v>
      </c>
      <c r="W17" s="2" t="s">
        <v>48</v>
      </c>
      <c r="X17" s="2" t="s">
        <v>40</v>
      </c>
      <c r="Z17" s="2" t="s">
        <v>51</v>
      </c>
      <c r="AA17" s="2" t="s">
        <v>52</v>
      </c>
      <c r="AC17" s="2" t="s">
        <v>54</v>
      </c>
      <c r="AD17" s="2" t="s">
        <v>52</v>
      </c>
      <c r="AF17" t="s">
        <v>44</v>
      </c>
      <c r="AG17" s="2" t="s">
        <v>52</v>
      </c>
    </row>
    <row r="18" spans="1:34" x14ac:dyDescent="0.3">
      <c r="A18">
        <v>23</v>
      </c>
      <c r="B18" s="1">
        <v>45244.628229166701</v>
      </c>
      <c r="C18" s="1">
        <v>45244.662222222199</v>
      </c>
      <c r="D18" t="s">
        <v>34</v>
      </c>
      <c r="F18" s="1"/>
      <c r="G18" t="s">
        <v>35</v>
      </c>
      <c r="H18" t="s">
        <v>36</v>
      </c>
      <c r="I18" t="s">
        <v>37</v>
      </c>
      <c r="J18" t="s">
        <v>107</v>
      </c>
      <c r="K18" s="2" t="s">
        <v>39</v>
      </c>
      <c r="L18" s="2" t="s">
        <v>40</v>
      </c>
      <c r="N18" s="2" t="s">
        <v>42</v>
      </c>
      <c r="O18" s="2" t="s">
        <v>40</v>
      </c>
      <c r="Q18" s="2" t="s">
        <v>40</v>
      </c>
      <c r="R18" s="2" t="s">
        <v>17</v>
      </c>
      <c r="T18" t="s">
        <v>44</v>
      </c>
      <c r="U18" t="s">
        <v>46</v>
      </c>
      <c r="W18" s="2" t="s">
        <v>48</v>
      </c>
      <c r="X18" s="2" t="s">
        <v>40</v>
      </c>
      <c r="Z18" s="2" t="s">
        <v>17</v>
      </c>
      <c r="AA18" s="2" t="s">
        <v>17</v>
      </c>
      <c r="AC18" s="2" t="s">
        <v>54</v>
      </c>
      <c r="AD18" s="2" t="s">
        <v>52</v>
      </c>
      <c r="AF18" t="s">
        <v>44</v>
      </c>
      <c r="AG18" s="2" t="s">
        <v>17</v>
      </c>
    </row>
    <row r="19" spans="1:34" x14ac:dyDescent="0.3">
      <c r="A19">
        <v>24</v>
      </c>
      <c r="B19" s="1">
        <v>45244.677268518499</v>
      </c>
      <c r="C19" s="1">
        <v>45244.679444444402</v>
      </c>
      <c r="D19" t="s">
        <v>34</v>
      </c>
      <c r="F19" s="1"/>
      <c r="G19" t="s">
        <v>35</v>
      </c>
      <c r="H19" t="s">
        <v>36</v>
      </c>
      <c r="I19" t="s">
        <v>37</v>
      </c>
      <c r="J19" t="s">
        <v>66</v>
      </c>
      <c r="K19" s="2" t="s">
        <v>39</v>
      </c>
      <c r="L19" s="2" t="s">
        <v>40</v>
      </c>
      <c r="M19" t="s">
        <v>129</v>
      </c>
      <c r="N19" s="2" t="s">
        <v>42</v>
      </c>
      <c r="O19" s="2" t="s">
        <v>40</v>
      </c>
      <c r="P19" t="s">
        <v>130</v>
      </c>
      <c r="Q19" s="2" t="s">
        <v>40</v>
      </c>
      <c r="R19" s="2" t="s">
        <v>17</v>
      </c>
      <c r="S19" t="s">
        <v>131</v>
      </c>
      <c r="T19" s="2" t="s">
        <v>17</v>
      </c>
      <c r="U19" t="s">
        <v>46</v>
      </c>
      <c r="W19" s="2" t="s">
        <v>48</v>
      </c>
      <c r="X19" t="s">
        <v>49</v>
      </c>
      <c r="Z19" s="2" t="s">
        <v>51</v>
      </c>
      <c r="AA19" s="2" t="s">
        <v>52</v>
      </c>
      <c r="AC19" s="2" t="s">
        <v>54</v>
      </c>
      <c r="AD19" s="2" t="s">
        <v>17</v>
      </c>
      <c r="AF19" t="s">
        <v>44</v>
      </c>
      <c r="AG19" s="2" t="s">
        <v>52</v>
      </c>
    </row>
    <row r="20" spans="1:34" x14ac:dyDescent="0.3">
      <c r="A20">
        <v>25</v>
      </c>
      <c r="B20" s="1">
        <v>45244.679675925901</v>
      </c>
      <c r="C20" s="1">
        <v>45244.683900463002</v>
      </c>
      <c r="D20" t="s">
        <v>34</v>
      </c>
      <c r="F20" s="1"/>
      <c r="G20" t="s">
        <v>35</v>
      </c>
      <c r="H20" t="s">
        <v>36</v>
      </c>
      <c r="I20" t="s">
        <v>37</v>
      </c>
      <c r="J20" t="s">
        <v>66</v>
      </c>
      <c r="K20" s="2" t="s">
        <v>39</v>
      </c>
      <c r="L20" t="s">
        <v>49</v>
      </c>
      <c r="M20" t="s">
        <v>132</v>
      </c>
      <c r="N20" s="2" t="s">
        <v>42</v>
      </c>
      <c r="O20" t="s">
        <v>49</v>
      </c>
      <c r="P20" t="s">
        <v>133</v>
      </c>
      <c r="Q20" t="s">
        <v>44</v>
      </c>
      <c r="R20" t="s">
        <v>46</v>
      </c>
      <c r="T20" t="s">
        <v>44</v>
      </c>
      <c r="U20" t="s">
        <v>46</v>
      </c>
      <c r="W20" s="2" t="s">
        <v>48</v>
      </c>
      <c r="X20" t="s">
        <v>49</v>
      </c>
      <c r="Y20" t="s">
        <v>134</v>
      </c>
      <c r="Z20" s="2" t="s">
        <v>51</v>
      </c>
      <c r="AA20" s="2" t="s">
        <v>52</v>
      </c>
      <c r="AB20" t="s">
        <v>135</v>
      </c>
      <c r="AC20" s="2" t="s">
        <v>54</v>
      </c>
      <c r="AD20" s="2" t="s">
        <v>40</v>
      </c>
      <c r="AE20" t="s">
        <v>136</v>
      </c>
      <c r="AF20" t="s">
        <v>44</v>
      </c>
      <c r="AG20" t="s">
        <v>46</v>
      </c>
    </row>
    <row r="21" spans="1:34" x14ac:dyDescent="0.3">
      <c r="A21">
        <v>26</v>
      </c>
      <c r="B21" s="1">
        <v>45244.705983796302</v>
      </c>
      <c r="C21" s="1">
        <v>45244.708831018499</v>
      </c>
      <c r="D21" t="s">
        <v>34</v>
      </c>
      <c r="F21" s="1"/>
      <c r="G21" t="s">
        <v>35</v>
      </c>
      <c r="H21" t="s">
        <v>36</v>
      </c>
      <c r="I21" t="s">
        <v>37</v>
      </c>
      <c r="J21" t="s">
        <v>38</v>
      </c>
      <c r="K21" s="2" t="s">
        <v>39</v>
      </c>
      <c r="L21" s="2" t="s">
        <v>52</v>
      </c>
      <c r="N21" s="2" t="s">
        <v>42</v>
      </c>
      <c r="O21" s="2" t="s">
        <v>17</v>
      </c>
      <c r="Q21" s="2" t="s">
        <v>51</v>
      </c>
      <c r="R21" s="2" t="s">
        <v>17</v>
      </c>
      <c r="T21" t="s">
        <v>44</v>
      </c>
      <c r="U21" s="2" t="s">
        <v>17</v>
      </c>
      <c r="W21" s="2" t="s">
        <v>48</v>
      </c>
      <c r="X21" s="2" t="s">
        <v>52</v>
      </c>
      <c r="Z21" s="2" t="s">
        <v>17</v>
      </c>
      <c r="AA21" s="2" t="s">
        <v>17</v>
      </c>
      <c r="AC21" s="2" t="s">
        <v>54</v>
      </c>
      <c r="AD21" s="2" t="s">
        <v>17</v>
      </c>
      <c r="AF21" t="s">
        <v>44</v>
      </c>
      <c r="AG21" s="2" t="s">
        <v>17</v>
      </c>
    </row>
    <row r="22" spans="1:34" x14ac:dyDescent="0.3">
      <c r="A22">
        <v>27</v>
      </c>
      <c r="B22" s="1">
        <v>45244.727164351803</v>
      </c>
      <c r="C22" s="1">
        <v>45244.730636574102</v>
      </c>
      <c r="D22" t="s">
        <v>34</v>
      </c>
      <c r="F22" s="1"/>
      <c r="G22" t="s">
        <v>35</v>
      </c>
      <c r="H22" t="s">
        <v>36</v>
      </c>
      <c r="I22" t="s">
        <v>37</v>
      </c>
      <c r="J22" t="s">
        <v>38</v>
      </c>
      <c r="K22" s="2" t="s">
        <v>39</v>
      </c>
      <c r="L22" s="2" t="s">
        <v>40</v>
      </c>
      <c r="M22" t="s">
        <v>137</v>
      </c>
      <c r="N22" s="2" t="s">
        <v>42</v>
      </c>
      <c r="O22" s="2" t="s">
        <v>40</v>
      </c>
      <c r="P22" t="s">
        <v>138</v>
      </c>
      <c r="Q22" t="s">
        <v>44</v>
      </c>
      <c r="R22" s="2" t="s">
        <v>17</v>
      </c>
      <c r="T22" t="s">
        <v>44</v>
      </c>
      <c r="U22" s="2" t="s">
        <v>17</v>
      </c>
      <c r="W22" s="2" t="s">
        <v>48</v>
      </c>
      <c r="X22" t="s">
        <v>49</v>
      </c>
      <c r="Z22" t="s">
        <v>44</v>
      </c>
      <c r="AA22" t="s">
        <v>46</v>
      </c>
      <c r="AC22" s="2" t="s">
        <v>54</v>
      </c>
      <c r="AD22" s="2" t="s">
        <v>17</v>
      </c>
      <c r="AF22" s="2" t="s">
        <v>48</v>
      </c>
      <c r="AG22" t="s">
        <v>46</v>
      </c>
    </row>
    <row r="23" spans="1:34" x14ac:dyDescent="0.3">
      <c r="A23">
        <v>28</v>
      </c>
      <c r="B23" s="1">
        <v>45244.729131944398</v>
      </c>
      <c r="C23" s="1">
        <v>45244.739467592597</v>
      </c>
      <c r="D23" t="s">
        <v>34</v>
      </c>
      <c r="F23" s="1"/>
      <c r="G23" t="s">
        <v>35</v>
      </c>
      <c r="H23" t="s">
        <v>36</v>
      </c>
      <c r="I23" t="s">
        <v>37</v>
      </c>
      <c r="J23" t="s">
        <v>38</v>
      </c>
      <c r="K23" s="2" t="s">
        <v>39</v>
      </c>
      <c r="L23" t="s">
        <v>49</v>
      </c>
      <c r="M23" t="s">
        <v>139</v>
      </c>
      <c r="N23" s="2" t="s">
        <v>42</v>
      </c>
      <c r="O23" t="s">
        <v>49</v>
      </c>
      <c r="P23" t="s">
        <v>140</v>
      </c>
      <c r="Q23" s="2" t="s">
        <v>40</v>
      </c>
      <c r="R23" t="s">
        <v>49</v>
      </c>
      <c r="S23" t="s">
        <v>141</v>
      </c>
      <c r="T23" s="2" t="s">
        <v>17</v>
      </c>
      <c r="U23" t="s">
        <v>49</v>
      </c>
      <c r="V23" t="s">
        <v>142</v>
      </c>
      <c r="W23" s="2" t="s">
        <v>48</v>
      </c>
      <c r="X23" t="s">
        <v>49</v>
      </c>
      <c r="Y23" t="s">
        <v>143</v>
      </c>
      <c r="Z23" s="2" t="s">
        <v>51</v>
      </c>
      <c r="AA23" t="s">
        <v>49</v>
      </c>
      <c r="AB23" t="s">
        <v>144</v>
      </c>
      <c r="AC23" t="s">
        <v>44</v>
      </c>
      <c r="AD23" s="2" t="s">
        <v>52</v>
      </c>
      <c r="AF23" s="2" t="s">
        <v>51</v>
      </c>
      <c r="AG23" s="2" t="s">
        <v>17</v>
      </c>
      <c r="AH23" t="s">
        <v>145</v>
      </c>
    </row>
    <row r="24" spans="1:34" x14ac:dyDescent="0.3">
      <c r="A24">
        <v>29</v>
      </c>
      <c r="B24" s="1">
        <v>45244.951574074097</v>
      </c>
      <c r="C24" s="1">
        <v>45244.954305555599</v>
      </c>
      <c r="D24" t="s">
        <v>34</v>
      </c>
      <c r="F24" s="1"/>
      <c r="G24" t="s">
        <v>35</v>
      </c>
      <c r="H24" t="s">
        <v>36</v>
      </c>
      <c r="I24" t="s">
        <v>37</v>
      </c>
      <c r="J24" t="s">
        <v>107</v>
      </c>
      <c r="K24" s="2" t="s">
        <v>39</v>
      </c>
      <c r="L24" t="s">
        <v>49</v>
      </c>
      <c r="M24" t="s">
        <v>146</v>
      </c>
      <c r="N24" s="2" t="s">
        <v>42</v>
      </c>
      <c r="O24" t="s">
        <v>49</v>
      </c>
      <c r="P24" t="s">
        <v>147</v>
      </c>
      <c r="Q24" s="2" t="s">
        <v>54</v>
      </c>
      <c r="R24" s="2" t="s">
        <v>52</v>
      </c>
      <c r="S24" t="s">
        <v>148</v>
      </c>
      <c r="T24" t="s">
        <v>44</v>
      </c>
      <c r="U24" t="s">
        <v>46</v>
      </c>
      <c r="W24" s="2" t="s">
        <v>48</v>
      </c>
      <c r="X24" t="s">
        <v>49</v>
      </c>
      <c r="Y24" t="s">
        <v>149</v>
      </c>
      <c r="Z24" s="2" t="s">
        <v>17</v>
      </c>
      <c r="AA24" s="2" t="s">
        <v>40</v>
      </c>
      <c r="AB24" t="s">
        <v>150</v>
      </c>
      <c r="AC24" s="2" t="s">
        <v>54</v>
      </c>
      <c r="AD24" s="2" t="s">
        <v>17</v>
      </c>
      <c r="AF24" s="2" t="s">
        <v>42</v>
      </c>
      <c r="AG24" t="s">
        <v>46</v>
      </c>
    </row>
    <row r="25" spans="1:34" x14ac:dyDescent="0.3">
      <c r="A25">
        <v>30</v>
      </c>
      <c r="B25" s="1">
        <v>45245.464664351901</v>
      </c>
      <c r="C25" s="1">
        <v>45245.470775463</v>
      </c>
      <c r="D25" t="s">
        <v>34</v>
      </c>
      <c r="F25" s="1"/>
      <c r="G25" t="s">
        <v>35</v>
      </c>
      <c r="H25" t="s">
        <v>57</v>
      </c>
      <c r="I25" t="s">
        <v>37</v>
      </c>
      <c r="J25" t="s">
        <v>66</v>
      </c>
      <c r="K25" s="2" t="s">
        <v>39</v>
      </c>
      <c r="L25" s="2" t="s">
        <v>17</v>
      </c>
      <c r="M25" t="s">
        <v>151</v>
      </c>
      <c r="N25" s="2" t="s">
        <v>42</v>
      </c>
      <c r="O25" s="2" t="s">
        <v>17</v>
      </c>
      <c r="P25" t="s">
        <v>152</v>
      </c>
      <c r="Q25" t="s">
        <v>44</v>
      </c>
      <c r="R25" t="s">
        <v>46</v>
      </c>
      <c r="T25" t="s">
        <v>44</v>
      </c>
      <c r="U25" t="s">
        <v>46</v>
      </c>
      <c r="W25" s="2" t="s">
        <v>48</v>
      </c>
      <c r="X25" s="2" t="s">
        <v>52</v>
      </c>
      <c r="Y25" t="s">
        <v>153</v>
      </c>
      <c r="Z25" t="s">
        <v>44</v>
      </c>
      <c r="AA25" t="s">
        <v>46</v>
      </c>
      <c r="AC25" t="s">
        <v>44</v>
      </c>
      <c r="AD25" t="s">
        <v>46</v>
      </c>
      <c r="AF25" s="2" t="s">
        <v>51</v>
      </c>
      <c r="AG25" t="s">
        <v>46</v>
      </c>
      <c r="AH25" t="s">
        <v>154</v>
      </c>
    </row>
    <row r="26" spans="1:34" x14ac:dyDescent="0.3">
      <c r="A26">
        <v>31</v>
      </c>
      <c r="B26" s="1">
        <v>45245.4703240741</v>
      </c>
      <c r="C26" s="1">
        <v>45245.477430555598</v>
      </c>
      <c r="D26" t="s">
        <v>34</v>
      </c>
      <c r="F26" s="1"/>
      <c r="G26" t="s">
        <v>35</v>
      </c>
      <c r="H26" t="s">
        <v>36</v>
      </c>
      <c r="I26" t="s">
        <v>37</v>
      </c>
      <c r="J26" t="s">
        <v>66</v>
      </c>
      <c r="K26" s="2" t="s">
        <v>39</v>
      </c>
      <c r="L26" t="s">
        <v>49</v>
      </c>
      <c r="M26" t="s">
        <v>155</v>
      </c>
      <c r="N26" s="2" t="s">
        <v>39</v>
      </c>
      <c r="O26" s="2" t="s">
        <v>40</v>
      </c>
      <c r="P26" t="s">
        <v>156</v>
      </c>
      <c r="Q26" s="2" t="s">
        <v>40</v>
      </c>
      <c r="R26" s="2" t="s">
        <v>52</v>
      </c>
      <c r="S26" t="s">
        <v>157</v>
      </c>
      <c r="T26" s="2" t="s">
        <v>51</v>
      </c>
      <c r="U26" s="2" t="s">
        <v>52</v>
      </c>
      <c r="V26" t="s">
        <v>158</v>
      </c>
      <c r="W26" s="2" t="s">
        <v>48</v>
      </c>
      <c r="X26" t="s">
        <v>49</v>
      </c>
      <c r="Y26" t="s">
        <v>159</v>
      </c>
      <c r="Z26" s="2" t="s">
        <v>40</v>
      </c>
      <c r="AA26" s="2" t="s">
        <v>52</v>
      </c>
      <c r="AB26" t="s">
        <v>160</v>
      </c>
      <c r="AC26" t="s">
        <v>44</v>
      </c>
      <c r="AD26" s="2" t="s">
        <v>52</v>
      </c>
      <c r="AF26" t="s">
        <v>44</v>
      </c>
      <c r="AG26" s="2" t="s">
        <v>52</v>
      </c>
    </row>
    <row r="27" spans="1:34" x14ac:dyDescent="0.3">
      <c r="A27">
        <v>32</v>
      </c>
      <c r="B27" s="1">
        <v>45245.6346990741</v>
      </c>
      <c r="C27" s="1">
        <v>45245.638854166697</v>
      </c>
      <c r="D27" t="s">
        <v>34</v>
      </c>
      <c r="F27" s="1"/>
      <c r="G27" t="s">
        <v>35</v>
      </c>
      <c r="H27" t="s">
        <v>57</v>
      </c>
      <c r="I27" t="s">
        <v>37</v>
      </c>
      <c r="J27" t="s">
        <v>66</v>
      </c>
      <c r="K27" s="2" t="s">
        <v>39</v>
      </c>
      <c r="L27" s="2" t="s">
        <v>52</v>
      </c>
      <c r="M27" t="s">
        <v>161</v>
      </c>
      <c r="N27" s="2" t="s">
        <v>54</v>
      </c>
      <c r="O27" s="2" t="s">
        <v>52</v>
      </c>
      <c r="P27" t="s">
        <v>162</v>
      </c>
      <c r="Q27" s="2" t="s">
        <v>40</v>
      </c>
      <c r="R27" s="2" t="s">
        <v>52</v>
      </c>
      <c r="S27" t="s">
        <v>163</v>
      </c>
      <c r="T27" t="s">
        <v>44</v>
      </c>
      <c r="U27" t="s">
        <v>46</v>
      </c>
      <c r="W27" s="2" t="s">
        <v>48</v>
      </c>
      <c r="X27" s="2" t="s">
        <v>17</v>
      </c>
      <c r="Y27" t="s">
        <v>164</v>
      </c>
      <c r="Z27" s="2" t="s">
        <v>17</v>
      </c>
      <c r="AA27" t="s">
        <v>46</v>
      </c>
      <c r="AB27" t="s">
        <v>165</v>
      </c>
      <c r="AC27" s="2" t="s">
        <v>48</v>
      </c>
      <c r="AD27" t="s">
        <v>46</v>
      </c>
      <c r="AE27" t="s">
        <v>166</v>
      </c>
      <c r="AF27" s="2" t="s">
        <v>51</v>
      </c>
      <c r="AG27" t="s">
        <v>46</v>
      </c>
      <c r="AH27" t="s">
        <v>167</v>
      </c>
    </row>
    <row r="28" spans="1:34" x14ac:dyDescent="0.3">
      <c r="A28">
        <v>33</v>
      </c>
      <c r="B28" s="1">
        <v>45246.429803240702</v>
      </c>
      <c r="C28" s="1">
        <v>45246.438634259299</v>
      </c>
      <c r="D28" t="s">
        <v>34</v>
      </c>
      <c r="F28" s="1"/>
      <c r="G28" t="s">
        <v>35</v>
      </c>
      <c r="H28" t="s">
        <v>36</v>
      </c>
      <c r="I28" t="s">
        <v>37</v>
      </c>
      <c r="J28" t="s">
        <v>38</v>
      </c>
      <c r="K28" s="2" t="s">
        <v>39</v>
      </c>
      <c r="L28" t="s">
        <v>49</v>
      </c>
      <c r="M28" t="s">
        <v>168</v>
      </c>
      <c r="N28" s="2" t="s">
        <v>42</v>
      </c>
      <c r="O28" s="2" t="s">
        <v>40</v>
      </c>
      <c r="P28" t="s">
        <v>169</v>
      </c>
      <c r="Q28" s="2" t="s">
        <v>52</v>
      </c>
      <c r="R28" s="2" t="s">
        <v>17</v>
      </c>
      <c r="S28" t="s">
        <v>170</v>
      </c>
      <c r="T28" s="2" t="s">
        <v>52</v>
      </c>
      <c r="U28" s="2" t="s">
        <v>17</v>
      </c>
      <c r="V28" t="s">
        <v>171</v>
      </c>
      <c r="W28" s="2" t="s">
        <v>48</v>
      </c>
      <c r="X28" s="2" t="s">
        <v>52</v>
      </c>
      <c r="Y28" t="s">
        <v>172</v>
      </c>
      <c r="Z28" s="2" t="s">
        <v>51</v>
      </c>
      <c r="AA28" s="2" t="s">
        <v>17</v>
      </c>
      <c r="AB28" t="s">
        <v>173</v>
      </c>
      <c r="AC28" s="2" t="s">
        <v>54</v>
      </c>
      <c r="AD28" t="s">
        <v>46</v>
      </c>
      <c r="AE28" t="s">
        <v>174</v>
      </c>
      <c r="AF28" s="2" t="s">
        <v>51</v>
      </c>
      <c r="AG28" s="2" t="s">
        <v>52</v>
      </c>
      <c r="AH28" t="s">
        <v>175</v>
      </c>
    </row>
    <row r="29" spans="1:34" x14ac:dyDescent="0.3">
      <c r="A29">
        <v>34</v>
      </c>
      <c r="B29" s="1">
        <v>45246.568819444401</v>
      </c>
      <c r="C29" s="1">
        <v>45246.578564814801</v>
      </c>
      <c r="D29" t="s">
        <v>34</v>
      </c>
      <c r="F29" s="1"/>
      <c r="G29" t="s">
        <v>35</v>
      </c>
      <c r="H29" t="s">
        <v>57</v>
      </c>
      <c r="I29" t="s">
        <v>176</v>
      </c>
      <c r="K29" s="2" t="s">
        <v>39</v>
      </c>
      <c r="L29" s="2" t="s">
        <v>40</v>
      </c>
      <c r="M29" t="s">
        <v>177</v>
      </c>
      <c r="N29" s="2" t="s">
        <v>42</v>
      </c>
      <c r="O29" s="2" t="s">
        <v>52</v>
      </c>
      <c r="P29" t="s">
        <v>178</v>
      </c>
      <c r="Q29" s="2" t="s">
        <v>51</v>
      </c>
      <c r="R29" s="2" t="s">
        <v>52</v>
      </c>
      <c r="S29" t="s">
        <v>179</v>
      </c>
      <c r="T29" s="2" t="s">
        <v>54</v>
      </c>
      <c r="U29" s="2" t="s">
        <v>17</v>
      </c>
      <c r="V29" t="s">
        <v>180</v>
      </c>
      <c r="W29" s="2" t="s">
        <v>48</v>
      </c>
      <c r="X29" s="2" t="s">
        <v>40</v>
      </c>
      <c r="Z29" s="2" t="s">
        <v>51</v>
      </c>
      <c r="AA29" s="2" t="s">
        <v>52</v>
      </c>
      <c r="AC29" s="2" t="s">
        <v>54</v>
      </c>
      <c r="AD29" s="2" t="s">
        <v>40</v>
      </c>
      <c r="AF29" t="s">
        <v>44</v>
      </c>
      <c r="AG29" s="2" t="s">
        <v>52</v>
      </c>
    </row>
    <row r="30" spans="1:34" x14ac:dyDescent="0.3">
      <c r="A30">
        <v>35</v>
      </c>
      <c r="B30" s="1">
        <v>45250.680416666699</v>
      </c>
      <c r="C30" s="1">
        <v>45250.685590277797</v>
      </c>
      <c r="D30" t="s">
        <v>34</v>
      </c>
      <c r="F30" s="1"/>
      <c r="G30" t="s">
        <v>35</v>
      </c>
      <c r="H30" t="s">
        <v>36</v>
      </c>
      <c r="I30" t="s">
        <v>37</v>
      </c>
      <c r="J30" t="s">
        <v>38</v>
      </c>
      <c r="K30" s="2" t="s">
        <v>39</v>
      </c>
      <c r="L30" s="2" t="s">
        <v>40</v>
      </c>
      <c r="M30" t="s">
        <v>181</v>
      </c>
      <c r="N30" s="2" t="s">
        <v>42</v>
      </c>
      <c r="O30" t="s">
        <v>49</v>
      </c>
      <c r="P30" t="s">
        <v>182</v>
      </c>
      <c r="Q30" s="2" t="s">
        <v>54</v>
      </c>
      <c r="R30" s="2" t="s">
        <v>17</v>
      </c>
      <c r="S30" t="s">
        <v>183</v>
      </c>
      <c r="T30" t="s">
        <v>44</v>
      </c>
      <c r="U30" s="2" t="s">
        <v>40</v>
      </c>
      <c r="W30" s="2" t="s">
        <v>48</v>
      </c>
      <c r="X30" s="2" t="s">
        <v>52</v>
      </c>
      <c r="Z30" s="2" t="s">
        <v>51</v>
      </c>
      <c r="AA30" s="2" t="s">
        <v>17</v>
      </c>
      <c r="AB30" t="s">
        <v>184</v>
      </c>
      <c r="AC30" s="2" t="s">
        <v>39</v>
      </c>
      <c r="AD30" s="2" t="s">
        <v>40</v>
      </c>
      <c r="AF30" t="s">
        <v>44</v>
      </c>
      <c r="AG30" s="2" t="s">
        <v>52</v>
      </c>
    </row>
    <row r="31" spans="1:34" x14ac:dyDescent="0.3">
      <c r="A31">
        <v>36</v>
      </c>
      <c r="B31" s="1">
        <v>45251.453553240703</v>
      </c>
      <c r="C31" s="1">
        <v>45251.456875000003</v>
      </c>
      <c r="D31" t="s">
        <v>34</v>
      </c>
      <c r="F31" s="1"/>
      <c r="G31" t="s">
        <v>35</v>
      </c>
      <c r="H31" t="s">
        <v>57</v>
      </c>
      <c r="I31" t="s">
        <v>176</v>
      </c>
      <c r="K31" s="2" t="s">
        <v>39</v>
      </c>
      <c r="L31" s="2" t="s">
        <v>17</v>
      </c>
      <c r="N31" s="2" t="s">
        <v>42</v>
      </c>
      <c r="O31" s="2" t="s">
        <v>17</v>
      </c>
      <c r="Q31" t="s">
        <v>44</v>
      </c>
      <c r="R31" s="2" t="s">
        <v>17</v>
      </c>
      <c r="T31" t="s">
        <v>44</v>
      </c>
      <c r="U31" s="2" t="s">
        <v>17</v>
      </c>
      <c r="W31" s="2" t="s">
        <v>48</v>
      </c>
      <c r="X31" s="2" t="s">
        <v>17</v>
      </c>
      <c r="Z31" s="2" t="s">
        <v>51</v>
      </c>
      <c r="AA31" s="2" t="s">
        <v>17</v>
      </c>
      <c r="AC31" s="2" t="s">
        <v>54</v>
      </c>
      <c r="AD31" s="2" t="s">
        <v>17</v>
      </c>
      <c r="AF31" t="s">
        <v>44</v>
      </c>
      <c r="AG31" s="2" t="s">
        <v>17</v>
      </c>
    </row>
    <row r="32" spans="1:34" x14ac:dyDescent="0.3">
      <c r="A32">
        <v>37</v>
      </c>
      <c r="B32" s="1">
        <v>45251.4555092593</v>
      </c>
      <c r="C32" s="1">
        <v>45251.457002314797</v>
      </c>
      <c r="D32" t="s">
        <v>34</v>
      </c>
      <c r="F32" s="1"/>
      <c r="G32" t="s">
        <v>35</v>
      </c>
      <c r="H32" t="s">
        <v>36</v>
      </c>
      <c r="I32" t="s">
        <v>37</v>
      </c>
      <c r="J32" t="s">
        <v>66</v>
      </c>
      <c r="K32" s="2" t="s">
        <v>39</v>
      </c>
      <c r="L32" s="2" t="s">
        <v>17</v>
      </c>
      <c r="N32" s="2" t="s">
        <v>42</v>
      </c>
      <c r="O32" s="2" t="s">
        <v>17</v>
      </c>
      <c r="Q32" s="2" t="s">
        <v>54</v>
      </c>
      <c r="R32" t="s">
        <v>46</v>
      </c>
      <c r="T32" s="2" t="s">
        <v>17</v>
      </c>
      <c r="U32" t="s">
        <v>46</v>
      </c>
      <c r="W32" s="2" t="s">
        <v>48</v>
      </c>
      <c r="X32" s="2" t="s">
        <v>17</v>
      </c>
      <c r="Z32" s="2" t="s">
        <v>51</v>
      </c>
      <c r="AA32" s="2" t="s">
        <v>17</v>
      </c>
      <c r="AC32" s="2" t="s">
        <v>54</v>
      </c>
      <c r="AD32" s="2" t="s">
        <v>17</v>
      </c>
      <c r="AF32" t="s">
        <v>44</v>
      </c>
      <c r="AG32" t="s">
        <v>46</v>
      </c>
    </row>
    <row r="33" spans="1:33" x14ac:dyDescent="0.3">
      <c r="A33">
        <v>38</v>
      </c>
      <c r="B33" s="1">
        <v>45251.4542013889</v>
      </c>
      <c r="C33" s="1">
        <v>45251.457303240699</v>
      </c>
      <c r="D33" t="s">
        <v>34</v>
      </c>
      <c r="F33" s="1"/>
      <c r="G33" t="s">
        <v>35</v>
      </c>
      <c r="H33" t="s">
        <v>57</v>
      </c>
      <c r="I33" t="s">
        <v>176</v>
      </c>
      <c r="K33" s="2" t="s">
        <v>52</v>
      </c>
      <c r="L33" s="2" t="s">
        <v>40</v>
      </c>
      <c r="N33" s="2" t="s">
        <v>42</v>
      </c>
      <c r="O33" t="s">
        <v>49</v>
      </c>
      <c r="Q33" s="2" t="s">
        <v>54</v>
      </c>
      <c r="R33" t="s">
        <v>49</v>
      </c>
      <c r="T33" s="2" t="s">
        <v>51</v>
      </c>
      <c r="U33" t="s">
        <v>49</v>
      </c>
      <c r="W33" s="2" t="s">
        <v>48</v>
      </c>
      <c r="X33" t="s">
        <v>49</v>
      </c>
      <c r="Z33" s="2" t="s">
        <v>51</v>
      </c>
      <c r="AA33" t="s">
        <v>49</v>
      </c>
      <c r="AC33" s="2" t="s">
        <v>48</v>
      </c>
      <c r="AD33" t="s">
        <v>49</v>
      </c>
      <c r="AF33" s="2" t="s">
        <v>40</v>
      </c>
      <c r="AG33" t="s">
        <v>49</v>
      </c>
    </row>
    <row r="34" spans="1:33" x14ac:dyDescent="0.3">
      <c r="A34">
        <v>39</v>
      </c>
      <c r="B34" s="1">
        <v>45251.454930555599</v>
      </c>
      <c r="C34" s="1">
        <v>45251.457303240699</v>
      </c>
      <c r="D34" t="s">
        <v>34</v>
      </c>
      <c r="F34" s="1"/>
      <c r="G34" t="s">
        <v>35</v>
      </c>
      <c r="H34" t="s">
        <v>36</v>
      </c>
      <c r="I34" t="s">
        <v>37</v>
      </c>
      <c r="J34" t="s">
        <v>66</v>
      </c>
      <c r="K34" s="2" t="s">
        <v>39</v>
      </c>
      <c r="L34" s="2" t="s">
        <v>52</v>
      </c>
      <c r="M34" t="s">
        <v>185</v>
      </c>
      <c r="N34" s="2" t="s">
        <v>42</v>
      </c>
      <c r="O34" s="2" t="s">
        <v>52</v>
      </c>
      <c r="P34" t="s">
        <v>185</v>
      </c>
      <c r="Q34" s="2" t="s">
        <v>54</v>
      </c>
      <c r="R34" s="2" t="s">
        <v>17</v>
      </c>
      <c r="T34" t="s">
        <v>44</v>
      </c>
      <c r="U34" t="s">
        <v>46</v>
      </c>
      <c r="W34" s="2" t="s">
        <v>48</v>
      </c>
      <c r="X34" s="2" t="s">
        <v>52</v>
      </c>
      <c r="Y34" t="s">
        <v>186</v>
      </c>
      <c r="Z34" s="2" t="s">
        <v>51</v>
      </c>
      <c r="AA34" s="2" t="s">
        <v>17</v>
      </c>
      <c r="AB34" t="s">
        <v>187</v>
      </c>
      <c r="AC34" s="2" t="s">
        <v>54</v>
      </c>
      <c r="AD34" t="s">
        <v>46</v>
      </c>
      <c r="AF34" t="s">
        <v>44</v>
      </c>
      <c r="AG34" t="s">
        <v>46</v>
      </c>
    </row>
    <row r="35" spans="1:33" x14ac:dyDescent="0.3">
      <c r="A35">
        <v>40</v>
      </c>
      <c r="B35" s="1">
        <v>45251.455289351798</v>
      </c>
      <c r="C35" s="1">
        <v>45251.457673611098</v>
      </c>
      <c r="D35" t="s">
        <v>34</v>
      </c>
      <c r="F35" s="1"/>
      <c r="G35" t="s">
        <v>35</v>
      </c>
      <c r="H35" t="s">
        <v>36</v>
      </c>
      <c r="I35" t="s">
        <v>176</v>
      </c>
      <c r="K35" s="2" t="s">
        <v>39</v>
      </c>
      <c r="L35" s="2" t="s">
        <v>52</v>
      </c>
      <c r="N35" s="2" t="s">
        <v>42</v>
      </c>
      <c r="O35" s="2" t="s">
        <v>52</v>
      </c>
      <c r="Q35" s="2" t="s">
        <v>54</v>
      </c>
      <c r="R35" s="2" t="s">
        <v>52</v>
      </c>
      <c r="T35" t="s">
        <v>44</v>
      </c>
      <c r="U35" s="2" t="s">
        <v>52</v>
      </c>
      <c r="W35" s="2" t="s">
        <v>48</v>
      </c>
      <c r="X35" s="2" t="s">
        <v>52</v>
      </c>
      <c r="Z35" s="2" t="s">
        <v>51</v>
      </c>
      <c r="AA35" s="2" t="s">
        <v>52</v>
      </c>
      <c r="AC35" s="2" t="s">
        <v>54</v>
      </c>
      <c r="AD35" s="2" t="s">
        <v>52</v>
      </c>
      <c r="AF35" t="s">
        <v>44</v>
      </c>
      <c r="AG35" s="2" t="s">
        <v>52</v>
      </c>
    </row>
    <row r="36" spans="1:33" x14ac:dyDescent="0.3">
      <c r="A36">
        <v>41</v>
      </c>
      <c r="B36" s="1">
        <v>45251.455300925903</v>
      </c>
      <c r="C36" s="1">
        <v>45251.457777777803</v>
      </c>
      <c r="D36" t="s">
        <v>34</v>
      </c>
      <c r="F36" s="1"/>
      <c r="G36" t="s">
        <v>35</v>
      </c>
      <c r="H36" t="s">
        <v>36</v>
      </c>
      <c r="I36" t="s">
        <v>176</v>
      </c>
      <c r="K36" s="2" t="s">
        <v>39</v>
      </c>
      <c r="L36" t="s">
        <v>46</v>
      </c>
      <c r="N36" s="2" t="s">
        <v>42</v>
      </c>
      <c r="O36" t="s">
        <v>46</v>
      </c>
      <c r="Q36" t="s">
        <v>44</v>
      </c>
      <c r="R36" t="s">
        <v>46</v>
      </c>
      <c r="T36" t="s">
        <v>44</v>
      </c>
      <c r="U36" t="s">
        <v>46</v>
      </c>
      <c r="W36" s="2" t="s">
        <v>48</v>
      </c>
      <c r="X36" t="s">
        <v>46</v>
      </c>
      <c r="Z36" t="s">
        <v>44</v>
      </c>
      <c r="AA36" t="s">
        <v>46</v>
      </c>
      <c r="AC36" s="2" t="s">
        <v>54</v>
      </c>
      <c r="AD36" t="s">
        <v>46</v>
      </c>
      <c r="AF36" t="s">
        <v>44</v>
      </c>
      <c r="AG36" t="s">
        <v>46</v>
      </c>
    </row>
    <row r="37" spans="1:33" x14ac:dyDescent="0.3">
      <c r="A37">
        <v>42</v>
      </c>
      <c r="B37" s="1">
        <v>45251.455381944397</v>
      </c>
      <c r="C37" s="1">
        <v>45251.457870370403</v>
      </c>
      <c r="D37" t="s">
        <v>34</v>
      </c>
      <c r="F37" s="1"/>
      <c r="G37" t="s">
        <v>35</v>
      </c>
      <c r="H37" t="s">
        <v>36</v>
      </c>
      <c r="I37" t="s">
        <v>176</v>
      </c>
      <c r="K37" s="2" t="s">
        <v>39</v>
      </c>
      <c r="L37" s="2" t="s">
        <v>52</v>
      </c>
      <c r="N37" s="2" t="s">
        <v>42</v>
      </c>
      <c r="O37" s="2" t="s">
        <v>52</v>
      </c>
      <c r="Q37" s="2" t="s">
        <v>54</v>
      </c>
      <c r="R37" s="2" t="s">
        <v>52</v>
      </c>
      <c r="T37" t="s">
        <v>44</v>
      </c>
      <c r="U37" s="2" t="s">
        <v>17</v>
      </c>
      <c r="W37" s="2" t="s">
        <v>48</v>
      </c>
      <c r="X37" s="2" t="s">
        <v>17</v>
      </c>
      <c r="Z37" s="2" t="s">
        <v>17</v>
      </c>
      <c r="AA37" s="2" t="s">
        <v>17</v>
      </c>
      <c r="AC37" s="2" t="s">
        <v>54</v>
      </c>
      <c r="AD37" s="2" t="s">
        <v>17</v>
      </c>
      <c r="AF37" t="s">
        <v>44</v>
      </c>
      <c r="AG37" s="2" t="s">
        <v>17</v>
      </c>
    </row>
    <row r="38" spans="1:33" x14ac:dyDescent="0.3">
      <c r="A38">
        <v>43</v>
      </c>
      <c r="B38" s="1">
        <v>45251.454259259299</v>
      </c>
      <c r="C38" s="1">
        <v>45251.457997685196</v>
      </c>
      <c r="D38" t="s">
        <v>34</v>
      </c>
      <c r="F38" s="1"/>
      <c r="G38" t="s">
        <v>35</v>
      </c>
      <c r="H38" t="s">
        <v>36</v>
      </c>
      <c r="I38" t="s">
        <v>176</v>
      </c>
      <c r="K38" s="2" t="s">
        <v>39</v>
      </c>
      <c r="L38" t="s">
        <v>49</v>
      </c>
      <c r="N38" s="2" t="s">
        <v>42</v>
      </c>
      <c r="O38" s="2" t="s">
        <v>40</v>
      </c>
      <c r="Q38" t="s">
        <v>44</v>
      </c>
      <c r="R38" s="2" t="s">
        <v>40</v>
      </c>
      <c r="T38" t="s">
        <v>44</v>
      </c>
      <c r="U38" s="2" t="s">
        <v>40</v>
      </c>
      <c r="W38" s="2" t="s">
        <v>48</v>
      </c>
      <c r="X38" t="s">
        <v>49</v>
      </c>
      <c r="Z38" s="2" t="s">
        <v>17</v>
      </c>
      <c r="AA38" s="2" t="s">
        <v>52</v>
      </c>
      <c r="AC38" s="2" t="s">
        <v>54</v>
      </c>
      <c r="AD38" s="2" t="s">
        <v>40</v>
      </c>
      <c r="AF38" t="s">
        <v>44</v>
      </c>
      <c r="AG38" s="2" t="s">
        <v>52</v>
      </c>
    </row>
    <row r="39" spans="1:33" x14ac:dyDescent="0.3">
      <c r="A39">
        <v>44</v>
      </c>
      <c r="B39" s="1">
        <v>45251.454930555599</v>
      </c>
      <c r="C39" s="1">
        <v>45251.458020833299</v>
      </c>
      <c r="D39" t="s">
        <v>34</v>
      </c>
      <c r="F39" s="1"/>
      <c r="G39" t="s">
        <v>35</v>
      </c>
      <c r="H39" t="s">
        <v>57</v>
      </c>
      <c r="I39" t="s">
        <v>176</v>
      </c>
      <c r="K39" s="2" t="s">
        <v>39</v>
      </c>
      <c r="L39" t="s">
        <v>46</v>
      </c>
      <c r="N39" s="2" t="s">
        <v>39</v>
      </c>
      <c r="O39" t="s">
        <v>46</v>
      </c>
      <c r="Q39" s="2" t="s">
        <v>54</v>
      </c>
      <c r="R39" t="s">
        <v>46</v>
      </c>
      <c r="T39" t="s">
        <v>44</v>
      </c>
      <c r="U39" t="s">
        <v>46</v>
      </c>
      <c r="W39" s="2" t="s">
        <v>48</v>
      </c>
      <c r="X39" t="s">
        <v>46</v>
      </c>
      <c r="Z39" s="2" t="s">
        <v>17</v>
      </c>
      <c r="AA39" t="s">
        <v>46</v>
      </c>
      <c r="AC39" t="s">
        <v>44</v>
      </c>
      <c r="AD39" t="s">
        <v>46</v>
      </c>
      <c r="AF39" t="s">
        <v>44</v>
      </c>
      <c r="AG39" t="s">
        <v>46</v>
      </c>
    </row>
    <row r="40" spans="1:33" x14ac:dyDescent="0.3">
      <c r="A40">
        <v>45</v>
      </c>
      <c r="B40" s="1">
        <v>45251.455763888902</v>
      </c>
      <c r="C40" s="1">
        <v>45251.458159722199</v>
      </c>
      <c r="D40" t="s">
        <v>34</v>
      </c>
      <c r="F40" s="1"/>
      <c r="G40" t="s">
        <v>35</v>
      </c>
      <c r="H40" t="s">
        <v>36</v>
      </c>
      <c r="I40" t="s">
        <v>176</v>
      </c>
      <c r="K40" s="2" t="s">
        <v>39</v>
      </c>
      <c r="L40" t="s">
        <v>49</v>
      </c>
      <c r="M40" t="s">
        <v>188</v>
      </c>
      <c r="N40" s="2" t="s">
        <v>42</v>
      </c>
      <c r="O40" t="s">
        <v>49</v>
      </c>
      <c r="P40" t="s">
        <v>189</v>
      </c>
      <c r="Q40" t="s">
        <v>44</v>
      </c>
      <c r="R40" s="2" t="s">
        <v>52</v>
      </c>
      <c r="T40" t="s">
        <v>44</v>
      </c>
      <c r="U40" s="2" t="s">
        <v>52</v>
      </c>
      <c r="W40" s="2" t="s">
        <v>48</v>
      </c>
      <c r="X40" t="s">
        <v>49</v>
      </c>
      <c r="Y40" t="s">
        <v>190</v>
      </c>
      <c r="Z40" s="2" t="s">
        <v>51</v>
      </c>
      <c r="AA40" s="2" t="s">
        <v>40</v>
      </c>
      <c r="AB40" t="s">
        <v>191</v>
      </c>
      <c r="AC40" s="2" t="s">
        <v>54</v>
      </c>
      <c r="AD40" s="2" t="s">
        <v>52</v>
      </c>
      <c r="AF40" t="s">
        <v>44</v>
      </c>
      <c r="AG40" s="2" t="s">
        <v>52</v>
      </c>
    </row>
    <row r="41" spans="1:33" x14ac:dyDescent="0.3">
      <c r="A41">
        <v>46</v>
      </c>
      <c r="B41" s="1">
        <v>45251.456030092602</v>
      </c>
      <c r="C41" s="1">
        <v>45251.458217592597</v>
      </c>
      <c r="D41" t="s">
        <v>34</v>
      </c>
      <c r="F41" s="1"/>
      <c r="G41" t="s">
        <v>35</v>
      </c>
      <c r="H41" t="s">
        <v>36</v>
      </c>
      <c r="I41" t="s">
        <v>37</v>
      </c>
      <c r="J41" t="s">
        <v>66</v>
      </c>
      <c r="K41" s="2" t="s">
        <v>39</v>
      </c>
      <c r="L41" s="2" t="s">
        <v>52</v>
      </c>
      <c r="N41" s="2" t="s">
        <v>42</v>
      </c>
      <c r="O41" t="s">
        <v>46</v>
      </c>
      <c r="Q41" t="s">
        <v>44</v>
      </c>
      <c r="R41" t="s">
        <v>46</v>
      </c>
      <c r="T41" s="2" t="s">
        <v>17</v>
      </c>
      <c r="U41" s="2" t="s">
        <v>17</v>
      </c>
      <c r="W41" s="2" t="s">
        <v>48</v>
      </c>
      <c r="X41" s="2" t="s">
        <v>52</v>
      </c>
      <c r="Z41" t="s">
        <v>44</v>
      </c>
      <c r="AA41" t="s">
        <v>46</v>
      </c>
      <c r="AC41" t="s">
        <v>44</v>
      </c>
      <c r="AD41" t="s">
        <v>46</v>
      </c>
      <c r="AF41" t="s">
        <v>44</v>
      </c>
      <c r="AG41" t="s">
        <v>46</v>
      </c>
    </row>
    <row r="42" spans="1:33" x14ac:dyDescent="0.3">
      <c r="A42">
        <v>47</v>
      </c>
      <c r="B42" s="1">
        <v>45251.455034722203</v>
      </c>
      <c r="C42" s="1">
        <v>45251.458761574097</v>
      </c>
      <c r="D42" t="s">
        <v>34</v>
      </c>
      <c r="F42" s="1"/>
      <c r="G42" t="s">
        <v>35</v>
      </c>
      <c r="H42" t="s">
        <v>36</v>
      </c>
      <c r="I42" t="s">
        <v>37</v>
      </c>
      <c r="J42" t="s">
        <v>66</v>
      </c>
      <c r="K42" s="2" t="s">
        <v>48</v>
      </c>
      <c r="L42" s="2" t="s">
        <v>52</v>
      </c>
      <c r="N42" t="s">
        <v>44</v>
      </c>
      <c r="O42" s="2" t="s">
        <v>17</v>
      </c>
      <c r="Q42" s="2" t="s">
        <v>42</v>
      </c>
      <c r="R42" s="2" t="s">
        <v>17</v>
      </c>
      <c r="T42" s="2" t="s">
        <v>52</v>
      </c>
      <c r="U42" s="2" t="s">
        <v>17</v>
      </c>
      <c r="W42" s="2" t="s">
        <v>51</v>
      </c>
      <c r="X42" s="2" t="s">
        <v>52</v>
      </c>
      <c r="Z42" s="2" t="s">
        <v>17</v>
      </c>
      <c r="AA42" s="2" t="s">
        <v>52</v>
      </c>
      <c r="AC42" s="2" t="s">
        <v>51</v>
      </c>
      <c r="AD42" s="2" t="s">
        <v>52</v>
      </c>
      <c r="AF42" s="2" t="s">
        <v>39</v>
      </c>
      <c r="AG42" s="2" t="s">
        <v>52</v>
      </c>
    </row>
    <row r="43" spans="1:33" x14ac:dyDescent="0.3">
      <c r="A43">
        <v>48</v>
      </c>
      <c r="B43" s="1">
        <v>45251.455474536997</v>
      </c>
      <c r="C43" s="1">
        <v>45251.459340277797</v>
      </c>
      <c r="D43" t="s">
        <v>34</v>
      </c>
      <c r="F43" s="1"/>
      <c r="G43" t="s">
        <v>35</v>
      </c>
      <c r="H43" t="s">
        <v>57</v>
      </c>
      <c r="I43" t="s">
        <v>176</v>
      </c>
      <c r="K43" s="2" t="s">
        <v>39</v>
      </c>
      <c r="L43" t="s">
        <v>49</v>
      </c>
      <c r="M43" t="s">
        <v>156</v>
      </c>
      <c r="N43" s="2" t="s">
        <v>42</v>
      </c>
      <c r="O43" s="2" t="s">
        <v>40</v>
      </c>
      <c r="P43" t="s">
        <v>156</v>
      </c>
      <c r="Q43" t="s">
        <v>44</v>
      </c>
      <c r="R43" s="2" t="s">
        <v>52</v>
      </c>
      <c r="T43" t="s">
        <v>44</v>
      </c>
      <c r="U43" s="2" t="s">
        <v>52</v>
      </c>
      <c r="W43" s="2" t="s">
        <v>48</v>
      </c>
      <c r="X43" t="s">
        <v>49</v>
      </c>
      <c r="Y43" t="s">
        <v>156</v>
      </c>
      <c r="Z43" s="2" t="s">
        <v>17</v>
      </c>
      <c r="AA43" s="2" t="s">
        <v>40</v>
      </c>
      <c r="AB43" t="s">
        <v>156</v>
      </c>
      <c r="AC43" t="s">
        <v>44</v>
      </c>
      <c r="AD43" s="2" t="s">
        <v>52</v>
      </c>
      <c r="AF43" t="s">
        <v>44</v>
      </c>
      <c r="AG43" s="2" t="s">
        <v>17</v>
      </c>
    </row>
    <row r="44" spans="1:33" x14ac:dyDescent="0.3">
      <c r="A44">
        <v>49</v>
      </c>
      <c r="B44" s="1">
        <v>45251.455590277801</v>
      </c>
      <c r="C44" s="1">
        <v>45251.459733796299</v>
      </c>
      <c r="D44" t="s">
        <v>34</v>
      </c>
      <c r="F44" s="1"/>
      <c r="G44" t="s">
        <v>35</v>
      </c>
      <c r="H44" t="s">
        <v>57</v>
      </c>
      <c r="I44" t="s">
        <v>176</v>
      </c>
      <c r="K44" s="2" t="s">
        <v>39</v>
      </c>
      <c r="L44" s="2" t="s">
        <v>52</v>
      </c>
      <c r="N44" s="2" t="s">
        <v>42</v>
      </c>
      <c r="O44" s="2" t="s">
        <v>52</v>
      </c>
      <c r="Q44" s="2" t="s">
        <v>54</v>
      </c>
      <c r="R44" s="2" t="s">
        <v>17</v>
      </c>
      <c r="T44" t="s">
        <v>44</v>
      </c>
      <c r="U44" t="s">
        <v>46</v>
      </c>
      <c r="W44" s="2" t="s">
        <v>48</v>
      </c>
      <c r="X44" s="2" t="s">
        <v>52</v>
      </c>
      <c r="Z44" s="2" t="s">
        <v>51</v>
      </c>
      <c r="AA44" s="2" t="s">
        <v>17</v>
      </c>
      <c r="AC44" s="2" t="s">
        <v>54</v>
      </c>
      <c r="AD44" s="2" t="s">
        <v>17</v>
      </c>
      <c r="AF44" s="2" t="s">
        <v>42</v>
      </c>
      <c r="AG44" t="s">
        <v>46</v>
      </c>
    </row>
    <row r="45" spans="1:33" x14ac:dyDescent="0.3">
      <c r="A45">
        <v>50</v>
      </c>
      <c r="B45" s="1">
        <v>45251.455347222203</v>
      </c>
      <c r="C45" s="1">
        <v>45251.459884259297</v>
      </c>
      <c r="D45" t="s">
        <v>34</v>
      </c>
      <c r="F45" s="1"/>
      <c r="G45" t="s">
        <v>35</v>
      </c>
      <c r="H45" t="s">
        <v>57</v>
      </c>
      <c r="I45" t="s">
        <v>176</v>
      </c>
      <c r="K45" s="2" t="s">
        <v>39</v>
      </c>
      <c r="L45" t="s">
        <v>49</v>
      </c>
      <c r="N45" s="2" t="s">
        <v>42</v>
      </c>
      <c r="O45" t="s">
        <v>49</v>
      </c>
      <c r="Q45" s="2" t="s">
        <v>48</v>
      </c>
      <c r="R45" t="s">
        <v>49</v>
      </c>
      <c r="T45" s="2" t="s">
        <v>17</v>
      </c>
      <c r="U45" s="2" t="s">
        <v>17</v>
      </c>
      <c r="W45" s="2" t="s">
        <v>48</v>
      </c>
      <c r="X45" t="s">
        <v>49</v>
      </c>
      <c r="Z45" s="2" t="s">
        <v>51</v>
      </c>
      <c r="AA45" s="2" t="s">
        <v>52</v>
      </c>
      <c r="AC45" s="2" t="s">
        <v>54</v>
      </c>
      <c r="AD45" s="2" t="s">
        <v>40</v>
      </c>
      <c r="AF45" s="2" t="s">
        <v>52</v>
      </c>
      <c r="AG45" s="2" t="s">
        <v>52</v>
      </c>
    </row>
    <row r="46" spans="1:33" x14ac:dyDescent="0.3">
      <c r="A46">
        <v>51</v>
      </c>
      <c r="B46" s="1">
        <v>45251.4550578704</v>
      </c>
      <c r="C46" s="1">
        <v>45251.459918981498</v>
      </c>
      <c r="D46" t="s">
        <v>34</v>
      </c>
      <c r="F46" s="1"/>
      <c r="G46" t="s">
        <v>35</v>
      </c>
      <c r="H46" t="s">
        <v>57</v>
      </c>
      <c r="I46" t="s">
        <v>176</v>
      </c>
      <c r="K46" s="2" t="s">
        <v>39</v>
      </c>
      <c r="L46" s="2" t="s">
        <v>40</v>
      </c>
      <c r="M46" t="s">
        <v>192</v>
      </c>
      <c r="N46" s="2" t="s">
        <v>42</v>
      </c>
      <c r="O46" s="2" t="s">
        <v>52</v>
      </c>
      <c r="Q46" t="s">
        <v>44</v>
      </c>
      <c r="R46" s="2" t="s">
        <v>52</v>
      </c>
      <c r="T46" s="2" t="s">
        <v>17</v>
      </c>
      <c r="U46" s="2" t="s">
        <v>52</v>
      </c>
      <c r="W46" s="2" t="s">
        <v>48</v>
      </c>
      <c r="X46" s="2" t="s">
        <v>52</v>
      </c>
      <c r="Z46" s="2" t="s">
        <v>52</v>
      </c>
      <c r="AA46" s="2" t="s">
        <v>52</v>
      </c>
      <c r="AB46" t="s">
        <v>193</v>
      </c>
      <c r="AC46" t="s">
        <v>44</v>
      </c>
      <c r="AD46" s="2" t="s">
        <v>17</v>
      </c>
      <c r="AF46" t="s">
        <v>44</v>
      </c>
      <c r="AG46" s="2" t="s">
        <v>17</v>
      </c>
    </row>
    <row r="47" spans="1:33" x14ac:dyDescent="0.3">
      <c r="A47">
        <v>52</v>
      </c>
      <c r="B47" s="1">
        <v>45251.457233796304</v>
      </c>
      <c r="C47" s="1">
        <v>45251.4600810185</v>
      </c>
      <c r="D47" t="s">
        <v>34</v>
      </c>
      <c r="F47" s="1"/>
      <c r="G47" t="s">
        <v>35</v>
      </c>
      <c r="H47" t="s">
        <v>36</v>
      </c>
      <c r="I47" t="s">
        <v>37</v>
      </c>
      <c r="J47" t="s">
        <v>66</v>
      </c>
      <c r="K47" s="2" t="s">
        <v>39</v>
      </c>
      <c r="L47" t="s">
        <v>49</v>
      </c>
      <c r="M47" t="s">
        <v>194</v>
      </c>
      <c r="N47" s="2" t="s">
        <v>42</v>
      </c>
      <c r="O47" s="2" t="s">
        <v>40</v>
      </c>
      <c r="Q47" s="2" t="s">
        <v>54</v>
      </c>
      <c r="R47" s="2" t="s">
        <v>17</v>
      </c>
      <c r="T47" t="s">
        <v>44</v>
      </c>
      <c r="U47" s="2" t="s">
        <v>17</v>
      </c>
      <c r="W47" s="2" t="s">
        <v>48</v>
      </c>
      <c r="X47" t="s">
        <v>49</v>
      </c>
      <c r="Z47" s="2" t="s">
        <v>51</v>
      </c>
      <c r="AA47" s="2" t="s">
        <v>52</v>
      </c>
      <c r="AC47" s="2" t="s">
        <v>54</v>
      </c>
      <c r="AD47" t="s">
        <v>46</v>
      </c>
      <c r="AF47" t="s">
        <v>44</v>
      </c>
      <c r="AG47" t="s">
        <v>46</v>
      </c>
    </row>
    <row r="48" spans="1:33" x14ac:dyDescent="0.3">
      <c r="A48">
        <v>53</v>
      </c>
      <c r="B48" s="1">
        <v>45251.458182870403</v>
      </c>
      <c r="C48" s="1">
        <v>45251.460092592599</v>
      </c>
      <c r="D48" t="s">
        <v>34</v>
      </c>
      <c r="F48" s="1"/>
      <c r="G48" t="s">
        <v>35</v>
      </c>
      <c r="H48" t="s">
        <v>36</v>
      </c>
      <c r="I48" t="s">
        <v>37</v>
      </c>
      <c r="J48" t="s">
        <v>66</v>
      </c>
      <c r="K48" s="2" t="s">
        <v>39</v>
      </c>
      <c r="L48" s="2" t="s">
        <v>52</v>
      </c>
      <c r="M48" t="s">
        <v>195</v>
      </c>
      <c r="N48" s="2" t="s">
        <v>42</v>
      </c>
      <c r="O48" s="2" t="s">
        <v>40</v>
      </c>
      <c r="Q48" s="2" t="s">
        <v>48</v>
      </c>
      <c r="R48" s="2" t="s">
        <v>17</v>
      </c>
      <c r="S48" t="s">
        <v>196</v>
      </c>
      <c r="T48" t="s">
        <v>44</v>
      </c>
      <c r="U48" s="2" t="s">
        <v>40</v>
      </c>
      <c r="W48" s="2" t="s">
        <v>48</v>
      </c>
      <c r="X48" s="2" t="s">
        <v>52</v>
      </c>
      <c r="Z48" s="2" t="s">
        <v>51</v>
      </c>
      <c r="AA48" t="s">
        <v>46</v>
      </c>
      <c r="AC48" t="s">
        <v>44</v>
      </c>
      <c r="AD48" s="2" t="s">
        <v>17</v>
      </c>
      <c r="AF48" t="s">
        <v>44</v>
      </c>
      <c r="AG48" t="s">
        <v>46</v>
      </c>
    </row>
    <row r="49" spans="1:34" x14ac:dyDescent="0.3">
      <c r="A49">
        <v>54</v>
      </c>
      <c r="B49" s="1">
        <v>45251.455173611103</v>
      </c>
      <c r="C49" s="1">
        <v>45251.4602199074</v>
      </c>
      <c r="D49" t="s">
        <v>34</v>
      </c>
      <c r="F49" s="1"/>
      <c r="G49" t="s">
        <v>35</v>
      </c>
      <c r="H49" t="s">
        <v>57</v>
      </c>
      <c r="I49" t="s">
        <v>176</v>
      </c>
      <c r="K49" s="2" t="s">
        <v>39</v>
      </c>
      <c r="L49" t="s">
        <v>49</v>
      </c>
      <c r="M49" t="s">
        <v>197</v>
      </c>
      <c r="N49" s="2" t="s">
        <v>42</v>
      </c>
      <c r="O49" s="2" t="s">
        <v>40</v>
      </c>
      <c r="Q49" t="s">
        <v>44</v>
      </c>
      <c r="R49" s="2" t="s">
        <v>40</v>
      </c>
      <c r="T49" t="s">
        <v>44</v>
      </c>
      <c r="U49" s="2" t="s">
        <v>40</v>
      </c>
      <c r="W49" s="2" t="s">
        <v>48</v>
      </c>
      <c r="X49" s="2" t="s">
        <v>40</v>
      </c>
      <c r="Y49" t="s">
        <v>198</v>
      </c>
      <c r="Z49" t="s">
        <v>44</v>
      </c>
      <c r="AA49" s="2" t="s">
        <v>40</v>
      </c>
      <c r="AC49" t="s">
        <v>44</v>
      </c>
      <c r="AD49" s="2" t="s">
        <v>40</v>
      </c>
      <c r="AF49" t="s">
        <v>44</v>
      </c>
      <c r="AG49" s="2" t="s">
        <v>40</v>
      </c>
    </row>
    <row r="50" spans="1:34" x14ac:dyDescent="0.3">
      <c r="A50">
        <v>55</v>
      </c>
      <c r="B50" s="1">
        <v>45251.457337963002</v>
      </c>
      <c r="C50" s="1">
        <v>45251.461423611101</v>
      </c>
      <c r="D50" t="s">
        <v>34</v>
      </c>
      <c r="F50" s="1"/>
      <c r="G50" t="s">
        <v>35</v>
      </c>
      <c r="H50" t="s">
        <v>57</v>
      </c>
      <c r="I50" t="s">
        <v>176</v>
      </c>
      <c r="K50" s="2" t="s">
        <v>39</v>
      </c>
      <c r="L50" s="2" t="s">
        <v>52</v>
      </c>
      <c r="M50" t="s">
        <v>199</v>
      </c>
      <c r="N50" s="2" t="s">
        <v>42</v>
      </c>
      <c r="O50" s="2" t="s">
        <v>52</v>
      </c>
      <c r="P50" t="s">
        <v>200</v>
      </c>
      <c r="Q50" s="2" t="s">
        <v>54</v>
      </c>
      <c r="R50" t="s">
        <v>46</v>
      </c>
      <c r="T50" s="2" t="s">
        <v>39</v>
      </c>
      <c r="U50" s="2" t="s">
        <v>17</v>
      </c>
      <c r="V50" t="s">
        <v>201</v>
      </c>
      <c r="W50" s="2" t="s">
        <v>48</v>
      </c>
      <c r="X50" s="2" t="s">
        <v>52</v>
      </c>
      <c r="Y50" t="s">
        <v>202</v>
      </c>
      <c r="Z50" s="2" t="s">
        <v>17</v>
      </c>
      <c r="AA50" s="2" t="s">
        <v>17</v>
      </c>
      <c r="AC50" s="2" t="s">
        <v>54</v>
      </c>
      <c r="AD50" s="2" t="s">
        <v>17</v>
      </c>
      <c r="AF50" s="2" t="s">
        <v>51</v>
      </c>
      <c r="AG50" s="2" t="s">
        <v>17</v>
      </c>
    </row>
    <row r="51" spans="1:34" x14ac:dyDescent="0.3">
      <c r="A51">
        <v>56</v>
      </c>
      <c r="B51" s="1">
        <v>45251.456863425898</v>
      </c>
      <c r="C51" s="1">
        <v>45251.461724537003</v>
      </c>
      <c r="D51" t="s">
        <v>34</v>
      </c>
      <c r="F51" s="1"/>
      <c r="G51" t="s">
        <v>35</v>
      </c>
      <c r="H51" t="s">
        <v>57</v>
      </c>
      <c r="I51" t="s">
        <v>176</v>
      </c>
      <c r="K51" s="2" t="s">
        <v>39</v>
      </c>
      <c r="L51" s="2" t="s">
        <v>52</v>
      </c>
      <c r="N51" s="2" t="s">
        <v>42</v>
      </c>
      <c r="O51" s="2" t="s">
        <v>52</v>
      </c>
      <c r="Q51" s="2" t="s">
        <v>40</v>
      </c>
      <c r="R51" s="2" t="s">
        <v>17</v>
      </c>
      <c r="T51" s="2" t="s">
        <v>51</v>
      </c>
      <c r="U51" s="2" t="s">
        <v>17</v>
      </c>
      <c r="W51" s="2" t="s">
        <v>48</v>
      </c>
      <c r="X51" s="2" t="s">
        <v>52</v>
      </c>
      <c r="Z51" s="2" t="s">
        <v>17</v>
      </c>
      <c r="AA51" t="s">
        <v>46</v>
      </c>
      <c r="AC51" s="2" t="s">
        <v>54</v>
      </c>
      <c r="AD51" t="s">
        <v>46</v>
      </c>
      <c r="AF51" t="s">
        <v>44</v>
      </c>
      <c r="AG51" t="s">
        <v>46</v>
      </c>
    </row>
    <row r="52" spans="1:34" x14ac:dyDescent="0.3">
      <c r="A52">
        <v>57</v>
      </c>
      <c r="B52" s="1">
        <v>45251.463356481501</v>
      </c>
      <c r="C52" s="1">
        <v>45251.467372685198</v>
      </c>
      <c r="D52" t="s">
        <v>34</v>
      </c>
      <c r="F52" s="1"/>
      <c r="G52" t="s">
        <v>35</v>
      </c>
      <c r="H52" t="s">
        <v>57</v>
      </c>
      <c r="I52" t="s">
        <v>176</v>
      </c>
      <c r="K52" s="2" t="s">
        <v>39</v>
      </c>
      <c r="L52" s="2" t="s">
        <v>52</v>
      </c>
      <c r="N52" s="2" t="s">
        <v>42</v>
      </c>
      <c r="O52" s="2" t="s">
        <v>52</v>
      </c>
      <c r="Q52" s="2" t="s">
        <v>54</v>
      </c>
      <c r="R52" s="2" t="s">
        <v>17</v>
      </c>
      <c r="T52" s="2" t="s">
        <v>17</v>
      </c>
      <c r="U52" t="s">
        <v>46</v>
      </c>
      <c r="W52" s="2" t="s">
        <v>48</v>
      </c>
      <c r="X52" s="2" t="s">
        <v>52</v>
      </c>
      <c r="Z52" s="2" t="s">
        <v>51</v>
      </c>
      <c r="AA52" s="2" t="s">
        <v>17</v>
      </c>
      <c r="AC52" s="2" t="s">
        <v>54</v>
      </c>
      <c r="AD52" s="2" t="s">
        <v>17</v>
      </c>
      <c r="AF52" s="2" t="s">
        <v>54</v>
      </c>
      <c r="AG52" s="2" t="s">
        <v>17</v>
      </c>
    </row>
    <row r="53" spans="1:34" x14ac:dyDescent="0.3">
      <c r="A53">
        <v>58</v>
      </c>
      <c r="B53" s="1">
        <v>45251.517256944397</v>
      </c>
      <c r="C53" s="1">
        <v>45251.517731481501</v>
      </c>
      <c r="D53" t="s">
        <v>34</v>
      </c>
      <c r="F53" s="1"/>
      <c r="G53" t="s">
        <v>35</v>
      </c>
      <c r="H53" t="s">
        <v>36</v>
      </c>
      <c r="I53" t="s">
        <v>176</v>
      </c>
      <c r="K53" s="2" t="s">
        <v>39</v>
      </c>
      <c r="L53" s="2" t="s">
        <v>40</v>
      </c>
      <c r="N53" s="2" t="s">
        <v>42</v>
      </c>
      <c r="O53" s="2" t="s">
        <v>40</v>
      </c>
      <c r="Q53" t="s">
        <v>44</v>
      </c>
      <c r="R53" t="s">
        <v>49</v>
      </c>
      <c r="T53" t="s">
        <v>44</v>
      </c>
      <c r="U53" s="2" t="s">
        <v>40</v>
      </c>
      <c r="W53" s="2" t="s">
        <v>48</v>
      </c>
      <c r="X53" s="2" t="s">
        <v>40</v>
      </c>
      <c r="Z53" s="2" t="s">
        <v>51</v>
      </c>
      <c r="AA53" s="2" t="s">
        <v>40</v>
      </c>
      <c r="AC53" t="s">
        <v>44</v>
      </c>
      <c r="AD53" s="2" t="s">
        <v>40</v>
      </c>
      <c r="AF53" t="s">
        <v>44</v>
      </c>
      <c r="AG53" s="2" t="s">
        <v>40</v>
      </c>
    </row>
    <row r="54" spans="1:34" x14ac:dyDescent="0.3">
      <c r="A54">
        <v>59</v>
      </c>
      <c r="B54" s="1">
        <v>45251.533622685201</v>
      </c>
      <c r="C54" s="1">
        <v>45251.533796296302</v>
      </c>
      <c r="D54" t="s">
        <v>34</v>
      </c>
      <c r="F54" s="1"/>
      <c r="G54" t="s">
        <v>35</v>
      </c>
      <c r="H54" t="s">
        <v>36</v>
      </c>
      <c r="I54" t="s">
        <v>37</v>
      </c>
      <c r="J54" t="s">
        <v>66</v>
      </c>
      <c r="K54" s="2" t="s">
        <v>39</v>
      </c>
      <c r="L54" t="s">
        <v>49</v>
      </c>
      <c r="M54" t="s">
        <v>203</v>
      </c>
      <c r="N54" s="2" t="s">
        <v>42</v>
      </c>
      <c r="O54" t="s">
        <v>49</v>
      </c>
      <c r="Q54" s="2" t="s">
        <v>40</v>
      </c>
      <c r="R54" s="2" t="s">
        <v>40</v>
      </c>
      <c r="T54" s="2" t="s">
        <v>51</v>
      </c>
      <c r="U54" s="2" t="s">
        <v>52</v>
      </c>
      <c r="W54" s="2" t="s">
        <v>48</v>
      </c>
      <c r="X54" t="s">
        <v>49</v>
      </c>
      <c r="Z54" s="2" t="s">
        <v>51</v>
      </c>
      <c r="AA54" t="s">
        <v>49</v>
      </c>
      <c r="AB54" t="s">
        <v>204</v>
      </c>
      <c r="AC54" s="2" t="s">
        <v>54</v>
      </c>
      <c r="AD54" t="s">
        <v>46</v>
      </c>
      <c r="AF54" s="2" t="s">
        <v>51</v>
      </c>
      <c r="AG54" s="2" t="s">
        <v>52</v>
      </c>
    </row>
    <row r="55" spans="1:34" x14ac:dyDescent="0.3">
      <c r="A55">
        <v>60</v>
      </c>
      <c r="B55" s="1">
        <v>45253.805613425902</v>
      </c>
      <c r="C55" s="1">
        <v>45253.805821759299</v>
      </c>
      <c r="D55" t="s">
        <v>34</v>
      </c>
      <c r="F55" s="1"/>
      <c r="G55" t="s">
        <v>205</v>
      </c>
    </row>
    <row r="56" spans="1:34" x14ac:dyDescent="0.3">
      <c r="A56">
        <v>61</v>
      </c>
      <c r="B56" s="1">
        <v>45253.809722222199</v>
      </c>
      <c r="C56" s="1">
        <v>45253.811041666697</v>
      </c>
      <c r="D56" t="s">
        <v>34</v>
      </c>
      <c r="F56" s="1"/>
      <c r="G56" t="s">
        <v>35</v>
      </c>
      <c r="H56" t="s">
        <v>36</v>
      </c>
      <c r="I56" t="s">
        <v>37</v>
      </c>
      <c r="J56" t="s">
        <v>38</v>
      </c>
      <c r="K56" s="2" t="s">
        <v>39</v>
      </c>
      <c r="L56" s="2" t="s">
        <v>52</v>
      </c>
      <c r="M56" t="s">
        <v>206</v>
      </c>
      <c r="N56" s="2" t="s">
        <v>42</v>
      </c>
      <c r="O56" s="2" t="s">
        <v>17</v>
      </c>
      <c r="Q56" s="2" t="s">
        <v>54</v>
      </c>
      <c r="R56" t="s">
        <v>46</v>
      </c>
      <c r="T56" t="s">
        <v>44</v>
      </c>
      <c r="U56" s="2" t="s">
        <v>17</v>
      </c>
      <c r="W56" s="2" t="s">
        <v>48</v>
      </c>
      <c r="X56" s="2" t="s">
        <v>52</v>
      </c>
      <c r="Z56" s="2" t="s">
        <v>51</v>
      </c>
      <c r="AA56" s="2" t="s">
        <v>17</v>
      </c>
      <c r="AC56" t="s">
        <v>44</v>
      </c>
      <c r="AD56" s="2" t="s">
        <v>52</v>
      </c>
      <c r="AF56" s="2" t="s">
        <v>40</v>
      </c>
      <c r="AG56" t="s">
        <v>46</v>
      </c>
    </row>
    <row r="57" spans="1:34" x14ac:dyDescent="0.3">
      <c r="A57">
        <v>62</v>
      </c>
      <c r="B57" s="1">
        <v>45253.808217592603</v>
      </c>
      <c r="C57" s="1">
        <v>45253.813275462999</v>
      </c>
      <c r="D57" t="s">
        <v>34</v>
      </c>
      <c r="F57" s="1"/>
      <c r="G57" t="s">
        <v>35</v>
      </c>
      <c r="H57" t="s">
        <v>36</v>
      </c>
      <c r="I57" t="s">
        <v>176</v>
      </c>
      <c r="K57" s="2" t="s">
        <v>39</v>
      </c>
      <c r="L57" s="2" t="s">
        <v>40</v>
      </c>
      <c r="M57" t="s">
        <v>207</v>
      </c>
      <c r="N57" s="2" t="s">
        <v>42</v>
      </c>
      <c r="O57" s="2" t="s">
        <v>40</v>
      </c>
      <c r="P57" t="s">
        <v>208</v>
      </c>
      <c r="Q57" s="2" t="s">
        <v>39</v>
      </c>
      <c r="R57" s="2" t="s">
        <v>17</v>
      </c>
      <c r="S57" t="s">
        <v>209</v>
      </c>
      <c r="T57" t="s">
        <v>44</v>
      </c>
      <c r="U57" s="2" t="s">
        <v>17</v>
      </c>
      <c r="V57" t="s">
        <v>210</v>
      </c>
      <c r="W57" s="2" t="s">
        <v>48</v>
      </c>
      <c r="X57" s="2" t="s">
        <v>40</v>
      </c>
      <c r="Y57" t="s">
        <v>211</v>
      </c>
      <c r="Z57" s="2" t="s">
        <v>51</v>
      </c>
      <c r="AA57" s="2" t="s">
        <v>17</v>
      </c>
      <c r="AB57" t="s">
        <v>212</v>
      </c>
      <c r="AC57" s="2" t="s">
        <v>54</v>
      </c>
      <c r="AD57" s="2" t="s">
        <v>17</v>
      </c>
      <c r="AE57" t="s">
        <v>213</v>
      </c>
      <c r="AF57" t="s">
        <v>44</v>
      </c>
      <c r="AG57" s="2" t="s">
        <v>52</v>
      </c>
      <c r="AH57" t="s">
        <v>214</v>
      </c>
    </row>
    <row r="58" spans="1:34" x14ac:dyDescent="0.3">
      <c r="A58">
        <v>63</v>
      </c>
      <c r="B58" s="1">
        <v>45255.442789351902</v>
      </c>
      <c r="C58" s="1">
        <v>45255.452442129601</v>
      </c>
      <c r="D58" t="s">
        <v>34</v>
      </c>
      <c r="F58" s="1"/>
      <c r="G58" t="s">
        <v>35</v>
      </c>
      <c r="H58" t="s">
        <v>36</v>
      </c>
      <c r="I58" t="s">
        <v>37</v>
      </c>
      <c r="J58" t="s">
        <v>38</v>
      </c>
      <c r="K58" s="2" t="s">
        <v>39</v>
      </c>
      <c r="L58" t="s">
        <v>49</v>
      </c>
      <c r="M58" t="s">
        <v>215</v>
      </c>
      <c r="N58" s="2" t="s">
        <v>42</v>
      </c>
      <c r="O58" s="2" t="s">
        <v>40</v>
      </c>
      <c r="P58" t="s">
        <v>216</v>
      </c>
      <c r="Q58" s="2" t="s">
        <v>54</v>
      </c>
      <c r="R58" t="s">
        <v>46</v>
      </c>
      <c r="T58" s="2" t="s">
        <v>17</v>
      </c>
      <c r="U58" s="2" t="s">
        <v>52</v>
      </c>
      <c r="W58" s="2" t="s">
        <v>48</v>
      </c>
      <c r="X58" t="s">
        <v>49</v>
      </c>
      <c r="Z58" s="2" t="s">
        <v>51</v>
      </c>
      <c r="AA58" t="s">
        <v>46</v>
      </c>
      <c r="AC58" s="2" t="s">
        <v>54</v>
      </c>
      <c r="AD58" t="s">
        <v>46</v>
      </c>
      <c r="AF58" s="2" t="s">
        <v>39</v>
      </c>
      <c r="AG58" t="s">
        <v>46</v>
      </c>
    </row>
    <row r="59" spans="1:34" x14ac:dyDescent="0.3">
      <c r="A59">
        <v>64</v>
      </c>
      <c r="B59" s="1">
        <v>45258.749270833301</v>
      </c>
      <c r="C59" s="1">
        <v>45258.752395833297</v>
      </c>
      <c r="D59" t="s">
        <v>34</v>
      </c>
      <c r="F59" s="1"/>
      <c r="G59" t="s">
        <v>35</v>
      </c>
      <c r="H59" t="s">
        <v>36</v>
      </c>
      <c r="I59" t="s">
        <v>37</v>
      </c>
      <c r="J59" t="s">
        <v>38</v>
      </c>
      <c r="K59" s="2" t="s">
        <v>39</v>
      </c>
      <c r="L59" s="2" t="s">
        <v>40</v>
      </c>
      <c r="M59" t="s">
        <v>217</v>
      </c>
      <c r="N59" s="2" t="s">
        <v>42</v>
      </c>
      <c r="O59" t="s">
        <v>49</v>
      </c>
      <c r="P59" t="s">
        <v>218</v>
      </c>
      <c r="Q59" t="s">
        <v>44</v>
      </c>
      <c r="R59" s="2" t="s">
        <v>52</v>
      </c>
      <c r="T59" t="s">
        <v>44</v>
      </c>
      <c r="U59" s="2" t="s">
        <v>40</v>
      </c>
      <c r="W59" s="2" t="s">
        <v>48</v>
      </c>
      <c r="X59" t="s">
        <v>49</v>
      </c>
      <c r="Y59" t="s">
        <v>219</v>
      </c>
      <c r="Z59" s="2" t="s">
        <v>51</v>
      </c>
      <c r="AA59" s="2" t="s">
        <v>40</v>
      </c>
      <c r="AB59" t="s">
        <v>220</v>
      </c>
      <c r="AC59" t="s">
        <v>44</v>
      </c>
      <c r="AD59" s="2" t="s">
        <v>52</v>
      </c>
      <c r="AF59" t="s">
        <v>44</v>
      </c>
      <c r="AG59" t="s">
        <v>49</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93275-168B-4CB5-9904-19906AC9AF6C}">
  <dimension ref="A1:BT53"/>
  <sheetViews>
    <sheetView tabSelected="1" zoomScale="85" workbookViewId="0">
      <selection activeCell="G34" sqref="G34"/>
    </sheetView>
  </sheetViews>
  <sheetFormatPr defaultRowHeight="14.4" x14ac:dyDescent="0.3"/>
  <cols>
    <col min="1" max="1" width="16.33203125" bestFit="1" customWidth="1"/>
    <col min="2" max="2" width="16.44140625" bestFit="1" customWidth="1"/>
    <col min="3" max="3" width="3.5546875" bestFit="1" customWidth="1"/>
    <col min="4" max="4" width="11.44140625" bestFit="1" customWidth="1"/>
    <col min="5" max="5" width="15.5546875" bestFit="1" customWidth="1"/>
    <col min="6" max="6" width="8.5546875" bestFit="1" customWidth="1"/>
    <col min="7" max="7" width="12.88671875" bestFit="1" customWidth="1"/>
    <col min="8" max="8" width="19.109375" bestFit="1" customWidth="1"/>
    <col min="9" max="9" width="3.44140625" bestFit="1" customWidth="1"/>
    <col min="10" max="10" width="10.77734375" bestFit="1" customWidth="1"/>
    <col min="11" max="11" width="13.88671875" bestFit="1" customWidth="1"/>
    <col min="12" max="12" width="10.77734375" customWidth="1"/>
    <col min="13" max="13" width="9" bestFit="1" customWidth="1"/>
    <col min="14" max="14" width="17.6640625" bestFit="1" customWidth="1"/>
    <col min="15" max="15" width="14.33203125" bestFit="1" customWidth="1"/>
    <col min="16" max="16" width="13.44140625" bestFit="1" customWidth="1"/>
    <col min="17" max="17" width="16.44140625" bestFit="1" customWidth="1"/>
    <col min="18" max="18" width="3.5546875" bestFit="1" customWidth="1"/>
    <col min="19" max="19" width="11.44140625" bestFit="1" customWidth="1"/>
    <col min="20" max="20" width="24.21875" bestFit="1" customWidth="1"/>
    <col min="21" max="21" width="22.6640625" bestFit="1" customWidth="1"/>
    <col min="22" max="22" width="15.5546875" bestFit="1" customWidth="1"/>
    <col min="23" max="23" width="13.88671875" bestFit="1" customWidth="1"/>
    <col min="24" max="24" width="10.77734375" bestFit="1" customWidth="1"/>
    <col min="25" max="27" width="10.77734375" customWidth="1"/>
    <col min="28" max="28" width="9.88671875" customWidth="1"/>
    <col min="29" max="29" width="19.109375" bestFit="1" customWidth="1"/>
    <col min="30" max="30" width="15.5546875" bestFit="1" customWidth="1"/>
    <col min="31" max="31" width="3.44140625" bestFit="1" customWidth="1"/>
    <col min="32" max="32" width="10.77734375" bestFit="1" customWidth="1"/>
    <col min="33" max="33" width="22.6640625" bestFit="1" customWidth="1"/>
    <col min="34" max="34" width="23.6640625" bestFit="1" customWidth="1"/>
    <col min="35" max="35" width="15.5546875" bestFit="1" customWidth="1"/>
    <col min="36" max="36" width="13.88671875" bestFit="1" customWidth="1"/>
    <col min="37" max="37" width="10.77734375" bestFit="1" customWidth="1"/>
    <col min="38" max="38" width="12.6640625" bestFit="1" customWidth="1"/>
    <col min="39" max="39" width="12" bestFit="1" customWidth="1"/>
    <col min="40" max="40" width="20.109375" bestFit="1" customWidth="1"/>
    <col min="41" max="41" width="16.44140625" bestFit="1" customWidth="1"/>
    <col min="42" max="42" width="3.5546875" bestFit="1" customWidth="1"/>
    <col min="43" max="43" width="11.44140625" bestFit="1" customWidth="1"/>
    <col min="44" max="44" width="10.77734375" bestFit="1" customWidth="1"/>
    <col min="45" max="45" width="23.6640625" bestFit="1" customWidth="1"/>
    <col min="46" max="46" width="16.44140625" bestFit="1" customWidth="1"/>
    <col min="47" max="47" width="3.5546875" bestFit="1" customWidth="1"/>
    <col min="48" max="48" width="11.44140625" bestFit="1" customWidth="1"/>
    <col min="49" max="49" width="16.109375" bestFit="1" customWidth="1"/>
    <col min="51" max="51" width="12.5546875" bestFit="1" customWidth="1"/>
    <col min="52" max="52" width="20.109375" bestFit="1" customWidth="1"/>
    <col min="53" max="53" width="16.44140625" bestFit="1" customWidth="1"/>
    <col min="54" max="54" width="3.5546875" bestFit="1" customWidth="1"/>
    <col min="55" max="55" width="11.44140625" customWidth="1"/>
    <col min="57" max="57" width="23.6640625" bestFit="1" customWidth="1"/>
    <col min="58" max="58" width="16.44140625" bestFit="1" customWidth="1"/>
    <col min="59" max="59" width="14.6640625" bestFit="1" customWidth="1"/>
    <col min="60" max="60" width="11.44140625" customWidth="1"/>
    <col min="64" max="64" width="20.109375" bestFit="1" customWidth="1"/>
    <col min="65" max="65" width="16.44140625" bestFit="1" customWidth="1"/>
    <col min="66" max="66" width="3.5546875" bestFit="1" customWidth="1"/>
    <col min="67" max="67" width="11.44140625" customWidth="1"/>
    <col min="69" max="69" width="23.6640625" bestFit="1" customWidth="1"/>
    <col min="70" max="70" width="16.44140625" bestFit="1" customWidth="1"/>
    <col min="71" max="71" width="3.5546875" bestFit="1" customWidth="1"/>
    <col min="72" max="72" width="11.44140625" bestFit="1" customWidth="1"/>
  </cols>
  <sheetData>
    <row r="1" spans="1:72" x14ac:dyDescent="0.3">
      <c r="A1" s="5" t="s">
        <v>224</v>
      </c>
      <c r="B1" s="6">
        <v>8</v>
      </c>
      <c r="D1" s="5" t="s">
        <v>224</v>
      </c>
      <c r="E1" s="6">
        <v>8</v>
      </c>
      <c r="F1" s="6"/>
      <c r="G1" s="6"/>
      <c r="I1" s="5" t="s">
        <v>224</v>
      </c>
      <c r="J1" s="6">
        <v>8</v>
      </c>
      <c r="P1" s="5" t="s">
        <v>224</v>
      </c>
      <c r="Q1" s="6">
        <v>8</v>
      </c>
      <c r="R1" s="6"/>
      <c r="S1" s="6"/>
      <c r="U1" s="5" t="s">
        <v>224</v>
      </c>
      <c r="V1" s="6">
        <v>8</v>
      </c>
      <c r="AC1" s="5" t="s">
        <v>224</v>
      </c>
      <c r="AD1" s="6">
        <v>8</v>
      </c>
      <c r="AE1" s="6"/>
      <c r="AF1" s="6"/>
      <c r="AH1" s="5" t="s">
        <v>224</v>
      </c>
      <c r="AI1" s="6">
        <v>8</v>
      </c>
      <c r="AN1" s="5" t="s">
        <v>224</v>
      </c>
      <c r="AO1" s="6">
        <v>8</v>
      </c>
      <c r="AP1" s="6"/>
      <c r="AQ1" s="6"/>
      <c r="AS1" s="5" t="s">
        <v>224</v>
      </c>
      <c r="AT1" s="6">
        <v>8</v>
      </c>
      <c r="AZ1" s="5" t="s">
        <v>224</v>
      </c>
      <c r="BA1" s="6">
        <v>8</v>
      </c>
      <c r="BB1" s="6"/>
      <c r="BC1" s="6"/>
      <c r="BE1" s="5" t="s">
        <v>224</v>
      </c>
      <c r="BF1" s="6">
        <v>8</v>
      </c>
      <c r="BL1" s="5" t="s">
        <v>224</v>
      </c>
      <c r="BM1" s="6">
        <v>8</v>
      </c>
      <c r="BN1" s="6"/>
      <c r="BO1" s="6"/>
      <c r="BQ1" s="5" t="s">
        <v>224</v>
      </c>
      <c r="BR1" s="6">
        <v>8</v>
      </c>
    </row>
    <row r="2" spans="1:72" x14ac:dyDescent="0.3">
      <c r="A2" s="5" t="s">
        <v>236</v>
      </c>
      <c r="B2" s="6">
        <v>7</v>
      </c>
      <c r="D2" s="5" t="s">
        <v>236</v>
      </c>
      <c r="E2" s="6">
        <v>7</v>
      </c>
      <c r="F2" s="6"/>
      <c r="G2" s="6"/>
      <c r="I2" s="5" t="s">
        <v>236</v>
      </c>
      <c r="J2" s="6">
        <v>7</v>
      </c>
      <c r="P2" s="5" t="s">
        <v>236</v>
      </c>
      <c r="Q2" s="6">
        <v>7</v>
      </c>
      <c r="R2" s="6"/>
      <c r="S2" s="6"/>
      <c r="U2" s="5" t="s">
        <v>236</v>
      </c>
      <c r="V2" s="6">
        <v>7</v>
      </c>
      <c r="AC2" s="5" t="s">
        <v>236</v>
      </c>
      <c r="AD2" s="6">
        <v>7</v>
      </c>
      <c r="AE2" s="6"/>
      <c r="AF2" s="6"/>
      <c r="AH2" s="5" t="s">
        <v>236</v>
      </c>
      <c r="AI2" s="6">
        <v>7</v>
      </c>
      <c r="AN2" s="5" t="s">
        <v>236</v>
      </c>
      <c r="AO2" s="6">
        <v>7</v>
      </c>
      <c r="AP2" s="6"/>
      <c r="AQ2" s="6"/>
      <c r="AS2" s="5" t="s">
        <v>236</v>
      </c>
      <c r="AT2" s="6">
        <v>7</v>
      </c>
      <c r="AZ2" s="5" t="s">
        <v>236</v>
      </c>
      <c r="BA2" s="6">
        <v>7</v>
      </c>
      <c r="BB2" s="6"/>
      <c r="BC2" s="6"/>
      <c r="BE2" s="5" t="s">
        <v>236</v>
      </c>
      <c r="BF2" s="6">
        <v>7</v>
      </c>
      <c r="BL2" s="5" t="s">
        <v>236</v>
      </c>
      <c r="BM2" s="6">
        <v>7</v>
      </c>
      <c r="BN2" s="6"/>
      <c r="BO2" s="6"/>
      <c r="BQ2" s="5" t="s">
        <v>236</v>
      </c>
      <c r="BR2" s="6">
        <v>7</v>
      </c>
    </row>
    <row r="4" spans="1:72" x14ac:dyDescent="0.3">
      <c r="A4" s="5" t="s">
        <v>248</v>
      </c>
      <c r="B4" t="s">
        <v>250</v>
      </c>
      <c r="D4" s="5" t="s">
        <v>251</v>
      </c>
      <c r="E4" s="5" t="s">
        <v>271</v>
      </c>
      <c r="I4" s="5" t="s">
        <v>253</v>
      </c>
      <c r="J4" s="5" t="s">
        <v>271</v>
      </c>
      <c r="P4" s="5" t="s">
        <v>273</v>
      </c>
      <c r="Q4" s="5" t="s">
        <v>271</v>
      </c>
      <c r="U4" s="5" t="s">
        <v>252</v>
      </c>
      <c r="V4" s="5" t="s">
        <v>271</v>
      </c>
      <c r="AC4" s="5" t="s">
        <v>254</v>
      </c>
      <c r="AD4" s="5" t="s">
        <v>271</v>
      </c>
      <c r="AH4" s="5" t="s">
        <v>255</v>
      </c>
      <c r="AI4" s="5" t="s">
        <v>271</v>
      </c>
      <c r="AN4" s="5" t="s">
        <v>256</v>
      </c>
      <c r="AO4" s="5" t="s">
        <v>271</v>
      </c>
      <c r="AS4" s="5" t="s">
        <v>258</v>
      </c>
      <c r="AT4" s="5" t="s">
        <v>271</v>
      </c>
      <c r="AZ4" s="5" t="s">
        <v>259</v>
      </c>
      <c r="BA4" s="5" t="s">
        <v>271</v>
      </c>
      <c r="BE4" s="5" t="s">
        <v>260</v>
      </c>
      <c r="BF4" s="5" t="s">
        <v>271</v>
      </c>
      <c r="BL4" s="5" t="s">
        <v>261</v>
      </c>
      <c r="BM4" s="5" t="s">
        <v>271</v>
      </c>
      <c r="BQ4" s="5" t="s">
        <v>262</v>
      </c>
      <c r="BR4" s="5" t="s">
        <v>271</v>
      </c>
    </row>
    <row r="5" spans="1:72" x14ac:dyDescent="0.3">
      <c r="A5" s="6" t="s">
        <v>37</v>
      </c>
      <c r="B5">
        <v>37</v>
      </c>
      <c r="D5" s="5" t="s">
        <v>248</v>
      </c>
      <c r="E5" t="s">
        <v>269</v>
      </c>
      <c r="F5" t="s">
        <v>270</v>
      </c>
      <c r="G5" t="s">
        <v>249</v>
      </c>
      <c r="I5" s="5" t="s">
        <v>248</v>
      </c>
      <c r="J5" t="s">
        <v>176</v>
      </c>
      <c r="K5" t="s">
        <v>37</v>
      </c>
      <c r="L5" t="s">
        <v>249</v>
      </c>
      <c r="P5" s="5" t="s">
        <v>248</v>
      </c>
      <c r="Q5" t="s">
        <v>36</v>
      </c>
      <c r="R5" t="s">
        <v>57</v>
      </c>
      <c r="S5" t="s">
        <v>249</v>
      </c>
      <c r="U5" s="5" t="s">
        <v>248</v>
      </c>
      <c r="V5" t="s">
        <v>176</v>
      </c>
      <c r="W5" t="s">
        <v>37</v>
      </c>
      <c r="X5" t="s">
        <v>249</v>
      </c>
      <c r="AC5" s="5" t="s">
        <v>248</v>
      </c>
      <c r="AD5" t="s">
        <v>36</v>
      </c>
      <c r="AE5" t="s">
        <v>57</v>
      </c>
      <c r="AF5" t="s">
        <v>249</v>
      </c>
      <c r="AH5" s="5" t="s">
        <v>248</v>
      </c>
      <c r="AI5" t="s">
        <v>176</v>
      </c>
      <c r="AJ5" t="s">
        <v>37</v>
      </c>
      <c r="AK5" t="s">
        <v>249</v>
      </c>
      <c r="AN5" s="5" t="s">
        <v>248</v>
      </c>
      <c r="AO5" t="s">
        <v>36</v>
      </c>
      <c r="AP5" t="s">
        <v>57</v>
      </c>
      <c r="AQ5" t="s">
        <v>249</v>
      </c>
      <c r="AS5" s="5" t="s">
        <v>248</v>
      </c>
      <c r="AT5" t="s">
        <v>176</v>
      </c>
      <c r="AU5" t="s">
        <v>37</v>
      </c>
      <c r="AV5" t="s">
        <v>249</v>
      </c>
      <c r="AZ5" s="5" t="s">
        <v>248</v>
      </c>
      <c r="BA5" t="s">
        <v>36</v>
      </c>
      <c r="BB5" t="s">
        <v>57</v>
      </c>
      <c r="BC5" t="s">
        <v>249</v>
      </c>
      <c r="BE5" s="5" t="s">
        <v>248</v>
      </c>
      <c r="BF5" t="s">
        <v>176</v>
      </c>
      <c r="BG5" t="s">
        <v>37</v>
      </c>
      <c r="BH5" t="s">
        <v>249</v>
      </c>
      <c r="BL5" s="5" t="s">
        <v>248</v>
      </c>
      <c r="BM5" t="s">
        <v>36</v>
      </c>
      <c r="BN5" t="s">
        <v>57</v>
      </c>
      <c r="BO5" t="s">
        <v>249</v>
      </c>
      <c r="BQ5" s="5" t="s">
        <v>248</v>
      </c>
      <c r="BR5" t="s">
        <v>176</v>
      </c>
      <c r="BS5" t="s">
        <v>37</v>
      </c>
      <c r="BT5" t="s">
        <v>249</v>
      </c>
    </row>
    <row r="6" spans="1:72" x14ac:dyDescent="0.3">
      <c r="A6" s="7" t="s">
        <v>36</v>
      </c>
      <c r="B6">
        <v>34</v>
      </c>
      <c r="D6" s="6" t="s">
        <v>176</v>
      </c>
      <c r="E6">
        <v>17</v>
      </c>
      <c r="F6">
        <v>1</v>
      </c>
      <c r="G6">
        <v>18</v>
      </c>
      <c r="I6" s="6">
        <v>1</v>
      </c>
      <c r="J6">
        <v>2</v>
      </c>
      <c r="K6">
        <v>1</v>
      </c>
      <c r="L6">
        <v>3</v>
      </c>
      <c r="P6" s="6" t="s">
        <v>269</v>
      </c>
      <c r="Q6">
        <v>17</v>
      </c>
      <c r="R6">
        <v>4</v>
      </c>
      <c r="S6">
        <v>21</v>
      </c>
      <c r="U6" s="6">
        <v>1</v>
      </c>
      <c r="V6">
        <v>3</v>
      </c>
      <c r="W6">
        <v>6</v>
      </c>
      <c r="X6">
        <v>9</v>
      </c>
      <c r="AC6" s="6">
        <v>0</v>
      </c>
      <c r="AD6">
        <v>24</v>
      </c>
      <c r="AE6">
        <v>7</v>
      </c>
      <c r="AF6">
        <v>31</v>
      </c>
      <c r="AH6" s="6">
        <v>1</v>
      </c>
      <c r="AI6">
        <v>4</v>
      </c>
      <c r="AJ6">
        <v>12</v>
      </c>
      <c r="AK6">
        <v>16</v>
      </c>
      <c r="AN6" s="6">
        <v>0</v>
      </c>
      <c r="AO6">
        <v>7</v>
      </c>
      <c r="AP6">
        <v>2</v>
      </c>
      <c r="AQ6">
        <v>9</v>
      </c>
      <c r="AS6" s="6">
        <v>1</v>
      </c>
      <c r="AT6">
        <v>3</v>
      </c>
      <c r="AU6">
        <v>6</v>
      </c>
      <c r="AV6">
        <v>9</v>
      </c>
      <c r="AZ6" s="6">
        <v>0</v>
      </c>
      <c r="BA6">
        <v>11</v>
      </c>
      <c r="BB6">
        <v>5</v>
      </c>
      <c r="BC6">
        <v>16</v>
      </c>
      <c r="BE6" s="6">
        <v>1</v>
      </c>
      <c r="BF6">
        <v>3</v>
      </c>
      <c r="BG6">
        <v>11</v>
      </c>
      <c r="BH6">
        <v>14</v>
      </c>
      <c r="BL6" s="6">
        <v>0</v>
      </c>
      <c r="BM6">
        <v>31</v>
      </c>
      <c r="BN6">
        <v>7</v>
      </c>
      <c r="BO6">
        <v>38</v>
      </c>
      <c r="BQ6" s="6">
        <v>1</v>
      </c>
      <c r="BR6">
        <v>4</v>
      </c>
      <c r="BS6">
        <v>15</v>
      </c>
      <c r="BT6">
        <v>19</v>
      </c>
    </row>
    <row r="7" spans="1:72" x14ac:dyDescent="0.3">
      <c r="A7" s="8" t="s">
        <v>107</v>
      </c>
      <c r="B7">
        <v>4</v>
      </c>
      <c r="D7" s="6" t="s">
        <v>37</v>
      </c>
      <c r="E7">
        <v>35</v>
      </c>
      <c r="F7">
        <v>2</v>
      </c>
      <c r="G7">
        <v>37</v>
      </c>
      <c r="I7" s="6">
        <v>2</v>
      </c>
      <c r="J7">
        <v>1</v>
      </c>
      <c r="K7">
        <v>4</v>
      </c>
      <c r="L7">
        <v>5</v>
      </c>
      <c r="P7" s="6" t="s">
        <v>270</v>
      </c>
      <c r="Q7">
        <v>24</v>
      </c>
      <c r="R7">
        <v>10</v>
      </c>
      <c r="S7">
        <v>34</v>
      </c>
      <c r="U7" s="6">
        <v>2</v>
      </c>
      <c r="V7">
        <v>5</v>
      </c>
      <c r="W7">
        <v>13</v>
      </c>
      <c r="X7">
        <v>18</v>
      </c>
      <c r="AC7" s="6">
        <v>1</v>
      </c>
      <c r="AD7">
        <v>1</v>
      </c>
      <c r="AF7">
        <v>1</v>
      </c>
      <c r="AH7" s="6">
        <v>2</v>
      </c>
      <c r="AI7">
        <v>7</v>
      </c>
      <c r="AJ7">
        <v>10</v>
      </c>
      <c r="AK7">
        <v>17</v>
      </c>
      <c r="AN7" s="6">
        <v>2</v>
      </c>
      <c r="AO7">
        <v>7</v>
      </c>
      <c r="AP7">
        <v>5</v>
      </c>
      <c r="AQ7">
        <v>12</v>
      </c>
      <c r="AS7" s="6">
        <v>2</v>
      </c>
      <c r="AT7">
        <v>6</v>
      </c>
      <c r="AU7">
        <v>11</v>
      </c>
      <c r="AV7">
        <v>17</v>
      </c>
      <c r="AZ7" s="6">
        <v>3</v>
      </c>
      <c r="BA7">
        <v>1</v>
      </c>
      <c r="BC7">
        <v>1</v>
      </c>
      <c r="BE7" s="6">
        <v>2</v>
      </c>
      <c r="BF7">
        <v>7</v>
      </c>
      <c r="BG7">
        <v>7</v>
      </c>
      <c r="BH7">
        <v>14</v>
      </c>
      <c r="BL7" s="6">
        <v>3</v>
      </c>
      <c r="BN7">
        <v>1</v>
      </c>
      <c r="BO7">
        <v>1</v>
      </c>
      <c r="BQ7" s="6">
        <v>2</v>
      </c>
      <c r="BR7">
        <v>6</v>
      </c>
      <c r="BS7">
        <v>5</v>
      </c>
      <c r="BT7">
        <v>11</v>
      </c>
    </row>
    <row r="8" spans="1:72" x14ac:dyDescent="0.3">
      <c r="A8" s="8" t="s">
        <v>66</v>
      </c>
      <c r="B8">
        <v>17</v>
      </c>
      <c r="D8" s="7" t="s">
        <v>107</v>
      </c>
      <c r="E8">
        <v>4</v>
      </c>
      <c r="G8">
        <v>4</v>
      </c>
      <c r="I8" s="6">
        <v>3</v>
      </c>
      <c r="J8">
        <v>8</v>
      </c>
      <c r="K8">
        <v>3</v>
      </c>
      <c r="L8">
        <v>11</v>
      </c>
      <c r="P8" s="7">
        <v>0</v>
      </c>
      <c r="Q8">
        <v>13</v>
      </c>
      <c r="R8">
        <v>6</v>
      </c>
      <c r="S8">
        <v>19</v>
      </c>
      <c r="U8" s="6">
        <v>3</v>
      </c>
      <c r="V8">
        <v>6</v>
      </c>
      <c r="W8">
        <v>10</v>
      </c>
      <c r="X8">
        <v>16</v>
      </c>
      <c r="AC8" s="6">
        <v>2</v>
      </c>
      <c r="AD8">
        <v>10</v>
      </c>
      <c r="AE8">
        <v>4</v>
      </c>
      <c r="AF8">
        <v>14</v>
      </c>
      <c r="AH8" s="6">
        <v>3</v>
      </c>
      <c r="AI8">
        <v>4</v>
      </c>
      <c r="AJ8">
        <v>9</v>
      </c>
      <c r="AK8">
        <v>13</v>
      </c>
      <c r="AN8" s="6">
        <v>3</v>
      </c>
      <c r="AP8">
        <v>1</v>
      </c>
      <c r="AQ8">
        <v>1</v>
      </c>
      <c r="AS8" s="6">
        <v>3</v>
      </c>
      <c r="AT8">
        <v>5</v>
      </c>
      <c r="AU8">
        <v>10</v>
      </c>
      <c r="AV8">
        <v>15</v>
      </c>
      <c r="AZ8" s="6">
        <v>6</v>
      </c>
      <c r="BA8">
        <v>27</v>
      </c>
      <c r="BB8">
        <v>8</v>
      </c>
      <c r="BC8">
        <v>35</v>
      </c>
      <c r="BE8" s="6">
        <v>3</v>
      </c>
      <c r="BF8">
        <v>3</v>
      </c>
      <c r="BG8">
        <v>11</v>
      </c>
      <c r="BH8">
        <v>14</v>
      </c>
      <c r="BL8" s="6">
        <v>4</v>
      </c>
      <c r="BM8">
        <v>1</v>
      </c>
      <c r="BO8">
        <v>1</v>
      </c>
      <c r="BQ8" s="6">
        <v>3</v>
      </c>
      <c r="BR8">
        <v>6</v>
      </c>
      <c r="BS8">
        <v>13</v>
      </c>
      <c r="BT8">
        <v>19</v>
      </c>
    </row>
    <row r="9" spans="1:72" x14ac:dyDescent="0.3">
      <c r="A9" s="8" t="s">
        <v>38</v>
      </c>
      <c r="B9">
        <v>13</v>
      </c>
      <c r="D9" s="7" t="s">
        <v>66</v>
      </c>
      <c r="E9">
        <v>17</v>
      </c>
      <c r="F9">
        <v>2</v>
      </c>
      <c r="G9">
        <v>19</v>
      </c>
      <c r="I9" s="6">
        <v>4</v>
      </c>
      <c r="J9">
        <v>5</v>
      </c>
      <c r="K9">
        <v>19</v>
      </c>
      <c r="L9">
        <v>24</v>
      </c>
      <c r="P9" s="7">
        <v>3</v>
      </c>
      <c r="Q9">
        <v>1</v>
      </c>
      <c r="S9">
        <v>1</v>
      </c>
      <c r="U9" s="6">
        <v>4</v>
      </c>
      <c r="V9">
        <v>2</v>
      </c>
      <c r="W9">
        <v>5</v>
      </c>
      <c r="X9">
        <v>7</v>
      </c>
      <c r="AC9" s="6">
        <v>3</v>
      </c>
      <c r="AD9">
        <v>2</v>
      </c>
      <c r="AF9">
        <v>2</v>
      </c>
      <c r="AH9" s="6">
        <v>4</v>
      </c>
      <c r="AI9">
        <v>3</v>
      </c>
      <c r="AJ9">
        <v>4</v>
      </c>
      <c r="AK9">
        <v>7</v>
      </c>
      <c r="AN9" s="6">
        <v>4</v>
      </c>
      <c r="AO9">
        <v>1</v>
      </c>
      <c r="AQ9">
        <v>1</v>
      </c>
      <c r="AS9" s="6">
        <v>4</v>
      </c>
      <c r="AT9">
        <v>4</v>
      </c>
      <c r="AU9">
        <v>6</v>
      </c>
      <c r="AV9">
        <v>10</v>
      </c>
      <c r="AZ9" s="6">
        <v>7</v>
      </c>
      <c r="BB9">
        <v>1</v>
      </c>
      <c r="BC9">
        <v>1</v>
      </c>
      <c r="BE9" s="6">
        <v>4</v>
      </c>
      <c r="BF9">
        <v>5</v>
      </c>
      <c r="BG9">
        <v>7</v>
      </c>
      <c r="BH9">
        <v>12</v>
      </c>
      <c r="BL9" s="6">
        <v>5</v>
      </c>
      <c r="BM9">
        <v>4</v>
      </c>
      <c r="BN9">
        <v>4</v>
      </c>
      <c r="BO9">
        <v>8</v>
      </c>
      <c r="BQ9" s="6">
        <v>4</v>
      </c>
      <c r="BR9">
        <v>2</v>
      </c>
      <c r="BS9">
        <v>2</v>
      </c>
      <c r="BT9">
        <v>4</v>
      </c>
    </row>
    <row r="10" spans="1:72" x14ac:dyDescent="0.3">
      <c r="A10" s="7" t="s">
        <v>57</v>
      </c>
      <c r="B10">
        <v>3</v>
      </c>
      <c r="D10" s="7" t="s">
        <v>38</v>
      </c>
      <c r="E10">
        <v>14</v>
      </c>
      <c r="G10">
        <v>14</v>
      </c>
      <c r="I10" s="6">
        <v>5</v>
      </c>
      <c r="J10">
        <v>2</v>
      </c>
      <c r="K10">
        <v>10</v>
      </c>
      <c r="L10">
        <v>12</v>
      </c>
      <c r="P10" s="7">
        <v>4</v>
      </c>
      <c r="Q10">
        <v>5</v>
      </c>
      <c r="R10">
        <v>2</v>
      </c>
      <c r="S10">
        <v>7</v>
      </c>
      <c r="U10" s="6">
        <v>5</v>
      </c>
      <c r="V10">
        <v>2</v>
      </c>
      <c r="W10">
        <v>3</v>
      </c>
      <c r="X10">
        <v>5</v>
      </c>
      <c r="AC10" s="6">
        <v>5</v>
      </c>
      <c r="AD10">
        <v>3</v>
      </c>
      <c r="AE10">
        <v>1</v>
      </c>
      <c r="AF10">
        <v>4</v>
      </c>
      <c r="AH10" s="6">
        <v>5</v>
      </c>
      <c r="AJ10">
        <v>2</v>
      </c>
      <c r="AK10">
        <v>2</v>
      </c>
      <c r="AN10" s="6">
        <v>5</v>
      </c>
      <c r="AO10">
        <v>25</v>
      </c>
      <c r="AP10">
        <v>6</v>
      </c>
      <c r="AQ10">
        <v>31</v>
      </c>
      <c r="AS10" s="6">
        <v>5</v>
      </c>
      <c r="AU10">
        <v>4</v>
      </c>
      <c r="AV10">
        <v>4</v>
      </c>
      <c r="AZ10" s="6">
        <v>8</v>
      </c>
      <c r="BA10">
        <v>1</v>
      </c>
      <c r="BC10">
        <v>1</v>
      </c>
      <c r="BE10" s="6">
        <v>5</v>
      </c>
      <c r="BG10">
        <v>1</v>
      </c>
      <c r="BH10">
        <v>1</v>
      </c>
      <c r="BL10" s="6">
        <v>6</v>
      </c>
      <c r="BN10">
        <v>1</v>
      </c>
      <c r="BO10">
        <v>1</v>
      </c>
      <c r="BQ10" s="6">
        <v>5</v>
      </c>
      <c r="BS10">
        <v>2</v>
      </c>
      <c r="BT10">
        <v>2</v>
      </c>
    </row>
    <row r="11" spans="1:72" x14ac:dyDescent="0.3">
      <c r="A11" s="6" t="s">
        <v>176</v>
      </c>
      <c r="B11">
        <v>18</v>
      </c>
      <c r="D11" s="6" t="s">
        <v>249</v>
      </c>
      <c r="E11">
        <v>52</v>
      </c>
      <c r="F11">
        <v>3</v>
      </c>
      <c r="G11">
        <v>55</v>
      </c>
      <c r="I11" s="6" t="s">
        <v>249</v>
      </c>
      <c r="J11">
        <v>18</v>
      </c>
      <c r="K11">
        <v>37</v>
      </c>
      <c r="L11">
        <v>55</v>
      </c>
      <c r="P11" s="7">
        <v>5</v>
      </c>
      <c r="Q11">
        <v>2</v>
      </c>
      <c r="R11">
        <v>1</v>
      </c>
      <c r="S11">
        <v>3</v>
      </c>
      <c r="U11" s="6" t="s">
        <v>249</v>
      </c>
      <c r="V11">
        <v>18</v>
      </c>
      <c r="W11">
        <v>37</v>
      </c>
      <c r="X11">
        <v>55</v>
      </c>
      <c r="AC11" s="6">
        <v>6</v>
      </c>
      <c r="AE11">
        <v>1</v>
      </c>
      <c r="AF11">
        <v>1</v>
      </c>
      <c r="AH11" s="6" t="s">
        <v>249</v>
      </c>
      <c r="AI11">
        <v>18</v>
      </c>
      <c r="AJ11">
        <v>37</v>
      </c>
      <c r="AK11">
        <v>55</v>
      </c>
      <c r="AN11" s="6">
        <v>9</v>
      </c>
      <c r="AO11">
        <v>1</v>
      </c>
      <c r="AQ11">
        <v>1</v>
      </c>
      <c r="AS11" s="6" t="s">
        <v>249</v>
      </c>
      <c r="AT11">
        <v>18</v>
      </c>
      <c r="AU11">
        <v>37</v>
      </c>
      <c r="AV11">
        <v>55</v>
      </c>
      <c r="AZ11" s="6">
        <v>9</v>
      </c>
      <c r="BA11">
        <v>1</v>
      </c>
      <c r="BC11">
        <v>1</v>
      </c>
      <c r="BE11" s="6" t="s">
        <v>249</v>
      </c>
      <c r="BF11">
        <v>18</v>
      </c>
      <c r="BG11">
        <v>37</v>
      </c>
      <c r="BH11">
        <v>55</v>
      </c>
      <c r="BL11" s="6">
        <v>7</v>
      </c>
      <c r="BM11">
        <v>2</v>
      </c>
      <c r="BO11">
        <v>2</v>
      </c>
      <c r="BQ11" s="6" t="s">
        <v>249</v>
      </c>
      <c r="BR11">
        <v>18</v>
      </c>
      <c r="BS11">
        <v>37</v>
      </c>
      <c r="BT11">
        <v>55</v>
      </c>
    </row>
    <row r="12" spans="1:72" x14ac:dyDescent="0.3">
      <c r="A12" s="7" t="s">
        <v>36</v>
      </c>
      <c r="B12">
        <v>7</v>
      </c>
      <c r="P12" s="7">
        <v>7</v>
      </c>
      <c r="Q12">
        <v>2</v>
      </c>
      <c r="R12">
        <v>1</v>
      </c>
      <c r="S12">
        <v>3</v>
      </c>
      <c r="AC12" s="6">
        <v>8</v>
      </c>
      <c r="AD12">
        <v>1</v>
      </c>
      <c r="AE12">
        <v>1</v>
      </c>
      <c r="AF12">
        <v>2</v>
      </c>
      <c r="AN12" s="6" t="s">
        <v>249</v>
      </c>
      <c r="AO12">
        <v>41</v>
      </c>
      <c r="AP12">
        <v>14</v>
      </c>
      <c r="AQ12">
        <v>55</v>
      </c>
      <c r="AZ12" s="6" t="s">
        <v>249</v>
      </c>
      <c r="BA12">
        <v>41</v>
      </c>
      <c r="BB12">
        <v>14</v>
      </c>
      <c r="BC12">
        <v>55</v>
      </c>
      <c r="BL12" s="6">
        <v>8</v>
      </c>
      <c r="BM12">
        <v>2</v>
      </c>
      <c r="BO12">
        <v>2</v>
      </c>
    </row>
    <row r="13" spans="1:72" x14ac:dyDescent="0.3">
      <c r="A13" s="8" t="s">
        <v>257</v>
      </c>
      <c r="B13">
        <v>7</v>
      </c>
      <c r="P13" s="7">
        <v>8</v>
      </c>
      <c r="Q13">
        <v>1</v>
      </c>
      <c r="S13">
        <v>1</v>
      </c>
      <c r="AC13" s="6" t="s">
        <v>249</v>
      </c>
      <c r="AD13">
        <v>41</v>
      </c>
      <c r="AE13">
        <v>14</v>
      </c>
      <c r="AF13">
        <v>55</v>
      </c>
      <c r="BL13" s="6">
        <v>9</v>
      </c>
      <c r="BM13">
        <v>1</v>
      </c>
      <c r="BN13">
        <v>1</v>
      </c>
      <c r="BO13">
        <v>2</v>
      </c>
    </row>
    <row r="14" spans="1:72" x14ac:dyDescent="0.3">
      <c r="A14" s="7" t="s">
        <v>57</v>
      </c>
      <c r="B14">
        <v>11</v>
      </c>
      <c r="P14" s="6" t="s">
        <v>249</v>
      </c>
      <c r="Q14">
        <v>41</v>
      </c>
      <c r="R14">
        <v>14</v>
      </c>
      <c r="S14">
        <v>55</v>
      </c>
      <c r="BL14" s="6" t="s">
        <v>249</v>
      </c>
      <c r="BM14">
        <v>41</v>
      </c>
      <c r="BN14">
        <v>14</v>
      </c>
      <c r="BO14">
        <v>55</v>
      </c>
    </row>
    <row r="15" spans="1:72" x14ac:dyDescent="0.3">
      <c r="A15" s="6" t="s">
        <v>249</v>
      </c>
      <c r="B15">
        <v>55</v>
      </c>
    </row>
    <row r="16" spans="1:72" x14ac:dyDescent="0.3">
      <c r="D16" s="5" t="s">
        <v>224</v>
      </c>
      <c r="E16" s="6">
        <v>8</v>
      </c>
      <c r="F16" s="6"/>
      <c r="G16" s="6"/>
      <c r="I16" s="5" t="s">
        <v>224</v>
      </c>
      <c r="J16" s="6">
        <v>8</v>
      </c>
      <c r="P16" s="5" t="s">
        <v>224</v>
      </c>
      <c r="Q16" s="6">
        <v>8</v>
      </c>
      <c r="R16" s="6"/>
      <c r="S16" s="6"/>
      <c r="U16" s="5" t="s">
        <v>224</v>
      </c>
      <c r="V16" s="6">
        <v>8</v>
      </c>
      <c r="AC16" s="5" t="s">
        <v>224</v>
      </c>
      <c r="AD16" s="6">
        <v>8</v>
      </c>
      <c r="AE16" s="6"/>
      <c r="AF16" s="6"/>
      <c r="AH16" s="5" t="s">
        <v>224</v>
      </c>
      <c r="AI16" s="6">
        <v>8</v>
      </c>
      <c r="AN16" s="5" t="s">
        <v>224</v>
      </c>
      <c r="AO16" s="6">
        <v>8</v>
      </c>
      <c r="AP16" s="6"/>
      <c r="AQ16" s="6"/>
      <c r="AS16" s="5" t="s">
        <v>224</v>
      </c>
      <c r="AT16" s="6">
        <v>8</v>
      </c>
      <c r="AZ16" s="5" t="s">
        <v>224</v>
      </c>
      <c r="BA16" s="6">
        <v>8</v>
      </c>
      <c r="BB16" s="6"/>
      <c r="BC16" s="6"/>
      <c r="BE16" s="5" t="s">
        <v>224</v>
      </c>
      <c r="BF16" s="6">
        <v>8</v>
      </c>
      <c r="BL16" s="5" t="s">
        <v>224</v>
      </c>
      <c r="BM16" s="6">
        <v>8</v>
      </c>
      <c r="BN16" s="6"/>
      <c r="BO16" s="6"/>
      <c r="BQ16" s="5" t="s">
        <v>224</v>
      </c>
      <c r="BR16" s="6">
        <v>8</v>
      </c>
    </row>
    <row r="17" spans="1:72" x14ac:dyDescent="0.3">
      <c r="D17" s="5" t="s">
        <v>236</v>
      </c>
      <c r="E17" s="6">
        <v>7</v>
      </c>
      <c r="F17" s="6"/>
      <c r="G17" s="6"/>
      <c r="I17" s="5" t="s">
        <v>236</v>
      </c>
      <c r="J17" s="6">
        <v>7</v>
      </c>
      <c r="P17" s="5" t="s">
        <v>236</v>
      </c>
      <c r="Q17" s="6">
        <v>7</v>
      </c>
      <c r="R17" s="6"/>
      <c r="S17" s="6"/>
      <c r="U17" s="5" t="s">
        <v>236</v>
      </c>
      <c r="V17" s="6">
        <v>7</v>
      </c>
      <c r="AC17" s="5" t="s">
        <v>236</v>
      </c>
      <c r="AD17" s="6">
        <v>7</v>
      </c>
      <c r="AE17" s="6"/>
      <c r="AF17" s="6"/>
      <c r="AH17" s="5" t="s">
        <v>236</v>
      </c>
      <c r="AI17" s="6">
        <v>7</v>
      </c>
      <c r="AN17" s="5" t="s">
        <v>236</v>
      </c>
      <c r="AO17" s="6">
        <v>7</v>
      </c>
      <c r="AP17" s="6"/>
      <c r="AQ17" s="6"/>
      <c r="AS17" s="5" t="s">
        <v>236</v>
      </c>
      <c r="AT17" s="6">
        <v>7</v>
      </c>
      <c r="AZ17" s="5" t="s">
        <v>236</v>
      </c>
      <c r="BA17" s="6">
        <v>7</v>
      </c>
      <c r="BB17" s="6"/>
      <c r="BC17" s="6"/>
      <c r="BE17" s="5" t="s">
        <v>236</v>
      </c>
      <c r="BF17" s="6">
        <v>7</v>
      </c>
      <c r="BL17" s="5" t="s">
        <v>236</v>
      </c>
      <c r="BM17" s="6">
        <v>7</v>
      </c>
      <c r="BN17" s="6"/>
      <c r="BO17" s="6"/>
      <c r="BQ17" s="5" t="s">
        <v>236</v>
      </c>
      <c r="BR17" s="6">
        <v>7</v>
      </c>
    </row>
    <row r="19" spans="1:72" x14ac:dyDescent="0.3">
      <c r="D19" s="5" t="s">
        <v>251</v>
      </c>
      <c r="E19" s="5" t="s">
        <v>271</v>
      </c>
      <c r="I19" s="5" t="s">
        <v>253</v>
      </c>
      <c r="J19" s="5" t="s">
        <v>271</v>
      </c>
      <c r="P19" s="5" t="s">
        <v>272</v>
      </c>
      <c r="Q19" s="5" t="s">
        <v>271</v>
      </c>
      <c r="U19" s="5" t="s">
        <v>252</v>
      </c>
      <c r="V19" s="5" t="s">
        <v>271</v>
      </c>
      <c r="AC19" s="5" t="s">
        <v>274</v>
      </c>
      <c r="AD19" s="5" t="s">
        <v>271</v>
      </c>
      <c r="AH19" s="5" t="s">
        <v>255</v>
      </c>
      <c r="AI19" s="5" t="s">
        <v>271</v>
      </c>
      <c r="AN19" s="5" t="s">
        <v>275</v>
      </c>
      <c r="AO19" s="5" t="s">
        <v>271</v>
      </c>
      <c r="AS19" s="5" t="s">
        <v>258</v>
      </c>
      <c r="AT19" s="5" t="s">
        <v>271</v>
      </c>
      <c r="AZ19" s="5" t="s">
        <v>276</v>
      </c>
      <c r="BA19" s="5" t="s">
        <v>271</v>
      </c>
      <c r="BE19" s="5" t="s">
        <v>260</v>
      </c>
      <c r="BF19" s="5" t="s">
        <v>271</v>
      </c>
      <c r="BL19" s="5" t="s">
        <v>277</v>
      </c>
      <c r="BM19" s="5" t="s">
        <v>271</v>
      </c>
      <c r="BQ19" s="5" t="s">
        <v>262</v>
      </c>
      <c r="BR19" s="5" t="s">
        <v>271</v>
      </c>
    </row>
    <row r="20" spans="1:72" x14ac:dyDescent="0.3">
      <c r="D20" s="5" t="s">
        <v>248</v>
      </c>
      <c r="E20" t="s">
        <v>269</v>
      </c>
      <c r="F20" t="s">
        <v>270</v>
      </c>
      <c r="G20" t="s">
        <v>249</v>
      </c>
      <c r="I20" s="5" t="s">
        <v>248</v>
      </c>
      <c r="J20" t="s">
        <v>36</v>
      </c>
      <c r="K20" t="s">
        <v>57</v>
      </c>
      <c r="L20" t="s">
        <v>249</v>
      </c>
      <c r="P20" s="5" t="s">
        <v>248</v>
      </c>
      <c r="Q20" t="s">
        <v>36</v>
      </c>
      <c r="R20" t="s">
        <v>57</v>
      </c>
      <c r="S20" t="s">
        <v>249</v>
      </c>
      <c r="U20" s="5" t="s">
        <v>248</v>
      </c>
      <c r="V20" t="s">
        <v>36</v>
      </c>
      <c r="W20" t="s">
        <v>57</v>
      </c>
      <c r="X20" t="s">
        <v>249</v>
      </c>
      <c r="AC20" s="5" t="s">
        <v>248</v>
      </c>
      <c r="AD20" t="s">
        <v>36</v>
      </c>
      <c r="AE20" t="s">
        <v>57</v>
      </c>
      <c r="AF20" t="s">
        <v>249</v>
      </c>
      <c r="AH20" s="5" t="s">
        <v>248</v>
      </c>
      <c r="AI20" t="s">
        <v>36</v>
      </c>
      <c r="AJ20" t="s">
        <v>57</v>
      </c>
      <c r="AK20" t="s">
        <v>249</v>
      </c>
      <c r="AN20" s="5" t="s">
        <v>248</v>
      </c>
      <c r="AO20" t="s">
        <v>36</v>
      </c>
      <c r="AP20" t="s">
        <v>57</v>
      </c>
      <c r="AQ20" t="s">
        <v>249</v>
      </c>
      <c r="AS20" s="5" t="s">
        <v>248</v>
      </c>
      <c r="AT20" t="s">
        <v>36</v>
      </c>
      <c r="AU20" t="s">
        <v>57</v>
      </c>
      <c r="AV20" t="s">
        <v>249</v>
      </c>
      <c r="AZ20" s="5" t="s">
        <v>248</v>
      </c>
      <c r="BA20" t="s">
        <v>36</v>
      </c>
      <c r="BB20" t="s">
        <v>57</v>
      </c>
      <c r="BC20" t="s">
        <v>249</v>
      </c>
      <c r="BE20" s="5" t="s">
        <v>248</v>
      </c>
      <c r="BF20" t="s">
        <v>36</v>
      </c>
      <c r="BG20" t="s">
        <v>57</v>
      </c>
      <c r="BH20" t="s">
        <v>249</v>
      </c>
      <c r="BL20" s="5" t="s">
        <v>248</v>
      </c>
      <c r="BM20" t="s">
        <v>36</v>
      </c>
      <c r="BN20" t="s">
        <v>57</v>
      </c>
      <c r="BO20" t="s">
        <v>249</v>
      </c>
      <c r="BQ20" s="5" t="s">
        <v>248</v>
      </c>
      <c r="BR20" t="s">
        <v>36</v>
      </c>
      <c r="BS20" t="s">
        <v>57</v>
      </c>
      <c r="BT20" t="s">
        <v>249</v>
      </c>
    </row>
    <row r="21" spans="1:72" x14ac:dyDescent="0.3">
      <c r="D21" s="6" t="s">
        <v>36</v>
      </c>
      <c r="E21">
        <v>40</v>
      </c>
      <c r="F21">
        <v>1</v>
      </c>
      <c r="G21">
        <v>41</v>
      </c>
      <c r="I21" s="6">
        <v>1</v>
      </c>
      <c r="J21">
        <v>2</v>
      </c>
      <c r="K21">
        <v>1</v>
      </c>
      <c r="L21">
        <v>3</v>
      </c>
      <c r="P21" s="6" t="s">
        <v>269</v>
      </c>
      <c r="Q21">
        <v>17</v>
      </c>
      <c r="R21">
        <v>4</v>
      </c>
      <c r="S21">
        <v>21</v>
      </c>
      <c r="U21" s="6">
        <v>1</v>
      </c>
      <c r="V21">
        <v>6</v>
      </c>
      <c r="W21">
        <v>3</v>
      </c>
      <c r="X21">
        <v>9</v>
      </c>
      <c r="AC21" s="6" t="s">
        <v>269</v>
      </c>
      <c r="AD21">
        <v>10</v>
      </c>
      <c r="AE21">
        <v>4</v>
      </c>
      <c r="AF21">
        <v>14</v>
      </c>
      <c r="AH21" s="6">
        <v>1</v>
      </c>
      <c r="AI21">
        <v>11</v>
      </c>
      <c r="AJ21">
        <v>5</v>
      </c>
      <c r="AK21">
        <v>16</v>
      </c>
      <c r="AN21" s="6" t="s">
        <v>269</v>
      </c>
      <c r="AO21">
        <v>7</v>
      </c>
      <c r="AP21">
        <v>5</v>
      </c>
      <c r="AQ21">
        <v>12</v>
      </c>
      <c r="AS21" s="6">
        <v>0</v>
      </c>
      <c r="AT21">
        <v>7</v>
      </c>
      <c r="AU21">
        <v>2</v>
      </c>
      <c r="AV21">
        <v>9</v>
      </c>
      <c r="AZ21" s="6" t="s">
        <v>269</v>
      </c>
      <c r="BA21">
        <v>27</v>
      </c>
      <c r="BB21">
        <v>8</v>
      </c>
      <c r="BC21">
        <v>35</v>
      </c>
      <c r="BE21" s="6">
        <v>1</v>
      </c>
      <c r="BF21">
        <v>10</v>
      </c>
      <c r="BG21">
        <v>4</v>
      </c>
      <c r="BH21">
        <v>14</v>
      </c>
      <c r="BL21" s="6" t="s">
        <v>269</v>
      </c>
      <c r="BM21">
        <v>4</v>
      </c>
      <c r="BN21">
        <v>4</v>
      </c>
      <c r="BO21">
        <v>8</v>
      </c>
      <c r="BQ21" s="6">
        <v>1</v>
      </c>
      <c r="BR21">
        <v>14</v>
      </c>
      <c r="BS21">
        <v>5</v>
      </c>
      <c r="BT21">
        <v>19</v>
      </c>
    </row>
    <row r="22" spans="1:72" x14ac:dyDescent="0.3">
      <c r="D22" s="6" t="s">
        <v>57</v>
      </c>
      <c r="E22">
        <v>12</v>
      </c>
      <c r="F22">
        <v>2</v>
      </c>
      <c r="G22">
        <v>14</v>
      </c>
      <c r="I22" s="6">
        <v>2</v>
      </c>
      <c r="J22">
        <v>3</v>
      </c>
      <c r="K22">
        <v>2</v>
      </c>
      <c r="L22">
        <v>5</v>
      </c>
      <c r="P22" s="6" t="s">
        <v>270</v>
      </c>
      <c r="Q22">
        <v>24</v>
      </c>
      <c r="R22">
        <v>10</v>
      </c>
      <c r="S22">
        <v>34</v>
      </c>
      <c r="U22" s="6">
        <v>2</v>
      </c>
      <c r="V22">
        <v>14</v>
      </c>
      <c r="W22">
        <v>4</v>
      </c>
      <c r="X22">
        <v>18</v>
      </c>
      <c r="AC22" s="6" t="s">
        <v>270</v>
      </c>
      <c r="AD22">
        <v>31</v>
      </c>
      <c r="AE22">
        <v>10</v>
      </c>
      <c r="AF22">
        <v>41</v>
      </c>
      <c r="AH22" s="6">
        <v>2</v>
      </c>
      <c r="AI22">
        <v>11</v>
      </c>
      <c r="AJ22">
        <v>6</v>
      </c>
      <c r="AK22">
        <v>17</v>
      </c>
      <c r="AN22" s="6" t="s">
        <v>270</v>
      </c>
      <c r="AO22">
        <v>34</v>
      </c>
      <c r="AP22">
        <v>9</v>
      </c>
      <c r="AQ22">
        <v>43</v>
      </c>
      <c r="AS22" s="6">
        <v>2</v>
      </c>
      <c r="AT22">
        <v>7</v>
      </c>
      <c r="AU22">
        <v>5</v>
      </c>
      <c r="AV22">
        <v>12</v>
      </c>
      <c r="AZ22" s="6" t="s">
        <v>270</v>
      </c>
      <c r="BA22">
        <v>14</v>
      </c>
      <c r="BB22">
        <v>6</v>
      </c>
      <c r="BC22">
        <v>20</v>
      </c>
      <c r="BE22" s="6">
        <v>2</v>
      </c>
      <c r="BF22">
        <v>9</v>
      </c>
      <c r="BG22">
        <v>5</v>
      </c>
      <c r="BH22">
        <v>14</v>
      </c>
      <c r="BL22" s="6" t="s">
        <v>270</v>
      </c>
      <c r="BM22">
        <v>37</v>
      </c>
      <c r="BN22">
        <v>10</v>
      </c>
      <c r="BO22">
        <v>47</v>
      </c>
      <c r="BQ22" s="6">
        <v>2</v>
      </c>
      <c r="BR22">
        <v>5</v>
      </c>
      <c r="BS22">
        <v>6</v>
      </c>
      <c r="BT22">
        <v>11</v>
      </c>
    </row>
    <row r="23" spans="1:72" x14ac:dyDescent="0.3">
      <c r="D23" s="6" t="s">
        <v>249</v>
      </c>
      <c r="E23">
        <v>52</v>
      </c>
      <c r="F23">
        <v>3</v>
      </c>
      <c r="G23">
        <v>55</v>
      </c>
      <c r="I23" s="6">
        <v>3</v>
      </c>
      <c r="J23">
        <v>4</v>
      </c>
      <c r="K23">
        <v>7</v>
      </c>
      <c r="L23">
        <v>11</v>
      </c>
      <c r="P23" s="6" t="s">
        <v>249</v>
      </c>
      <c r="Q23">
        <v>41</v>
      </c>
      <c r="R23">
        <v>14</v>
      </c>
      <c r="S23">
        <v>55</v>
      </c>
      <c r="U23" s="6">
        <v>3</v>
      </c>
      <c r="V23">
        <v>11</v>
      </c>
      <c r="W23">
        <v>5</v>
      </c>
      <c r="X23">
        <v>16</v>
      </c>
      <c r="AC23" s="6" t="s">
        <v>249</v>
      </c>
      <c r="AD23">
        <v>41</v>
      </c>
      <c r="AE23">
        <v>14</v>
      </c>
      <c r="AF23">
        <v>55</v>
      </c>
      <c r="AH23" s="6">
        <v>3</v>
      </c>
      <c r="AI23">
        <v>11</v>
      </c>
      <c r="AJ23">
        <v>2</v>
      </c>
      <c r="AK23">
        <v>13</v>
      </c>
      <c r="AN23" s="6" t="s">
        <v>249</v>
      </c>
      <c r="AO23">
        <v>41</v>
      </c>
      <c r="AP23">
        <v>14</v>
      </c>
      <c r="AQ23">
        <v>55</v>
      </c>
      <c r="AS23" s="7">
        <v>1</v>
      </c>
      <c r="AU23">
        <v>3</v>
      </c>
      <c r="AV23">
        <v>3</v>
      </c>
      <c r="AZ23" s="6" t="s">
        <v>249</v>
      </c>
      <c r="BA23">
        <v>41</v>
      </c>
      <c r="BB23">
        <v>14</v>
      </c>
      <c r="BC23">
        <v>55</v>
      </c>
      <c r="BE23" s="6">
        <v>3</v>
      </c>
      <c r="BF23">
        <v>12</v>
      </c>
      <c r="BG23">
        <v>2</v>
      </c>
      <c r="BH23">
        <v>14</v>
      </c>
      <c r="BL23" s="6" t="s">
        <v>249</v>
      </c>
      <c r="BM23">
        <v>41</v>
      </c>
      <c r="BN23">
        <v>14</v>
      </c>
      <c r="BO23">
        <v>55</v>
      </c>
      <c r="BQ23" s="6">
        <v>3</v>
      </c>
      <c r="BR23">
        <v>17</v>
      </c>
      <c r="BS23">
        <v>2</v>
      </c>
      <c r="BT23">
        <v>19</v>
      </c>
    </row>
    <row r="24" spans="1:72" x14ac:dyDescent="0.3">
      <c r="I24" s="6">
        <v>4</v>
      </c>
      <c r="J24">
        <v>21</v>
      </c>
      <c r="K24">
        <v>3</v>
      </c>
      <c r="L24">
        <v>24</v>
      </c>
      <c r="U24" s="6">
        <v>4</v>
      </c>
      <c r="V24">
        <v>6</v>
      </c>
      <c r="W24">
        <v>1</v>
      </c>
      <c r="X24">
        <v>7</v>
      </c>
      <c r="AH24" s="6">
        <v>4</v>
      </c>
      <c r="AI24">
        <v>6</v>
      </c>
      <c r="AJ24">
        <v>1</v>
      </c>
      <c r="AK24">
        <v>7</v>
      </c>
      <c r="AS24" s="7">
        <v>2</v>
      </c>
      <c r="AT24">
        <v>4</v>
      </c>
      <c r="AU24">
        <v>1</v>
      </c>
      <c r="AV24">
        <v>5</v>
      </c>
      <c r="BE24" s="6">
        <v>4</v>
      </c>
      <c r="BF24">
        <v>9</v>
      </c>
      <c r="BG24">
        <v>3</v>
      </c>
      <c r="BH24">
        <v>12</v>
      </c>
      <c r="BQ24" s="6">
        <v>4</v>
      </c>
      <c r="BR24">
        <v>3</v>
      </c>
      <c r="BS24">
        <v>1</v>
      </c>
      <c r="BT24">
        <v>4</v>
      </c>
    </row>
    <row r="25" spans="1:72" x14ac:dyDescent="0.3">
      <c r="I25" s="6">
        <v>5</v>
      </c>
      <c r="J25">
        <v>11</v>
      </c>
      <c r="K25">
        <v>1</v>
      </c>
      <c r="L25">
        <v>12</v>
      </c>
      <c r="U25" s="6">
        <v>5</v>
      </c>
      <c r="V25">
        <v>4</v>
      </c>
      <c r="W25">
        <v>1</v>
      </c>
      <c r="X25">
        <v>5</v>
      </c>
      <c r="AH25" s="6">
        <v>5</v>
      </c>
      <c r="AI25">
        <v>2</v>
      </c>
      <c r="AK25">
        <v>2</v>
      </c>
      <c r="AS25" s="7">
        <v>3</v>
      </c>
      <c r="AT25">
        <v>1</v>
      </c>
      <c r="AV25">
        <v>1</v>
      </c>
      <c r="BE25" s="6">
        <v>5</v>
      </c>
      <c r="BF25">
        <v>1</v>
      </c>
      <c r="BH25">
        <v>1</v>
      </c>
      <c r="BQ25" s="6">
        <v>5</v>
      </c>
      <c r="BR25">
        <v>2</v>
      </c>
      <c r="BT25">
        <v>2</v>
      </c>
    </row>
    <row r="26" spans="1:72" x14ac:dyDescent="0.3">
      <c r="I26" s="6" t="s">
        <v>249</v>
      </c>
      <c r="J26">
        <v>41</v>
      </c>
      <c r="K26">
        <v>14</v>
      </c>
      <c r="L26">
        <v>55</v>
      </c>
      <c r="U26" s="6" t="s">
        <v>249</v>
      </c>
      <c r="V26">
        <v>41</v>
      </c>
      <c r="W26">
        <v>14</v>
      </c>
      <c r="X26">
        <v>55</v>
      </c>
      <c r="AH26" s="6" t="s">
        <v>249</v>
      </c>
      <c r="AI26">
        <v>41</v>
      </c>
      <c r="AJ26">
        <v>14</v>
      </c>
      <c r="AK26">
        <v>55</v>
      </c>
      <c r="AS26" s="7">
        <v>4</v>
      </c>
      <c r="AT26">
        <v>2</v>
      </c>
      <c r="AU26">
        <v>1</v>
      </c>
      <c r="AV26">
        <v>3</v>
      </c>
      <c r="BE26" s="6" t="s">
        <v>249</v>
      </c>
      <c r="BF26">
        <v>41</v>
      </c>
      <c r="BG26">
        <v>14</v>
      </c>
      <c r="BH26">
        <v>55</v>
      </c>
      <c r="BQ26" s="6" t="s">
        <v>249</v>
      </c>
      <c r="BR26">
        <v>41</v>
      </c>
      <c r="BS26">
        <v>14</v>
      </c>
      <c r="BT26">
        <v>55</v>
      </c>
    </row>
    <row r="27" spans="1:72" x14ac:dyDescent="0.3">
      <c r="AS27" s="6">
        <v>3</v>
      </c>
      <c r="AU27">
        <v>1</v>
      </c>
      <c r="AV27">
        <v>1</v>
      </c>
    </row>
    <row r="28" spans="1:72" x14ac:dyDescent="0.3">
      <c r="AS28" s="6">
        <v>4</v>
      </c>
      <c r="AT28">
        <v>1</v>
      </c>
      <c r="AV28">
        <v>1</v>
      </c>
    </row>
    <row r="29" spans="1:72" x14ac:dyDescent="0.3">
      <c r="A29" s="5" t="s">
        <v>224</v>
      </c>
      <c r="B29" s="6">
        <v>8</v>
      </c>
      <c r="AS29" s="6">
        <v>5</v>
      </c>
      <c r="AT29">
        <v>25</v>
      </c>
      <c r="AU29">
        <v>6</v>
      </c>
      <c r="AV29">
        <v>31</v>
      </c>
    </row>
    <row r="30" spans="1:72" x14ac:dyDescent="0.3">
      <c r="A30" s="5" t="s">
        <v>236</v>
      </c>
      <c r="B30" s="6">
        <v>7</v>
      </c>
      <c r="AS30" s="7">
        <v>1</v>
      </c>
      <c r="AT30">
        <v>2</v>
      </c>
      <c r="AV30">
        <v>2</v>
      </c>
    </row>
    <row r="31" spans="1:72" x14ac:dyDescent="0.3">
      <c r="AS31" s="7">
        <v>2</v>
      </c>
      <c r="AT31">
        <v>7</v>
      </c>
      <c r="AU31">
        <v>3</v>
      </c>
      <c r="AV31">
        <v>10</v>
      </c>
    </row>
    <row r="32" spans="1:72" x14ac:dyDescent="0.3">
      <c r="A32" s="5" t="s">
        <v>250</v>
      </c>
      <c r="B32" s="5" t="s">
        <v>271</v>
      </c>
      <c r="AS32" s="7">
        <v>3</v>
      </c>
      <c r="AT32">
        <v>8</v>
      </c>
      <c r="AU32">
        <v>3</v>
      </c>
      <c r="AV32">
        <v>11</v>
      </c>
    </row>
    <row r="33" spans="1:48" x14ac:dyDescent="0.3">
      <c r="A33" s="5" t="s">
        <v>248</v>
      </c>
      <c r="B33" t="s">
        <v>36</v>
      </c>
      <c r="C33" t="s">
        <v>57</v>
      </c>
      <c r="D33" t="s">
        <v>249</v>
      </c>
      <c r="AS33" s="7">
        <v>4</v>
      </c>
      <c r="AT33">
        <v>4</v>
      </c>
      <c r="AV33">
        <v>4</v>
      </c>
    </row>
    <row r="34" spans="1:48" x14ac:dyDescent="0.3">
      <c r="A34" s="6" t="s">
        <v>37</v>
      </c>
      <c r="B34">
        <v>34</v>
      </c>
      <c r="C34">
        <v>3</v>
      </c>
      <c r="D34">
        <v>37</v>
      </c>
      <c r="G34" s="5" t="s">
        <v>224</v>
      </c>
      <c r="H34" s="6">
        <v>8</v>
      </c>
      <c r="AS34" s="7">
        <v>5</v>
      </c>
      <c r="AT34">
        <v>4</v>
      </c>
      <c r="AV34">
        <v>4</v>
      </c>
    </row>
    <row r="35" spans="1:48" x14ac:dyDescent="0.3">
      <c r="A35" s="7" t="s">
        <v>107</v>
      </c>
      <c r="B35">
        <v>4</v>
      </c>
      <c r="D35">
        <v>4</v>
      </c>
      <c r="G35" s="5" t="s">
        <v>236</v>
      </c>
      <c r="H35" s="6">
        <v>7</v>
      </c>
      <c r="AS35" s="6">
        <v>9</v>
      </c>
      <c r="AT35">
        <v>1</v>
      </c>
      <c r="AV35">
        <v>1</v>
      </c>
    </row>
    <row r="36" spans="1:48" x14ac:dyDescent="0.3">
      <c r="A36" s="7" t="s">
        <v>66</v>
      </c>
      <c r="B36">
        <v>17</v>
      </c>
      <c r="C36">
        <v>2</v>
      </c>
      <c r="D36">
        <v>19</v>
      </c>
      <c r="G36" s="5" t="s">
        <v>266</v>
      </c>
      <c r="H36" t="s">
        <v>270</v>
      </c>
      <c r="AS36" s="6" t="s">
        <v>249</v>
      </c>
      <c r="AT36">
        <v>41</v>
      </c>
      <c r="AU36">
        <v>14</v>
      </c>
      <c r="AV36">
        <v>55</v>
      </c>
    </row>
    <row r="37" spans="1:48" x14ac:dyDescent="0.3">
      <c r="A37" s="7" t="s">
        <v>38</v>
      </c>
      <c r="B37">
        <v>13</v>
      </c>
      <c r="C37">
        <v>1</v>
      </c>
      <c r="D37">
        <v>14</v>
      </c>
      <c r="S37" t="s">
        <v>278</v>
      </c>
      <c r="T37" t="s">
        <v>279</v>
      </c>
      <c r="U37" t="s">
        <v>280</v>
      </c>
      <c r="V37" t="s">
        <v>281</v>
      </c>
    </row>
    <row r="38" spans="1:48" x14ac:dyDescent="0.3">
      <c r="A38" s="6" t="s">
        <v>176</v>
      </c>
      <c r="B38">
        <v>7</v>
      </c>
      <c r="C38">
        <v>11</v>
      </c>
      <c r="D38">
        <v>18</v>
      </c>
      <c r="G38" s="5" t="s">
        <v>248</v>
      </c>
      <c r="H38" t="s">
        <v>277</v>
      </c>
      <c r="S38">
        <v>2</v>
      </c>
      <c r="T38">
        <v>0</v>
      </c>
      <c r="U38">
        <v>0</v>
      </c>
      <c r="V38">
        <v>0</v>
      </c>
    </row>
    <row r="39" spans="1:48" x14ac:dyDescent="0.3">
      <c r="A39" s="6" t="s">
        <v>249</v>
      </c>
      <c r="B39">
        <v>41</v>
      </c>
      <c r="C39">
        <v>14</v>
      </c>
      <c r="D39">
        <v>55</v>
      </c>
      <c r="G39" s="6" t="s">
        <v>269</v>
      </c>
      <c r="H39">
        <v>6</v>
      </c>
      <c r="S39">
        <v>3</v>
      </c>
      <c r="T39">
        <v>0</v>
      </c>
      <c r="U39" s="9">
        <v>1.731556E-7</v>
      </c>
      <c r="V39" s="9">
        <v>1.731556E-7</v>
      </c>
    </row>
    <row r="40" spans="1:48" x14ac:dyDescent="0.3">
      <c r="G40" s="6" t="s">
        <v>270</v>
      </c>
      <c r="H40">
        <v>37</v>
      </c>
      <c r="S40">
        <v>4</v>
      </c>
      <c r="T40">
        <v>2.2659999999999998E-3</v>
      </c>
      <c r="U40" s="9">
        <v>2.2661130000000002E-3</v>
      </c>
      <c r="V40" s="9">
        <v>1.132408E-7</v>
      </c>
    </row>
    <row r="41" spans="1:48" x14ac:dyDescent="0.3">
      <c r="G41" s="6" t="s">
        <v>249</v>
      </c>
      <c r="H41">
        <v>43</v>
      </c>
      <c r="S41">
        <v>6</v>
      </c>
    </row>
    <row r="42" spans="1:48" x14ac:dyDescent="0.3">
      <c r="S42">
        <v>7</v>
      </c>
    </row>
    <row r="43" spans="1:48" x14ac:dyDescent="0.3">
      <c r="S43">
        <v>8</v>
      </c>
    </row>
    <row r="46" spans="1:48" ht="15" thickBot="1" x14ac:dyDescent="0.35">
      <c r="L46" s="10"/>
      <c r="M46" s="10"/>
      <c r="N46" s="11"/>
      <c r="O46" s="11"/>
    </row>
    <row r="47" spans="1:48" ht="15" thickBot="1" x14ac:dyDescent="0.35">
      <c r="L47" s="10"/>
      <c r="M47" s="10"/>
      <c r="N47" s="11"/>
      <c r="O47" s="11"/>
    </row>
    <row r="48" spans="1:48" ht="15" thickBot="1" x14ac:dyDescent="0.35">
      <c r="L48" s="10"/>
      <c r="M48" s="10"/>
      <c r="N48" s="11"/>
      <c r="O48" s="11"/>
    </row>
    <row r="49" spans="12:15" ht="15" thickBot="1" x14ac:dyDescent="0.35">
      <c r="L49" s="10"/>
      <c r="M49" s="10"/>
      <c r="N49" s="11"/>
      <c r="O49" s="11"/>
    </row>
    <row r="50" spans="12:15" ht="15" thickBot="1" x14ac:dyDescent="0.35">
      <c r="L50" s="10"/>
      <c r="M50" s="10"/>
      <c r="N50" s="11"/>
      <c r="O50" s="11"/>
    </row>
    <row r="51" spans="12:15" ht="15" thickBot="1" x14ac:dyDescent="0.35">
      <c r="L51" s="10"/>
      <c r="M51" s="10"/>
      <c r="N51" s="11"/>
      <c r="O51" s="11"/>
    </row>
    <row r="52" spans="12:15" ht="15" thickBot="1" x14ac:dyDescent="0.35">
      <c r="L52" s="10"/>
      <c r="M52" s="10"/>
      <c r="N52" s="11"/>
      <c r="O52" s="11"/>
    </row>
    <row r="53" spans="12:15" x14ac:dyDescent="0.3">
      <c r="L53" s="12"/>
      <c r="M53" s="12"/>
      <c r="N53" s="13"/>
      <c r="O53" s="1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43B00-D7CE-4D4A-AB4D-08DA85AF16A9}">
  <dimension ref="A1:D9"/>
  <sheetViews>
    <sheetView workbookViewId="0">
      <selection activeCell="D5" sqref="D5"/>
    </sheetView>
  </sheetViews>
  <sheetFormatPr defaultRowHeight="14.4" x14ac:dyDescent="0.3"/>
  <cols>
    <col min="1" max="1" width="9" bestFit="1" customWidth="1"/>
    <col min="2" max="2" width="9.6640625" bestFit="1" customWidth="1"/>
    <col min="3" max="3" width="19" bestFit="1" customWidth="1"/>
    <col min="4" max="4" width="12.33203125" bestFit="1" customWidth="1"/>
  </cols>
  <sheetData>
    <row r="1" spans="1:4" x14ac:dyDescent="0.3">
      <c r="A1" t="s">
        <v>278</v>
      </c>
      <c r="B1" t="s">
        <v>279</v>
      </c>
      <c r="C1" t="s">
        <v>280</v>
      </c>
      <c r="D1" t="s">
        <v>282</v>
      </c>
    </row>
    <row r="2" spans="1:4" ht="15" thickBot="1" x14ac:dyDescent="0.35">
      <c r="A2" s="10">
        <v>1</v>
      </c>
      <c r="B2" s="10">
        <v>0</v>
      </c>
      <c r="C2" s="11">
        <v>0</v>
      </c>
      <c r="D2" s="11">
        <v>0</v>
      </c>
    </row>
    <row r="3" spans="1:4" ht="15" thickBot="1" x14ac:dyDescent="0.35">
      <c r="A3" s="10">
        <v>2</v>
      </c>
      <c r="B3" s="10">
        <v>0</v>
      </c>
      <c r="C3" s="11">
        <v>0</v>
      </c>
      <c r="D3" s="11">
        <v>0</v>
      </c>
    </row>
    <row r="4" spans="1:4" ht="15" thickBot="1" x14ac:dyDescent="0.35">
      <c r="A4" s="10">
        <v>3</v>
      </c>
      <c r="B4" s="10">
        <v>0</v>
      </c>
      <c r="C4" s="11">
        <v>1.731556E-7</v>
      </c>
      <c r="D4" s="11">
        <v>1.731556E-7</v>
      </c>
    </row>
    <row r="5" spans="1:4" ht="15" thickBot="1" x14ac:dyDescent="0.35">
      <c r="A5" s="10">
        <v>4</v>
      </c>
      <c r="B5" s="10">
        <v>2.2659999999999998E-3</v>
      </c>
      <c r="C5" s="11">
        <v>2.2661130000000002E-3</v>
      </c>
      <c r="D5" s="11">
        <v>1.132408E-7</v>
      </c>
    </row>
    <row r="6" spans="1:4" ht="15" thickBot="1" x14ac:dyDescent="0.35">
      <c r="A6" s="10">
        <v>5</v>
      </c>
      <c r="B6" s="10">
        <v>0</v>
      </c>
      <c r="C6" s="11">
        <v>0</v>
      </c>
      <c r="D6" s="11">
        <v>0</v>
      </c>
    </row>
    <row r="7" spans="1:4" ht="15" thickBot="1" x14ac:dyDescent="0.35">
      <c r="A7" s="10">
        <v>6</v>
      </c>
      <c r="B7" s="10">
        <v>1.6133999999999999E-2</v>
      </c>
      <c r="C7" s="11">
        <v>1.613407E-2</v>
      </c>
      <c r="D7" s="11">
        <v>7.0456240000000003E-8</v>
      </c>
    </row>
    <row r="8" spans="1:4" ht="15" thickBot="1" x14ac:dyDescent="0.35">
      <c r="A8" s="10">
        <v>7</v>
      </c>
      <c r="B8" s="10">
        <v>0</v>
      </c>
      <c r="C8" s="11">
        <v>0</v>
      </c>
      <c r="D8" s="11">
        <v>0</v>
      </c>
    </row>
    <row r="9" spans="1:4" x14ac:dyDescent="0.3">
      <c r="A9" s="12">
        <v>8</v>
      </c>
      <c r="B9" s="12">
        <v>0.263733</v>
      </c>
      <c r="C9" s="13">
        <v>0.26373340000000001</v>
      </c>
      <c r="D9" s="13">
        <v>4.119538E-7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s n N T W E d m l i W m A A A A 9 g A A A B I A H A B D b 2 5 m a W c v U G F j a 2 F n Z S 5 4 b W w g o h g A K K A U A A A A A A A A A A A A A A A A A A A A A A A A A A A A h Y 8 x D o I w G I W v Q r r T l m o M I a U k O r h I Y m J i X J t S o R F + D C 2 W u z l 4 J K 8 g R l E 3 x / e 9 b 3 j v f r 3 x b G j q 4 K I 7 a 1 p I U Y Q p C j S o t j B Q p q h 3 x z B G m e B b q U 6 y 1 M E o g 0 0 G W 6 S o c u 6 c E O K 9 x 3 6 G 2 6 4 k j N K I H P L N T l W 6 k e g j m / 9 y a M A 6 C U o j w f e v M Y L h i M 3 x g s W Y c j J B n h v 4 C m z c + 2 x / I F / 1 t e s 7 L T S E 6 y U n U + T k / U E 8 A F B L A w Q U A A I A C A C y c 1 N 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n N T W C i K R 7 g O A A A A E Q A A A B M A H A B G b 3 J t d W x h c y 9 T Z W N 0 a W 9 u M S 5 t I K I Y A C i g F A A A A A A A A A A A A A A A A A A A A A A A A A A A A C t O T S 7 J z M 9 T C I b Q h t Y A U E s B A i 0 A F A A C A A g A s n N T W E d m l i W m A A A A 9 g A A A B I A A A A A A A A A A A A A A A A A A A A A A E N v b m Z p Z y 9 Q Y W N r Y W d l L n h t b F B L A Q I t A B Q A A g A I A L J z U 1 g P y u m r p A A A A O k A A A A T A A A A A A A A A A A A A A A A A P I A A A B b Q 2 9 u d G V u d F 9 U e X B l c 1 0 u e G 1 s U E s B A i 0 A F A A C A A g A s n N T W C 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E Y 6 7 E C b 5 c 5 J q F c i 1 m Q w J I E A A A A A A g A A A A A A E G Y A A A A B A A A g A A A A B I V 3 0 3 I r U S a W g v T I 1 X Z + V b k 0 w T p f Q o F l T 1 I M R I / F d K c A A A A A D o A A A A A C A A A g A A A A F g i l h e P w N 6 E V q 5 k C B Y K z U N h M k I h J l O y c G x Q w K / H E y F x Q A A A A q f Z 6 m 2 B 3 t z B f i o 8 / 2 D K 2 t d T R Q U i v U 0 / d + d t r 2 G b 5 f c Y P L M F p P N 2 O 3 g T c K M R N S B 1 X 2 6 b i 5 e n y F K Q q E F d 0 X V H d 8 1 Z P g L W + t C T j W Q 0 Q c G w m y Z B A A A A A X X W J X V M M v X j h x t H 1 D G X U 2 3 Q l K C C e 9 I c f m B Y F u W 2 4 P S v S c h N X 0 / K N T E x L x d 1 G Q b c b I S 4 d 1 8 q J I P 1 5 t f o q g + 2 k f Q = = < / D a t a M a s h u p > 
</file>

<file path=customXml/itemProps1.xml><?xml version="1.0" encoding="utf-8"?>
<ds:datastoreItem xmlns:ds="http://schemas.openxmlformats.org/officeDocument/2006/customXml" ds:itemID="{DCE3C052-577D-4C72-8097-B642D61279A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cleaned_data</vt:lpstr>
      <vt:lpstr>full_data</vt:lpstr>
      <vt:lpstr>Tables</vt:lpstr>
      <vt:lpstr>p-values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Mayez Haris</cp:lastModifiedBy>
  <dcterms:created xsi:type="dcterms:W3CDTF">2024-01-01T18:46:26Z</dcterms:created>
  <dcterms:modified xsi:type="dcterms:W3CDTF">2024-02-19T16:14:25Z</dcterms:modified>
</cp:coreProperties>
</file>