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1335AF5-EE46-43FA-84D6-6F2DEEB39DD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76" i="1" s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108" i="1" s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74" i="1" s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T40" i="1" l="1"/>
  <c r="H74" i="1"/>
  <c r="T142" i="1"/>
  <c r="Z176" i="1"/>
  <c r="Z74" i="1"/>
  <c r="T108" i="1"/>
  <c r="H176" i="1"/>
  <c r="B210" i="1"/>
  <c r="N40" i="1"/>
  <c r="B108" i="1"/>
  <c r="H142" i="1"/>
  <c r="T210" i="1"/>
  <c r="B142" i="1"/>
  <c r="N210" i="1"/>
  <c r="N74" i="1"/>
  <c r="Z142" i="1"/>
  <c r="T176" i="1"/>
  <c r="Z40" i="1"/>
  <c r="N108" i="1"/>
  <c r="B176" i="1"/>
  <c r="H210" i="1"/>
  <c r="H108" i="1"/>
  <c r="H40" i="1"/>
  <c r="B74" i="1"/>
  <c r="N142" i="1"/>
  <c r="Z210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P42" i="1"/>
  <c r="V42" i="1"/>
  <c r="AB42" i="1"/>
  <c r="J26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 s="1"/>
  <c r="E46" i="1"/>
  <c r="D46" i="1"/>
  <c r="E45" i="1"/>
  <c r="D45" i="1" s="1"/>
  <c r="E44" i="1"/>
  <c r="D44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 s="1"/>
  <c r="K46" i="1"/>
  <c r="J46" i="1"/>
  <c r="K45" i="1"/>
  <c r="J45" i="1" s="1"/>
  <c r="K44" i="1"/>
  <c r="J44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 s="1"/>
  <c r="AC12" i="1"/>
  <c r="AB12" i="1"/>
  <c r="AC11" i="1"/>
  <c r="AB11" i="1"/>
  <c r="AC10" i="1"/>
  <c r="AB10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 s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 s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 s="1"/>
  <c r="K12" i="1"/>
  <c r="J12" i="1"/>
  <c r="K11" i="1"/>
  <c r="J11" i="1"/>
  <c r="K10" i="1"/>
  <c r="J10" i="1" s="1"/>
  <c r="E11" i="1" l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1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5" i="1"/>
  <c r="D12" i="1"/>
  <c r="D11" i="1"/>
  <c r="D26" i="1" l="1"/>
  <c r="D18" i="1"/>
  <c r="B40" i="1"/>
  <c r="C210" i="1" l="1"/>
  <c r="E209" i="1" s="1"/>
  <c r="I210" i="1"/>
  <c r="K209" i="1" s="1"/>
  <c r="O210" i="1"/>
  <c r="Q209" i="1" s="1"/>
  <c r="U210" i="1"/>
  <c r="W209" i="1" s="1"/>
  <c r="AA210" i="1"/>
  <c r="AC209" i="1" s="1"/>
  <c r="AA176" i="1"/>
  <c r="U176" i="1"/>
  <c r="O176" i="1"/>
  <c r="Q175" i="1" s="1"/>
  <c r="I176" i="1"/>
  <c r="K175" i="1" s="1"/>
  <c r="C176" i="1"/>
  <c r="E175" i="1" s="1"/>
  <c r="C142" i="1"/>
  <c r="E141" i="1" s="1"/>
  <c r="I142" i="1"/>
  <c r="K141" i="1" s="1"/>
  <c r="O142" i="1"/>
  <c r="U142" i="1"/>
  <c r="W141" i="1" s="1"/>
  <c r="AA142" i="1"/>
  <c r="AA108" i="1"/>
  <c r="AC107" i="1" s="1"/>
  <c r="U108" i="1"/>
  <c r="W107" i="1" s="1"/>
  <c r="O108" i="1"/>
  <c r="Q107" i="1" s="1"/>
  <c r="I108" i="1"/>
  <c r="K107" i="1" s="1"/>
  <c r="J108" i="1"/>
  <c r="C108" i="1"/>
  <c r="E107" i="1" s="1"/>
  <c r="C74" i="1"/>
  <c r="I74" i="1"/>
  <c r="O74" i="1"/>
  <c r="U74" i="1"/>
  <c r="AA74" i="1"/>
  <c r="AC73" i="1" s="1"/>
  <c r="AA40" i="1"/>
  <c r="AC39" i="1" s="1"/>
  <c r="U40" i="1"/>
  <c r="W39" i="1" s="1"/>
  <c r="O40" i="1"/>
  <c r="Q39" i="1" s="1"/>
  <c r="I40" i="1"/>
  <c r="K39" i="1" s="1"/>
  <c r="AB142" i="1" l="1"/>
  <c r="AC141" i="1"/>
  <c r="V176" i="1"/>
  <c r="W175" i="1"/>
  <c r="P142" i="1"/>
  <c r="Q141" i="1"/>
  <c r="P108" i="1"/>
  <c r="V210" i="1"/>
  <c r="P74" i="1"/>
  <c r="Q73" i="1"/>
  <c r="AB176" i="1"/>
  <c r="AC175" i="1"/>
  <c r="J74" i="1"/>
  <c r="J42" i="1" s="1"/>
  <c r="K73" i="1"/>
  <c r="V108" i="1"/>
  <c r="D74" i="1"/>
  <c r="D42" i="1" s="1"/>
  <c r="E73" i="1"/>
  <c r="V40" i="1"/>
  <c r="V8" i="1" s="1"/>
  <c r="D108" i="1"/>
  <c r="V74" i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AB8" i="1" s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<sst xmlns="http://schemas.openxmlformats.org/spreadsheetml/2006/main" count="209" uniqueCount="35">
  <si>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</si>
  <si>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</si>
  <si>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</si>
  <si>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</si>
  <si>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</si>
  <si>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</si>
  <si>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</si>
  <si>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</si>
  <si>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</si>
  <si>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</si>
  <si>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</si>
  <si>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</si>
  <si>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</si>
  <si>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</si>
  <si>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</si>
  <si>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</si>
  <si>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</si>
  <si>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</si>
  <si>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</si>
  <si>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</si>
  <si>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</si>
  <si>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</si>
  <si>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</si>
  <si>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</si>
  <si>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</si>
  <si>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</si>
  <si>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</si>
  <si>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</si>
  <si>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</si>
  <si>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</si>
  <si>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</si>
  <si>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</si>
  <si>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</si>
  <si>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</si>
  <si>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пр-кт. Космонавтов, д. 52, к.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</si>
</sst>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{"adress":"пр-кт. Космонавтов, д. 52, к. 5", "streetName":"", "streetType":"", "buildingNumber":"", "entrance":{"1" : {"long":[{"floor" : "1" , "roomStart" : "1" , "roomEnd" : "4"},{"floor" : "2" , "roomStart" : "5" , "roomEnd" : "8"},{"floor" : "3" , "roomStart" : "9" , "roomEnd" : "12"},{"floor" : "4" , "roomStart" : "13" , "roomEnd" : "16"},{"floor" : "5" , "roomStart" : "17" , "roomEnd" : "20"}], "short": {"start": "1", "end": "20"}}, "2" : {"long":[{"floor" : "1" , "roomStart" : "21" , "roomEnd" : "24"},{"floor" : "2" , "roomStart" : "25" , "roomEnd" : "28"},{"floor" : "3" , "roomStart" : "29" , "roomEnd" : "32"},{"floor" : "4" , "roomStart" : "33" , "roomEnd" : "36"},{"floor" : "5" , "roomStart" : "37" , "roomEnd" : "40"}], "short": {"start": "21", "end": "40"}}, "3" : {"long":[{"floor" : "1" , "roomStart" : "41" , "roomEnd" : "44"},{"floor" : "2" , "roomStart" : "45" , "roomEnd" : "48"},{"floor" : "3" , "roomStart" : "49" , "roomEnd" : "52"},{"floor" : "4" , "roomStart" : "53" , "roomEnd" : "56"},{"floor" : "5" , "roomStart" : "57" , "roomEnd" : "60"}], "short": {"start": "41", "end": "60"}}, "4" : {"long":[{"floor" : "1" , "roomStart" : "61" , "roomEnd" : "63"},{"floor" : "2" , "roomStart" : "64" , "roomEnd" : "67"},{"floor" : "3" , "roomStart" : "68" , "roomEnd" : "71"},{"floor" : "4" , "roomStart" : "72" , "roomEnd" : "75"},{"floor" : "5" , "roomStart" : "76" , "roomEnd" : "79"}], "short": {"start": "61", "end": "79"}}, "5" : {"long":[{"floor" : "1" , "roomStart" : "80" , "roomEnd" : "83"},{"floor" : "2" , "roomStart" : "84" , "roomEnd" : "87"},{"floor" : "3" , "roomStart" : "88" , "roomEnd" : "91"},{"floor" : "4" , "roomStart" : "92" , "roomEnd" : "95"},{"floor" : "5" , "roomStart" : "96" , "roomEnd" : "99"}], "short": {"start": "80", "end": "99"}}, "6" : {"long":[{"floor" : "1" , "roomStart" : "100" , "roomEnd" : "103"},{"floor" : "2" , "roomStart" : "104" , "roomEnd" : "107"},{"floor" : "3" , "roomStart" : "108" , "roomEnd" : "111"},{"floor" : "4" , "roomStart" : "112" , "roomEnd" : "115"},{"floor" : "5" , "roomStart" : "116" , "roomEnd" : "119"}], "short": {"start": "100", "end": "119"}}, "7" : {"long":[{"floor" : "1" , "roomStart" : "120" , "roomEnd" : "123"},{"floor" : "2" , "roomStart" : "124" , "roomEnd" : "127"},{"floor" : "3" , "roomStart" : "128" , "roomEnd" : "131"},{"floor" : "4" , "roomStart" : "132" , "roomEnd" : "135"},{"floor" : "5" , "roomStart" : "136" , "roomEnd" : "139"}], "short": {"start": "120", "end": "139"}}}}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"4"},{"floor" : "2" , "roomStart" : "5" , "roomEnd" : "8"},{"floor" : "3" , "roomStart" : "9" , "roomEnd" : "12"},{"floor" : "4" , "roomStart" : "13" , "roomEnd" : "16"},{"floor" : "5" , "roomStart" : "17" , "roomEnd" : "20"}], "short": {"start": "1", "end": "20"}}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"1" , "roomStart" : "21" , "roomEnd" : "24"},{"floor" : "2" , "roomStart" : "25" , "roomEnd" : "28"},{"floor" : "3" , "roomStart" : "29" , "roomEnd" : "32"},{"floor" : "4" , "roomStart" : "33" , "roomEnd" : "36"},{"floor" : "5" , "roomStart" : "37" , "roomEnd" : "40"}], "short": {"start": "21", "end": "40"}}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"1" , "roomStart" : "41" , "roomEnd" : "44"},{"floor" : "2" , "roomStart" : "45" , "roomEnd" : "48"},{"floor" : "3" , "roomStart" : "49" , "roomEnd" : "52"},{"floor" : "4" , "roomStart" : "53" , "roomEnd" : "56"},{"floor" : "5" , "roomStart" : "57" , "roomEnd" : "60"}], "short": {"start": "41", "end": "60"}}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>, "4" : {"long":[{"floor" : "1" , "roomStart" : "61" , "roomEnd" : "63"},{"floor" : "2" , "roomStart" : "64" , "roomEnd" : "67"},{"floor" : "3" , "roomStart" : "68" , "roomEnd" : "71"},{"floor" : "4" , "roomStart" : "72" , "roomEnd" : "75"},{"floor" : "5" , "roomStart" : "76" , "roomEnd" : "79"}], "short": {"start": "61", "end": "79"}}</v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>, "5" : {"long":[{"floor" : "1" , "roomStart" : "80" , "roomEnd" : "83"},{"floor" : "2" , "roomStart" : "84" , "roomEnd" : "87"},{"floor" : "3" , "roomStart" : "88" , "roomEnd" : "91"},{"floor" : "4" , "roomStart" : "92" , "roomEnd" : "95"},{"floor" : "5" , "roomStart" : "96" , "roomEnd" : "99"}], "short": {"start": "80", "end": "99"}}</v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4</v>
      </c>
      <c r="D10" s="6" t="str">
        <f t="shared" ref="D10:D39" si="0">IF(ISBLANK(C10),"",CONCATENATE($AM$8,A10,$AN$8,B10,$AO$8,C10,E10))</f>
        <v>{"floor" : "1" , "roomStart" : "1" , "roomEnd" : "4"},</v>
      </c>
      <c r="E10" s="6" t="str">
        <f>IF(ISBLANK(C11),$AQ$8,$AP$8)</f>
        <v>"},</v>
      </c>
      <c r="G10" s="1">
        <v>1</v>
      </c>
      <c r="H10" s="9">
        <v>21</v>
      </c>
      <c r="I10" s="9">
        <v>24</v>
      </c>
      <c r="J10" s="6" t="str">
        <f t="shared" ref="J10:J39" si="1">IF(ISBLANK(I10),"",CONCATENATE($AM$8,G10,$AN$8,H10,$AO$8,I10,K10))</f>
        <v>{"floor" : "1" , "roomStart" : "21" , "roomEnd" : "24"},</v>
      </c>
      <c r="K10" s="6" t="str">
        <f>IF(ISBLANK(I11),$AQ$8,$AP$8)</f>
        <v>"},</v>
      </c>
      <c r="M10" s="1">
        <v>1</v>
      </c>
      <c r="N10" s="9">
        <v>41</v>
      </c>
      <c r="O10" s="9">
        <v>44</v>
      </c>
      <c r="P10" s="6" t="str">
        <f t="shared" ref="P10:P39" si="2">IF(ISBLANK(O10),"",CONCATENATE($AM$8,M10,$AN$8,N10,$AO$8,O10,Q10))</f>
        <v>{"floor" : "1" , "roomStart" : "41" , "roomEnd" : "44"},</v>
      </c>
      <c r="Q10" s="6" t="str">
        <f>IF(ISBLANK(O11),$AQ$8,$AP$8)</f>
        <v>"},</v>
      </c>
      <c r="S10" s="1">
        <v>1</v>
      </c>
      <c r="T10" s="9">
        <v>61</v>
      </c>
      <c r="U10" s="9">
        <v>63</v>
      </c>
      <c r="V10" s="6" t="str">
        <f t="shared" ref="V10:V39" si="3">IF(ISBLANK(U10),"",CONCATENATE($AM$8,S10,$AN$8,T10,$AO$8,U10,W10))</f>
        <v>{"floor" : "1" , "roomStart" : "61" , "roomEnd" : "63"},</v>
      </c>
      <c r="W10" s="6" t="str">
        <f>IF(ISBLANK(U11),$AQ$8,$AP$8)</f>
        <v>"},</v>
      </c>
      <c r="Y10" s="1">
        <v>1</v>
      </c>
      <c r="Z10" s="9">
        <v>80</v>
      </c>
      <c r="AA10" s="9">
        <v>83</v>
      </c>
      <c r="AB10" s="6" t="str">
        <f t="shared" ref="AB10:AB39" si="4">IF(ISBLANK(AA10),"",CONCATENATE($AM$8,Y10,$AN$8,Z10,$AO$8,AA10,AC10))</f>
        <v>{"floor" : "1" , "roomStart" : "80" , "roomEnd" : "83"},</v>
      </c>
      <c r="AC10" s="6" t="str">
        <f>IF(ISBLANK(AA11),$AQ$8,$AP$8)</f>
        <v>"},</v>
      </c>
      <c r="AE10">
        <f t="shared" ref="AE10:AE28" si="5">C10-B10</f>
        <v>3</v>
      </c>
      <c r="AF10">
        <f>I10-H10</f>
        <v>3</v>
      </c>
      <c r="AG10">
        <f t="shared" ref="AG10:AG18" si="6">O10-N10</f>
        <v>3</v>
      </c>
      <c r="AH10">
        <f t="shared" ref="AH10:AH18" si="7">U10-T10</f>
        <v>2</v>
      </c>
      <c r="AI10">
        <f t="shared" ref="AI10:AI18" si="8">AA10-Z10</f>
        <v>3</v>
      </c>
    </row>
    <row r="11" spans="1:44" x14ac:dyDescent="0.25">
      <c r="A11" s="1">
        <v>2</v>
      </c>
      <c r="B11" s="9">
        <v>5</v>
      </c>
      <c r="C11" s="9">
        <v>8</v>
      </c>
      <c r="D11" s="6" t="str">
        <f t="shared" si="0"/>
        <v>{"floor" : "2" , "roomStart" : "5" , "roomEnd" : "8"},</v>
      </c>
      <c r="E11" s="6" t="str">
        <f t="shared" ref="E11:E39" si="9">IF(ISBLANK(C12),$AQ$8,$AP$8)</f>
        <v>"},</v>
      </c>
      <c r="G11" s="1">
        <v>2</v>
      </c>
      <c r="H11" s="9">
        <v>25</v>
      </c>
      <c r="I11" s="9">
        <v>28</v>
      </c>
      <c r="J11" s="6" t="str">
        <f t="shared" si="1"/>
        <v>{"floor" : "2" , "roomStart" : "25" , "roomEnd" : "28"},</v>
      </c>
      <c r="K11" s="6" t="str">
        <f t="shared" ref="K11:K39" si="10">IF(ISBLANK(I12),$AQ$8,$AP$8)</f>
        <v>"},</v>
      </c>
      <c r="M11" s="1">
        <v>2</v>
      </c>
      <c r="N11" s="9">
        <v>45</v>
      </c>
      <c r="O11" s="9">
        <v>48</v>
      </c>
      <c r="P11" s="6" t="str">
        <f t="shared" si="2"/>
        <v>{"floor" : "2" , "roomStart" : "45" , "roomEnd" : "48"},</v>
      </c>
      <c r="Q11" s="6" t="str">
        <f t="shared" ref="Q11:Q39" si="11">IF(ISBLANK(O12),$AQ$8,$AP$8)</f>
        <v>"},</v>
      </c>
      <c r="S11" s="1">
        <v>2</v>
      </c>
      <c r="T11" s="9">
        <v>64</v>
      </c>
      <c r="U11" s="9">
        <v>67</v>
      </c>
      <c r="V11" s="6" t="str">
        <f t="shared" si="3"/>
        <v>{"floor" : "2" , "roomStart" : "64" , "roomEnd" : "67"},</v>
      </c>
      <c r="W11" s="6" t="str">
        <f t="shared" ref="W11:W39" si="12">IF(ISBLANK(U12),$AQ$8,$AP$8)</f>
        <v>"},</v>
      </c>
      <c r="Y11" s="1">
        <v>2</v>
      </c>
      <c r="Z11" s="9">
        <v>84</v>
      </c>
      <c r="AA11" s="9">
        <v>87</v>
      </c>
      <c r="AB11" s="6" t="str">
        <f t="shared" si="4"/>
        <v>{"floor" : "2" , "roomStart" : "84" , "roomEnd" : "87"},</v>
      </c>
      <c r="AC11" s="6" t="str">
        <f t="shared" ref="AC11:AC39" si="13">IF(ISBLANK(AA12),$AQ$8,$AP$8)</f>
        <v>"},</v>
      </c>
      <c r="AE11">
        <f t="shared" si="5"/>
        <v>3</v>
      </c>
      <c r="AF11">
        <f t="shared" ref="AF11:AF18" si="14">I11-H11</f>
        <v>3</v>
      </c>
      <c r="AG11">
        <f t="shared" si="6"/>
        <v>3</v>
      </c>
      <c r="AH11">
        <f t="shared" si="7"/>
        <v>3</v>
      </c>
      <c r="AI11">
        <f t="shared" si="8"/>
        <v>3</v>
      </c>
    </row>
    <row r="12" spans="1:44" x14ac:dyDescent="0.25">
      <c r="A12" s="1">
        <v>3</v>
      </c>
      <c r="B12" s="9">
        <v>9</v>
      </c>
      <c r="C12" s="9">
        <v>12</v>
      </c>
      <c r="D12" s="6" t="str">
        <f t="shared" si="0"/>
        <v>{"floor" : "3" , "roomStart" : "9" , "roomEnd" : "12"},</v>
      </c>
      <c r="E12" s="6" t="str">
        <f t="shared" si="9"/>
        <v>"},</v>
      </c>
      <c r="G12" s="1">
        <v>3</v>
      </c>
      <c r="H12" s="9">
        <v>29</v>
      </c>
      <c r="I12" s="9">
        <v>32</v>
      </c>
      <c r="J12" s="6" t="str">
        <f t="shared" si="1"/>
        <v>{"floor" : "3" , "roomStart" : "29" , "roomEnd" : "32"},</v>
      </c>
      <c r="K12" s="6" t="str">
        <f t="shared" si="10"/>
        <v>"},</v>
      </c>
      <c r="M12" s="1">
        <v>3</v>
      </c>
      <c r="N12" s="9">
        <v>49</v>
      </c>
      <c r="O12" s="9">
        <v>52</v>
      </c>
      <c r="P12" s="6" t="str">
        <f t="shared" si="2"/>
        <v>{"floor" : "3" , "roomStart" : "49" , "roomEnd" : "52"},</v>
      </c>
      <c r="Q12" s="6" t="str">
        <f t="shared" si="11"/>
        <v>"},</v>
      </c>
      <c r="S12" s="1">
        <v>3</v>
      </c>
      <c r="T12" s="9">
        <v>68</v>
      </c>
      <c r="U12" s="9">
        <v>71</v>
      </c>
      <c r="V12" s="6" t="str">
        <f t="shared" si="3"/>
        <v>{"floor" : "3" , "roomStart" : "68" , "roomEnd" : "71"},</v>
      </c>
      <c r="W12" s="6" t="str">
        <f t="shared" si="12"/>
        <v>"},</v>
      </c>
      <c r="Y12" s="1">
        <v>3</v>
      </c>
      <c r="Z12" s="9">
        <v>88</v>
      </c>
      <c r="AA12" s="9">
        <v>91</v>
      </c>
      <c r="AB12" s="6" t="str">
        <f t="shared" si="4"/>
        <v>{"floor" : "3" , "roomStart" : "88" , "roomEnd" : "91"},</v>
      </c>
      <c r="AC12" s="6" t="str">
        <f t="shared" si="13"/>
        <v>"},</v>
      </c>
      <c r="AE12">
        <f t="shared" si="5"/>
        <v>3</v>
      </c>
      <c r="AF12">
        <f t="shared" si="14"/>
        <v>3</v>
      </c>
      <c r="AG12">
        <f t="shared" si="6"/>
        <v>3</v>
      </c>
      <c r="AH12">
        <f t="shared" si="7"/>
        <v>3</v>
      </c>
      <c r="AI12">
        <f t="shared" si="8"/>
        <v>3</v>
      </c>
    </row>
    <row r="13" spans="1:44" x14ac:dyDescent="0.25">
      <c r="A13" s="1">
        <v>4</v>
      </c>
      <c r="B13" s="9">
        <v>13</v>
      </c>
      <c r="C13" s="9">
        <v>16</v>
      </c>
      <c r="D13" s="6" t="str">
        <f t="shared" si="0"/>
        <v>{"floor" : "4" , "roomStart" : "13" , "roomEnd" : "16"},</v>
      </c>
      <c r="E13" s="6" t="str">
        <f t="shared" si="9"/>
        <v>"},</v>
      </c>
      <c r="G13" s="1">
        <v>4</v>
      </c>
      <c r="H13" s="9">
        <v>33</v>
      </c>
      <c r="I13" s="9">
        <v>36</v>
      </c>
      <c r="J13" s="6" t="str">
        <f t="shared" si="1"/>
        <v>{"floor" : "4" , "roomStart" : "33" , "roomEnd" : "36"},</v>
      </c>
      <c r="K13" s="6" t="str">
        <f t="shared" si="10"/>
        <v>"},</v>
      </c>
      <c r="M13" s="1">
        <v>4</v>
      </c>
      <c r="N13" s="9">
        <v>53</v>
      </c>
      <c r="O13" s="9">
        <v>56</v>
      </c>
      <c r="P13" s="6" t="str">
        <f t="shared" si="2"/>
        <v>{"floor" : "4" , "roomStart" : "53" , "roomEnd" : "56"},</v>
      </c>
      <c r="Q13" s="6" t="str">
        <f t="shared" si="11"/>
        <v>"},</v>
      </c>
      <c r="S13" s="1">
        <v>4</v>
      </c>
      <c r="T13" s="9">
        <v>72</v>
      </c>
      <c r="U13" s="9">
        <v>75</v>
      </c>
      <c r="V13" s="6" t="str">
        <f t="shared" si="3"/>
        <v>{"floor" : "4" , "roomStart" : "72" , "roomEnd" : "75"},</v>
      </c>
      <c r="W13" s="6" t="str">
        <f t="shared" si="12"/>
        <v>"},</v>
      </c>
      <c r="Y13" s="1">
        <v>4</v>
      </c>
      <c r="Z13" s="9">
        <v>92</v>
      </c>
      <c r="AA13" s="9">
        <v>95</v>
      </c>
      <c r="AB13" s="6" t="str">
        <f t="shared" si="4"/>
        <v>{"floor" : "4" , "roomStart" : "92" , "roomEnd" : "95"},</v>
      </c>
      <c r="AC13" s="6" t="str">
        <f t="shared" si="13"/>
        <v>"},</v>
      </c>
      <c r="AE13">
        <f t="shared" si="5"/>
        <v>3</v>
      </c>
      <c r="AF13">
        <f t="shared" si="14"/>
        <v>3</v>
      </c>
      <c r="AG13">
        <f t="shared" si="6"/>
        <v>3</v>
      </c>
      <c r="AH13">
        <f t="shared" si="7"/>
        <v>3</v>
      </c>
      <c r="AI13">
        <f t="shared" si="8"/>
        <v>3</v>
      </c>
    </row>
    <row r="14" spans="1:44" x14ac:dyDescent="0.25">
      <c r="A14" s="1">
        <v>5</v>
      </c>
      <c r="B14" s="9">
        <v>17</v>
      </c>
      <c r="C14" s="9">
        <v>20</v>
      </c>
      <c r="D14" s="6" t="str">
        <f t="shared" si="0"/>
        <v>{"floor" : "5" , "roomStart" : "17" , "roomEnd" : "20"}</v>
      </c>
      <c r="E14" s="6" t="str">
        <f t="shared" si="9"/>
        <v>"}</v>
      </c>
      <c r="G14" s="1">
        <v>5</v>
      </c>
      <c r="H14" s="9">
        <v>37</v>
      </c>
      <c r="I14" s="9">
        <v>40</v>
      </c>
      <c r="J14" s="6" t="str">
        <f t="shared" si="1"/>
        <v>{"floor" : "5" , "roomStart" : "37" , "roomEnd" : "40"}</v>
      </c>
      <c r="K14" s="6" t="str">
        <f t="shared" si="10"/>
        <v>"}</v>
      </c>
      <c r="M14" s="1">
        <v>5</v>
      </c>
      <c r="N14" s="9">
        <v>57</v>
      </c>
      <c r="O14" s="9">
        <v>60</v>
      </c>
      <c r="P14" s="6" t="str">
        <f t="shared" si="2"/>
        <v>{"floor" : "5" , "roomStart" : "57" , "roomEnd" : "60"}</v>
      </c>
      <c r="Q14" s="6" t="str">
        <f t="shared" si="11"/>
        <v>"}</v>
      </c>
      <c r="S14" s="1">
        <v>5</v>
      </c>
      <c r="T14" s="9">
        <v>76</v>
      </c>
      <c r="U14" s="9">
        <v>79</v>
      </c>
      <c r="V14" s="6" t="str">
        <f t="shared" si="3"/>
        <v>{"floor" : "5" , "roomStart" : "76" , "roomEnd" : "79"}</v>
      </c>
      <c r="W14" s="6" t="str">
        <f t="shared" si="12"/>
        <v>"}</v>
      </c>
      <c r="Y14" s="1">
        <v>5</v>
      </c>
      <c r="Z14" s="9">
        <v>96</v>
      </c>
      <c r="AA14" s="9">
        <v>99</v>
      </c>
      <c r="AB14" s="6" t="str">
        <f t="shared" si="4"/>
        <v>{"floor" : "5" , "roomStart" : "96" , "roomEnd" : "99"}</v>
      </c>
      <c r="AC14" s="6" t="str">
        <f t="shared" si="13"/>
        <v>"}</v>
      </c>
      <c r="AE14">
        <f t="shared" si="5"/>
        <v>3</v>
      </c>
      <c r="AF14">
        <f t="shared" si="14"/>
        <v>3</v>
      </c>
      <c r="AG14">
        <f t="shared" si="6"/>
        <v>3</v>
      </c>
      <c r="AH14">
        <f t="shared" si="7"/>
        <v>3</v>
      </c>
      <c r="AI14">
        <f t="shared" si="8"/>
        <v>3</v>
      </c>
    </row>
    <row r="15" spans="1:44" x14ac:dyDescent="0.25">
      <c r="A15" s="1">
        <v>6</v>
      </c>
      <c r="B15" s="9" t="str">
        <f t="shared" ref="B12:B39" si="15">IF(ISBLANK(C15),"",C14+1)</f>
        <v/>
      </c>
      <c r="C15" s="9"/>
      <c r="D15" s="6" t="str">
        <f t="shared" si="0"/>
        <v/>
      </c>
      <c r="E15" s="6" t="str">
        <f t="shared" si="9"/>
        <v>"}</v>
      </c>
      <c r="G15" s="1">
        <v>6</v>
      </c>
      <c r="H15" s="9" t="str">
        <f t="shared" ref="H12:H39" si="16">IF(ISBLANK(I15),"",I14+1)</f>
        <v/>
      </c>
      <c r="I15" s="9"/>
      <c r="J15" s="6" t="str">
        <f t="shared" si="1"/>
        <v/>
      </c>
      <c r="K15" s="6" t="str">
        <f t="shared" si="10"/>
        <v>"}</v>
      </c>
      <c r="M15" s="1">
        <v>6</v>
      </c>
      <c r="N15" s="9" t="str">
        <f t="shared" ref="N12:N39" si="17">IF(ISBLANK(O15),"",O14+1)</f>
        <v/>
      </c>
      <c r="O15" s="9"/>
      <c r="P15" s="6" t="str">
        <f t="shared" si="2"/>
        <v/>
      </c>
      <c r="Q15" s="6" t="str">
        <f t="shared" si="11"/>
        <v>"}</v>
      </c>
      <c r="S15" s="1">
        <v>6</v>
      </c>
      <c r="T15" s="9" t="str">
        <f t="shared" ref="T12:T39" si="18">IF(ISBLANK(U15),"",U14+1)</f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ref="Z12:Z39" si="19">IF(ISBLANK(AA15),"",AA14+1)</f>
        <v/>
      </c>
      <c r="AA15" s="9"/>
      <c r="AB15" s="6" t="str">
        <f t="shared" si="4"/>
        <v/>
      </c>
      <c r="AC15" s="6" t="str">
        <f t="shared" si="13"/>
        <v>"}</v>
      </c>
      <c r="AE15" t="e">
        <f t="shared" si="5"/>
        <v>#VALUE!</v>
      </c>
      <c r="AF15" t="e">
        <f t="shared" si="14"/>
        <v>#VALUE!</v>
      </c>
      <c r="AG15" t="e">
        <f t="shared" si="6"/>
        <v>#VALUE!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 t="str">
        <f t="shared" si="15"/>
        <v/>
      </c>
      <c r="C16" s="9"/>
      <c r="D16" s="6" t="str">
        <f t="shared" si="0"/>
        <v/>
      </c>
      <c r="E16" s="6" t="str">
        <f t="shared" si="9"/>
        <v>"}</v>
      </c>
      <c r="G16" s="1">
        <v>7</v>
      </c>
      <c r="H16" s="9" t="str">
        <f t="shared" si="16"/>
        <v/>
      </c>
      <c r="I16" s="9"/>
      <c r="J16" s="6" t="str">
        <f t="shared" si="1"/>
        <v/>
      </c>
      <c r="K16" s="6" t="str">
        <f t="shared" si="10"/>
        <v>"}</v>
      </c>
      <c r="M16" s="1">
        <v>7</v>
      </c>
      <c r="N16" s="9" t="str">
        <f t="shared" si="17"/>
        <v/>
      </c>
      <c r="O16" s="9"/>
      <c r="P16" s="6" t="str">
        <f t="shared" si="2"/>
        <v/>
      </c>
      <c r="Q16" s="6" t="str">
        <f t="shared" si="11"/>
        <v>"}</v>
      </c>
      <c r="S16" s="1">
        <v>7</v>
      </c>
      <c r="T16" s="9" t="str">
        <f t="shared" si="18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9"/>
        <v/>
      </c>
      <c r="AA16" s="9"/>
      <c r="AB16" s="6" t="str">
        <f t="shared" si="4"/>
        <v/>
      </c>
      <c r="AC16" s="6" t="str">
        <f t="shared" si="13"/>
        <v>"}</v>
      </c>
      <c r="AE16" t="e">
        <f t="shared" si="5"/>
        <v>#VALUE!</v>
      </c>
      <c r="AF16" t="e">
        <f t="shared" si="14"/>
        <v>#VALUE!</v>
      </c>
      <c r="AG16" t="e">
        <f t="shared" si="6"/>
        <v>#VALUE!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 t="str">
        <f t="shared" si="15"/>
        <v/>
      </c>
      <c r="C17" s="9"/>
      <c r="D17" s="6" t="str">
        <f t="shared" si="0"/>
        <v/>
      </c>
      <c r="E17" s="6" t="str">
        <f t="shared" si="9"/>
        <v>"}</v>
      </c>
      <c r="G17" s="1">
        <v>8</v>
      </c>
      <c r="H17" s="9" t="str">
        <f t="shared" si="16"/>
        <v/>
      </c>
      <c r="I17" s="9"/>
      <c r="J17" s="6" t="str">
        <f t="shared" si="1"/>
        <v/>
      </c>
      <c r="K17" s="6" t="str">
        <f t="shared" si="10"/>
        <v>"}</v>
      </c>
      <c r="M17" s="1">
        <v>8</v>
      </c>
      <c r="N17" s="9" t="str">
        <f t="shared" si="17"/>
        <v/>
      </c>
      <c r="O17" s="9"/>
      <c r="P17" s="6" t="str">
        <f t="shared" si="2"/>
        <v/>
      </c>
      <c r="Q17" s="6" t="str">
        <f t="shared" si="11"/>
        <v>"}</v>
      </c>
      <c r="S17" s="1">
        <v>8</v>
      </c>
      <c r="T17" s="9" t="str">
        <f t="shared" si="18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9"/>
        <v/>
      </c>
      <c r="AA17" s="9"/>
      <c r="AB17" s="6" t="str">
        <f t="shared" si="4"/>
        <v/>
      </c>
      <c r="AC17" s="6" t="str">
        <f t="shared" si="13"/>
        <v>"}</v>
      </c>
      <c r="AE17" t="e">
        <f t="shared" si="5"/>
        <v>#VALUE!</v>
      </c>
      <c r="AF17" t="e">
        <f t="shared" si="14"/>
        <v>#VALUE!</v>
      </c>
      <c r="AG17" t="e">
        <f t="shared" si="6"/>
        <v>#VALUE!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 t="str">
        <f t="shared" si="15"/>
        <v/>
      </c>
      <c r="C18" s="9"/>
      <c r="D18" s="6" t="str">
        <f t="shared" si="0"/>
        <v/>
      </c>
      <c r="E18" s="6" t="str">
        <f t="shared" si="9"/>
        <v>"}</v>
      </c>
      <c r="G18" s="1">
        <v>9</v>
      </c>
      <c r="H18" s="9" t="str">
        <f t="shared" si="16"/>
        <v/>
      </c>
      <c r="I18" s="9"/>
      <c r="J18" s="6" t="str">
        <f t="shared" si="1"/>
        <v/>
      </c>
      <c r="K18" s="6" t="str">
        <f t="shared" si="10"/>
        <v>"}</v>
      </c>
      <c r="M18" s="1">
        <v>9</v>
      </c>
      <c r="N18" s="9" t="str">
        <f t="shared" si="17"/>
        <v/>
      </c>
      <c r="O18" s="9"/>
      <c r="P18" s="6" t="str">
        <f t="shared" si="2"/>
        <v/>
      </c>
      <c r="Q18" s="6" t="str">
        <f t="shared" si="11"/>
        <v>"}</v>
      </c>
      <c r="S18" s="1">
        <v>9</v>
      </c>
      <c r="T18" s="9" t="str">
        <f t="shared" si="18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9"/>
        <v/>
      </c>
      <c r="AA18" s="9"/>
      <c r="AB18" s="6" t="str">
        <f t="shared" si="4"/>
        <v/>
      </c>
      <c r="AC18" s="6" t="str">
        <f t="shared" si="13"/>
        <v>"}</v>
      </c>
      <c r="AE18" t="e">
        <f t="shared" si="5"/>
        <v>#VALUE!</v>
      </c>
      <c r="AF18" t="e">
        <f t="shared" si="14"/>
        <v>#VALUE!</v>
      </c>
      <c r="AG18" t="e">
        <f t="shared" si="6"/>
        <v>#VALUE!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 t="str">
        <f t="shared" si="15"/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 t="str">
        <f t="shared" si="16"/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si="17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8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9"/>
        <v/>
      </c>
      <c r="AA19" s="9"/>
      <c r="AB19" s="6" t="str">
        <f t="shared" si="4"/>
        <v/>
      </c>
      <c r="AC19" s="6" t="str">
        <f t="shared" si="13"/>
        <v>"}</v>
      </c>
      <c r="AE19" t="e">
        <f t="shared" si="5"/>
        <v>#VALUE!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20</v>
      </c>
      <c r="D40" s="15" t="str">
        <f>CONCATENATE($AR$8,B40,$AR$9,C40,$AM$9)</f>
        <v>{"start": "1", "end": "20"}}</v>
      </c>
      <c r="F40" s="17"/>
      <c r="G40" s="13" t="s">
        <v>20</v>
      </c>
      <c r="H40" s="14">
        <f>MIN(H10:H39)</f>
        <v>21</v>
      </c>
      <c r="I40" s="14">
        <f>MAX(I10:I39)</f>
        <v>40</v>
      </c>
      <c r="J40" s="15" t="str">
        <f>CONCATENATE($AR$8,H40,$AR$9,I40,$AM$9)</f>
        <v>{"start": "21", "end": "40"}}</v>
      </c>
      <c r="L40" s="17"/>
      <c r="M40" s="13" t="s">
        <v>20</v>
      </c>
      <c r="N40" s="14">
        <f>MIN(N10:N39)</f>
        <v>41</v>
      </c>
      <c r="O40" s="14">
        <f>MAX(O10:O39)</f>
        <v>60</v>
      </c>
      <c r="P40" s="15" t="str">
        <f>CONCATENATE($AR$8,N40,$AR$9,O40,$AM$9)</f>
        <v>{"start": "41", "end": "60"}}</v>
      </c>
      <c r="R40" s="17"/>
      <c r="S40" s="13" t="s">
        <v>20</v>
      </c>
      <c r="T40" s="14">
        <f>MIN(T10:T39)</f>
        <v>61</v>
      </c>
      <c r="U40" s="14">
        <f>MAX(U10:U39)</f>
        <v>79</v>
      </c>
      <c r="V40" s="6" t="str">
        <f>CONCATENATE($AR$8,T40,$AR$9,U40,$AM$9)</f>
        <v>{"start": "61", "end": "79"}}</v>
      </c>
      <c r="W40" s="6"/>
      <c r="X40" s="17"/>
      <c r="Y40" s="13" t="s">
        <v>20</v>
      </c>
      <c r="Z40" s="14">
        <f>MIN(Z10:Z39)</f>
        <v>80</v>
      </c>
      <c r="AA40" s="14">
        <f>MAX(AA10:AA39)</f>
        <v>99</v>
      </c>
      <c r="AB40" s="15" t="str">
        <f>CONCATENATE($AR$8,Z40,$AR$9,AA40,$AM$9)</f>
        <v>{"start": "80", "end": "99"}}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>, "6" : {"long":[{"floor" : "1" , "roomStart" : "100" , "roomEnd" : "103"},{"floor" : "2" , "roomStart" : "104" , "roomEnd" : "107"},{"floor" : "3" , "roomStart" : "108" , "roomEnd" : "111"},{"floor" : "4" , "roomStart" : "112" , "roomEnd" : "115"},{"floor" : "5" , "roomStart" : "116" , "roomEnd" : "119"}], "short": {"start": "100", "end": "119"}}</v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>, "7" : {"long":[{"floor" : "1" , "roomStart" : "120" , "roomEnd" : "123"},{"floor" : "2" , "roomStart" : "124" , "roomEnd" : "127"},{"floor" : "3" , "roomStart" : "128" , "roomEnd" : "131"},{"floor" : "4" , "roomStart" : "132" , "roomEnd" : "135"},{"floor" : "5" , "roomStart" : "136" , "roomEnd" : "139"}], "short": {"start": "120", "end": "139"}}</v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100</v>
      </c>
      <c r="C44" s="9">
        <v>103</v>
      </c>
      <c r="D44" s="6" t="str">
        <f t="shared" ref="D44:D73" si="29">IF(ISBLANK(C44),"",CONCATENATE($AM$8,A44,$AN$8,B44,$AO$8,C44,E44))</f>
        <v>{"floor" : "1" , "roomStart" : "100" , "roomEnd" : "103"},</v>
      </c>
      <c r="E44" s="6" t="str">
        <f>IF(ISBLANK(C45),$AQ$8,$AP$8)</f>
        <v>"},</v>
      </c>
      <c r="G44" s="1">
        <v>1</v>
      </c>
      <c r="H44" s="9">
        <v>120</v>
      </c>
      <c r="I44" s="9">
        <v>123</v>
      </c>
      <c r="J44" s="6" t="str">
        <f t="shared" ref="J44:J73" si="30">IF(ISBLANK(I44),"",CONCATENATE($AM$8,G44,$AN$8,H44,$AO$8,I44,K44))</f>
        <v>{"floor" : "1" , "roomStart" : "120" , "roomEnd" : "123"},</v>
      </c>
      <c r="K44" s="6" t="str">
        <f>IF(ISBLANK(I45),$AQ$8,$AP$8)</f>
        <v>"},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3</v>
      </c>
      <c r="AF44">
        <f t="shared" ref="AF44:AF50" si="35">I44-H44</f>
        <v>3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>
        <v>104</v>
      </c>
      <c r="C45" s="9">
        <v>107</v>
      </c>
      <c r="D45" s="6" t="str">
        <f t="shared" si="29"/>
        <v>{"floor" : "2" , "roomStart" : "104" , "roomEnd" : "107"},</v>
      </c>
      <c r="E45" s="6" t="str">
        <f t="shared" ref="E45:E73" si="39">IF(ISBLANK(C46),$AQ$8,$AP$8)</f>
        <v>"},</v>
      </c>
      <c r="G45" s="1">
        <v>2</v>
      </c>
      <c r="H45" s="9">
        <v>124</v>
      </c>
      <c r="I45" s="9">
        <v>127</v>
      </c>
      <c r="J45" s="6" t="str">
        <f t="shared" si="30"/>
        <v>{"floor" : "2" , "roomStart" : "124" , "roomEnd" : "127"},</v>
      </c>
      <c r="K45" s="6" t="str">
        <f t="shared" ref="K45:K73" si="40">IF(ISBLANK(I46),$AQ$8,$AP$8)</f>
        <v>"},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>
        <f t="shared" si="34"/>
        <v>3</v>
      </c>
      <c r="AF45">
        <f t="shared" si="35"/>
        <v>3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>
        <v>108</v>
      </c>
      <c r="C46" s="9">
        <v>111</v>
      </c>
      <c r="D46" s="6" t="str">
        <f t="shared" si="29"/>
        <v>{"floor" : "3" , "roomStart" : "108" , "roomEnd" : "111"},</v>
      </c>
      <c r="E46" s="6" t="str">
        <f t="shared" si="39"/>
        <v>"},</v>
      </c>
      <c r="G46" s="1">
        <v>3</v>
      </c>
      <c r="H46" s="9">
        <v>128</v>
      </c>
      <c r="I46" s="9">
        <v>131</v>
      </c>
      <c r="J46" s="6" t="str">
        <f t="shared" si="30"/>
        <v>{"floor" : "3" , "roomStart" : "128" , "roomEnd" : "131"},</v>
      </c>
      <c r="K46" s="6" t="str">
        <f t="shared" si="40"/>
        <v>"},</v>
      </c>
      <c r="M46" s="1">
        <v>3</v>
      </c>
      <c r="N46" s="9" t="str">
        <f t="shared" ref="N46:N73" si="44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5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6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>
        <f t="shared" si="34"/>
        <v>3</v>
      </c>
      <c r="AF46">
        <f t="shared" si="35"/>
        <v>3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>
        <v>112</v>
      </c>
      <c r="C47" s="9">
        <v>115</v>
      </c>
      <c r="D47" s="6" t="str">
        <f t="shared" si="29"/>
        <v>{"floor" : "4" , "roomStart" : "112" , "roomEnd" : "115"},</v>
      </c>
      <c r="E47" s="6" t="str">
        <f t="shared" si="39"/>
        <v>"},</v>
      </c>
      <c r="G47" s="1">
        <v>4</v>
      </c>
      <c r="H47" s="9">
        <v>132</v>
      </c>
      <c r="I47" s="9">
        <v>135</v>
      </c>
      <c r="J47" s="6" t="str">
        <f t="shared" si="30"/>
        <v>{"floor" : "4" , "roomStart" : "132" , "roomEnd" : "135"},</v>
      </c>
      <c r="K47" s="6" t="str">
        <f t="shared" si="40"/>
        <v>"},</v>
      </c>
      <c r="M47" s="1">
        <v>4</v>
      </c>
      <c r="N47" s="9" t="str">
        <f t="shared" si="44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5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6"/>
        <v/>
      </c>
      <c r="AA47" s="9"/>
      <c r="AB47" s="6" t="str">
        <f t="shared" si="33"/>
        <v/>
      </c>
      <c r="AC47" s="6" t="str">
        <f t="shared" si="43"/>
        <v>"}</v>
      </c>
      <c r="AE47">
        <f t="shared" si="34"/>
        <v>3</v>
      </c>
      <c r="AF47">
        <f t="shared" si="35"/>
        <v>3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>
        <v>116</v>
      </c>
      <c r="C48" s="9">
        <v>119</v>
      </c>
      <c r="D48" s="6" t="str">
        <f t="shared" si="29"/>
        <v>{"floor" : "5" , "roomStart" : "116" , "roomEnd" : "119"}</v>
      </c>
      <c r="E48" s="6" t="str">
        <f t="shared" si="39"/>
        <v>"}</v>
      </c>
      <c r="G48" s="1">
        <v>5</v>
      </c>
      <c r="H48" s="9">
        <v>136</v>
      </c>
      <c r="I48" s="9">
        <v>139</v>
      </c>
      <c r="J48" s="6" t="str">
        <f t="shared" si="30"/>
        <v>{"floor" : "5" , "roomStart" : "136" , "roomEnd" : "139"}</v>
      </c>
      <c r="K48" s="6" t="str">
        <f t="shared" si="40"/>
        <v>"}</v>
      </c>
      <c r="M48" s="1">
        <v>5</v>
      </c>
      <c r="N48" s="9" t="str">
        <f t="shared" si="44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5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6"/>
        <v/>
      </c>
      <c r="AA48" s="9"/>
      <c r="AB48" s="6" t="str">
        <f t="shared" si="33"/>
        <v/>
      </c>
      <c r="AC48" s="6" t="str">
        <f t="shared" si="43"/>
        <v>"}</v>
      </c>
      <c r="AE48">
        <f t="shared" si="34"/>
        <v>3</v>
      </c>
      <c r="AF48">
        <f t="shared" si="35"/>
        <v>3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 t="str">
        <f t="shared" ref="B46:B73" si="47">IF(ISBLANK(C49),"",C48+1)</f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ref="H46:H73" si="48">IF(ISBLANK(I49),"",I48+1)</f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4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5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6"/>
        <v/>
      </c>
      <c r="AA49" s="9"/>
      <c r="AB49" s="6" t="str">
        <f t="shared" si="33"/>
        <v/>
      </c>
      <c r="AC49" s="6" t="str">
        <f t="shared" si="43"/>
        <v>"}</v>
      </c>
      <c r="AE49" t="e">
        <f t="shared" si="34"/>
        <v>#VALUE!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 t="str">
        <f t="shared" si="47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8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4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5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6"/>
        <v/>
      </c>
      <c r="AA50" s="9"/>
      <c r="AB50" s="6" t="str">
        <f t="shared" si="33"/>
        <v/>
      </c>
      <c r="AC50" s="6" t="str">
        <f t="shared" si="43"/>
        <v>"}</v>
      </c>
      <c r="AE50" t="e">
        <f t="shared" si="34"/>
        <v>#VALUE!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 t="str">
        <f t="shared" si="47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8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4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5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6"/>
        <v/>
      </c>
      <c r="AA51" s="9"/>
      <c r="AB51" s="6" t="str">
        <f t="shared" si="33"/>
        <v/>
      </c>
      <c r="AC51" s="6" t="str">
        <f t="shared" si="43"/>
        <v>"}</v>
      </c>
      <c r="AE51" t="e">
        <f t="shared" si="34"/>
        <v>#VALUE!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 t="str">
        <f t="shared" si="47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8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4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5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6"/>
        <v/>
      </c>
      <c r="AA52" s="9"/>
      <c r="AB52" s="6" t="str">
        <f t="shared" si="33"/>
        <v/>
      </c>
      <c r="AC52" s="6" t="str">
        <f t="shared" si="43"/>
        <v>"}</v>
      </c>
      <c r="AE52" t="e">
        <f t="shared" si="34"/>
        <v>#VALUE!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7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8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4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5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6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7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8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4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5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6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7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8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4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5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6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7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8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4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5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6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7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8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4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5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6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7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8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4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5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6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7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8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4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5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6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7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8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4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5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6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7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8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4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5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6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7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8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4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5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6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7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8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4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5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6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7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8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4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5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6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7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8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4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5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6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7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8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4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5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6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7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8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4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5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6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7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8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4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5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6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7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8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4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5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6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7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8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4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5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6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7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8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4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5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6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7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8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4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5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6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7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8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4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5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6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100</v>
      </c>
      <c r="C74" s="14">
        <f>MAX(C44:C73)</f>
        <v>119</v>
      </c>
      <c r="D74" s="15" t="str">
        <f>CONCATENATE($AR$8,B74,$AR$9,C74,$AM$9)</f>
        <v>{"start": "100", "end": "119"}}</v>
      </c>
      <c r="F74" s="17"/>
      <c r="G74" s="13" t="s">
        <v>20</v>
      </c>
      <c r="H74" s="14">
        <f>MIN(H44:H73)</f>
        <v>120</v>
      </c>
      <c r="I74" s="14">
        <f>MAX(I44:I73)</f>
        <v>139</v>
      </c>
      <c r="J74" s="15" t="str">
        <f>CONCATENATE($AR$8,H74,$AR$9,I74,$AM$9)</f>
        <v>{"start": "120", "end": "139"}}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2024-07-10T06:58:27Z</dcterms:modified>
</cp:coreProperties>
</file>