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063C96-C224-4873-A5EF-22BDEC96A811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<sst xmlns="http://schemas.openxmlformats.org/spreadsheetml/2006/main" count="209" uniqueCount="35">
  <si>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</si>
  <si>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</si>
  <si>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</si>
  <si>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</si>
  <si>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</si>
  <si>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</si>
  <si>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</si>
  <si>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</si>
  <si>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</si>
  <si>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</si>
  <si>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</si>
  <si>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</si>
  <si>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</si>
  <si>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</si>
  <si>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</si>
  <si>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</si>
  <si>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</si>
  <si>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</si>
  <si>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</si>
  <si>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</si>
  <si>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</si>
  <si>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</si>
  <si>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</si>
  <si>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</si>
  <si>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</si>
  <si>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</si>
  <si>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</si>
  <si>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</si>
  <si>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</si>
  <si>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</si>
  <si>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</si>
  <si>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</si>
  <si>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</si>
  <si>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</si>
  <si>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Свеаборгская, д.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</si>
</sst>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Свеаборгская, д. 12", "streetName":"", "streetType":"", "buildingNumber":"", "entrance":{"1" : {"long":[{"floor" : "1" , "roomStart" : "1" , "roomEnd" : "40"}], "short": {"start": "1", "end": "40"}}, "2" : {"long":[{"floor" : "1" , "roomStart" : "41" , "roomEnd" : "99"}], "short": {"start": "41", "end": "99"}}, "3" : {"long":[{"floor" : "1" , "roomStart" : "100" , "roomEnd" : "158"}], "short": {"start": "100", "end": "158"}}, "4" : {"long":[{"floor" : "1" , "roomStart" : "159" , "roomEnd" : "198"}], "short": {"start": "159", "end": "198"}}}}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"40"}], "short": {"start": "1", "end": "40"}}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"41" , "roomEnd" : "99"}], "short": {"start": "41", "end": "99"}}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"100" , "roomEnd" : "158"}], "short": {"start": "100", "end": "158"}}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"159" , "roomEnd" : "198"}], "short": {"start": "159", "end": "198"}}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40</v>
      </c>
      <c r="D10" s="6" t="str">
        <f t="shared" ref="D10:D39" si="0">IF(ISBLANK(C10),"",CONCATENATE($AM$8,A10,$AN$8,B10,$AO$8,C10,E10))</f>
        <v>{"floor" : "1" , "roomStart" : "1" , "roomEnd" : "40"}</v>
      </c>
      <c r="E10" s="6" t="str">
        <f>IF(ISBLANK(C11),$AQ$8,$AP$8)</f>
        <v>"}</v>
      </c>
      <c r="G10" s="1">
        <v>1</v>
      </c>
      <c r="H10" s="9">
        <v>41</v>
      </c>
      <c r="I10" s="9">
        <v>99</v>
      </c>
      <c r="J10" s="6" t="str">
        <f t="shared" ref="J10:J39" si="1">IF(ISBLANK(I10),"",CONCATENATE($AM$8,G10,$AN$8,H10,$AO$8,I10,K10))</f>
        <v>{"floor" : "1" , "roomStart" : "41" , "roomEnd" : "99"}</v>
      </c>
      <c r="K10" s="6" t="str">
        <f>IF(ISBLANK(I11),$AQ$8,$AP$8)</f>
        <v>"}</v>
      </c>
      <c r="M10" s="1">
        <v>1</v>
      </c>
      <c r="N10" s="9">
        <v>100</v>
      </c>
      <c r="O10" s="9">
        <v>158</v>
      </c>
      <c r="P10" s="6" t="str">
        <f t="shared" ref="P10:P39" si="2">IF(ISBLANK(O10),"",CONCATENATE($AM$8,M10,$AN$8,N10,$AO$8,O10,Q10))</f>
        <v>{"floor" : "1" , "roomStart" : "100" , "roomEnd" : "158"}</v>
      </c>
      <c r="Q10" s="6" t="str">
        <f>IF(ISBLANK(O11),$AQ$8,$AP$8)</f>
        <v>"}</v>
      </c>
      <c r="S10" s="1">
        <v>1</v>
      </c>
      <c r="T10" s="9">
        <v>159</v>
      </c>
      <c r="U10" s="9">
        <v>198</v>
      </c>
      <c r="V10" s="6" t="str">
        <f t="shared" ref="V10:V39" si="3">IF(ISBLANK(U10),"",CONCATENATE($AM$8,S10,$AN$8,T10,$AO$8,U10,W10))</f>
        <v>{"floor" : "1" , "roomStart" : "159" , "roomEnd" : "198"}</v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39</v>
      </c>
      <c r="AF10">
        <f>I10-H10</f>
        <v>58</v>
      </c>
      <c r="AG10">
        <f t="shared" ref="AG10:AG18" si="6">O10-N10</f>
        <v>58</v>
      </c>
      <c r="AH10">
        <f t="shared" ref="AH10:AH18" si="7">U10-T10</f>
        <v>39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40</v>
      </c>
      <c r="D40" s="15" t="str">
        <f>CONCATENATE($AR$8,B40,$AR$9,C40,$AM$9)</f>
        <v>{"start": "1", "end": "40"}}</v>
      </c>
      <c r="F40" s="17"/>
      <c r="G40" s="13" t="s">
        <v>20</v>
      </c>
      <c r="H40" s="14">
        <f>MIN(H10:H39)</f>
        <v>41</v>
      </c>
      <c r="I40" s="14">
        <f>MAX(I10:I39)</f>
        <v>99</v>
      </c>
      <c r="J40" s="15" t="str">
        <f>CONCATENATE($AR$8,H40,$AR$9,I40,$AM$9)</f>
        <v>{"start": "41", "end": "99"}}</v>
      </c>
      <c r="L40" s="17"/>
      <c r="M40" s="13" t="s">
        <v>20</v>
      </c>
      <c r="N40" s="14">
        <f>MIN(N10:N39)</f>
        <v>100</v>
      </c>
      <c r="O40" s="14">
        <f>MAX(O10:O39)</f>
        <v>158</v>
      </c>
      <c r="P40" s="15" t="str">
        <f>CONCATENATE($AR$8,N40,$AR$9,O40,$AM$9)</f>
        <v>{"start": "100", "end": "158"}}</v>
      </c>
      <c r="R40" s="17"/>
      <c r="S40" s="13" t="s">
        <v>20</v>
      </c>
      <c r="T40" s="14">
        <f>MIN(T10:T39)</f>
        <v>159</v>
      </c>
      <c r="U40" s="14">
        <f>MAX(U10:U39)</f>
        <v>198</v>
      </c>
      <c r="V40" s="6" t="str">
        <f>CONCATENATE($AR$8,T40,$AR$9,U40,$AM$9)</f>
        <v>{"start": "159", "end": "198"}}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2023-11-17T11:02:56Z</dcterms:modified>
</cp:coreProperties>
</file>