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638009B-BC1F-4C80-8AB3-A3553B29ED5C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74" i="1" l="1"/>
  <c r="B74" i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 s="1"/>
  <c r="E49" i="1"/>
  <c r="D49" i="1" s="1"/>
  <c r="E48" i="1"/>
  <c r="D48" i="1"/>
  <c r="E47" i="1"/>
  <c r="D47" i="1" s="1"/>
  <c r="E46" i="1"/>
  <c r="D46" i="1"/>
  <c r="E45" i="1"/>
  <c r="D45" i="1" s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 s="1"/>
  <c r="K49" i="1"/>
  <c r="J49" i="1"/>
  <c r="K48" i="1"/>
  <c r="J48" i="1" s="1"/>
  <c r="K47" i="1"/>
  <c r="J47" i="1"/>
  <c r="K46" i="1"/>
  <c r="J46" i="1"/>
  <c r="K45" i="1"/>
  <c r="J45" i="1" s="1"/>
  <c r="K44" i="1"/>
  <c r="J44" i="1" s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/>
  <c r="AC14" i="1"/>
  <c r="AB14" i="1" s="1"/>
  <c r="AC13" i="1"/>
  <c r="AB13" i="1" s="1"/>
  <c r="AC12" i="1"/>
  <c r="AB12" i="1" s="1"/>
  <c r="AC11" i="1"/>
  <c r="AB11" i="1" s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 s="1"/>
  <c r="W15" i="1"/>
  <c r="V15" i="1"/>
  <c r="W14" i="1"/>
  <c r="V14" i="1" s="1"/>
  <c r="W13" i="1"/>
  <c r="V13" i="1"/>
  <c r="W12" i="1"/>
  <c r="V12" i="1"/>
  <c r="W11" i="1"/>
  <c r="V11" i="1" s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/>
  <c r="Q14" i="1"/>
  <c r="P14" i="1"/>
  <c r="Q13" i="1"/>
  <c r="P13" i="1" s="1"/>
  <c r="Q12" i="1"/>
  <c r="P12" i="1" s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/>
  <c r="K15" i="1"/>
  <c r="J15" i="1" s="1"/>
  <c r="K14" i="1"/>
  <c r="J14" i="1" s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J74" i="1" l="1"/>
  <c r="J42" i="1" s="1"/>
  <c r="K73" i="1"/>
  <c r="D74" i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<sst xmlns="http://schemas.openxmlformats.org/spreadsheetml/2006/main" count="211" uniqueCount="37">
  <si>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</si>
  <si>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</si>
  <si>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</si>
  <si>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</si>
  <si>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</si>
  <si>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</si>
  <si>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</si>
  <si>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</si>
  <si>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</si>
  <si>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</si>
  <si>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</si>
  <si>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</si>
  <si>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</si>
  <si>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</si>
  <si>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</si>
  <si>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</si>
  <si>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</si>
  <si>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</si>
  <si>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</si>
  <si>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</si>
  <si>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</si>
  <si>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</si>
  <si>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</si>
  <si>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</si>
  <si>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</si>
  <si>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</si>
  <si>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</si>
  <si>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</si>
  <si>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</si>
  <si>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</si>
  <si>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</si>
  <si>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</si>
  <si>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</si>
  <si>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</si>
  <si>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Тельмана, д. 45, к. 1</t>
  </si>
  <si>
    <t>тельмана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</si>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</sst>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45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Тельмана, д. 45, к. 1", "streetName":"тельмана", "streetType":"улица", "buildingNumber":"45", "entrance":{"1" : {"long":[{"floor" : "1" , "roomStart" : "1" , "roomEnd" : "3"},{"floor" : "2" , "roomStart" : "4" , "roomEnd" : "7"},{"floor" : "3" , "roomStart" : "8" , "roomEnd" : "11"},{"floor" : "4" , "roomStart" : "12" , "roomEnd" : "15"},{"floor" : "5" , "roomStart" : "16" , "roomEnd" : "19"},{"floor" : "6" , "roomStart" : "20" , "roomEnd" : "23"},{"floor" : "7" , "roomStart" : "24" , "roomEnd" : "27"},{"floor" : "8" , "roomStart" : "28" , "roomEnd" : "31"},{"floor" : "9" , "roomStart" : "32" , "roomEnd" : "35"}], "short": {"start": "1", "end": "35"}}, "2" : {"long":[{"floor" : "1" , "roomStart" : "36" , "roomEnd" : "38"},{"floor" : "2" , "roomStart" : "39" , "roomEnd" : "42"},{"floor" : "3" , "roomStart" : "43" , "roomEnd" : "46"},{"floor" : "4" , "roomStart" : "47" , "roomEnd" : "50"},{"floor" : "5" , "roomStart" : "51" , "roomEnd" : "54"},{"floor" : "6" , "roomStart" : "55" , "roomEnd" : "58"},{"floor" : "7" , "roomStart" : "59" , "roomEnd" : "62"},{"floor" : "8" , "roomStart" : "63" , "roomEnd" : "66"},{"floor" : "9" , "roomStart" : "67" , "roomEnd" : "70"}], "short": {"start": "36", "end": "70"}}, "3" : {"long":[{"floor" : "1" , "roomStart" : "71" , "roomEnd" : "73"},{"floor" : "2" , "roomStart" : "74" , "roomEnd" : "77"},{"floor" : "3" , "roomStart" : "78" , "roomEnd" : "81"},{"floor" : "4" , "roomStart" : "82" , "roomEnd" : "85"},{"floor" : "5" , "roomStart" : "86" , "roomEnd" : "89"},{"floor" : "6" , "roomStart" : "90" , "roomEnd" : "93"},{"floor" : "7" , "roomStart" : "94" , "roomEnd" : "97"},{"floor" : "8" , "roomStart" : "98" , "roomEnd" : "101"},{"floor" : "9" , "roomStart" : "102" , "roomEnd" : "105"}], "short": {"start": "71", "end": "105"}}, "4" : {"long":[{"floor" : "1" , "roomStart" : "106" , "roomEnd" : "107"},{"floor" : "2" , "roomStart" : "108" , "roomEnd" : "111"},{"floor" : "3" , "roomStart" : "112" , "roomEnd" : "115"},{"floor" : "4" , "roomStart" : "116" , "roomEnd" : "119"},{"floor" : "5" , "roomStart" : "120" , "roomEnd" : "123"},{"floor" : "6" , "roomStart" : "124" , "roomEnd" : "127"},{"floor" : "7" , "roomStart" : "128" , "roomEnd" : "131"},{"floor" : "8" , "roomStart" : "132" , "roomEnd" : "135"},{"floor" : "9" , "roomStart" : "136" , "roomEnd" : "139"}], "short": {"start": "106", "end": "139"}}, "5" : {"long":[{"floor" : "1" , "roomStart" : "140" , "roomEnd" : "142"},{"floor" : "2" , "roomStart" : "143" , "roomEnd" : "146"},{"floor" : "3" , "roomStart" : "147" , "roomEnd" : "150"},{"floor" : "4" , "roomStart" : "151" , "roomEnd" : "154"},{"floor" : "5" , "roomStart" : "155" , "roomEnd" : "158"},{"floor" : "6" , "roomStart" : "159" , "roomEnd" : "162"},{"floor" : "7" , "roomStart" : "163" , "roomEnd" : "166"},{"floor" : "8" , "roomStart" : "167" , "roomEnd" : "170"},{"floor" : "9" , "roomStart" : "171" , "roomEnd" : "174"}], "short": {"start": "140", "end": "174"}}, "6" : {"long":[{"floor" : "1" , "roomStart" : "175" , "roomEnd" : "177"},{"floor" : "2" , "roomStart" : "178" , "roomEnd" : "181"},{"floor" : "3" , "roomStart" : "182" , "roomEnd" : "185"},{"floor" : "4" , "roomStart" : "186" , "roomEnd" : "189"},{"floor" : "5" , "roomStart" : "190" , "roomEnd" : "193"},{"floor" : "6" , "roomStart" : "194" , "roomEnd" : "197"},{"floor" : "7" , "roomStart" : "198" , "roomEnd" : "201"},{"floor" : "8" , "roomStart" : "202" , "roomEnd" : "205"},{"floor" : "9" , "roomStart" : "206" , "roomEnd" : "209"}], "short": {"start": "175", "end": "209"}}, "7" : {"long":[{"floor" : "1" , "roomStart" : "210" , "roomEnd" : "212"},{"floor" : "2" , "roomStart" : "213" , "roomEnd" : "216"},{"floor" : "3" , "roomStart" : "217" , "roomEnd" : "220"},{"floor" : "4" , "roomStart" : "221" , "roomEnd" : "224"},{"floor" : "5" , "roomStart" : "225" , "roomEnd" : "228"},{"floor" : "6" , "roomStart" : "229" , "roomEnd" : "232"},{"floor" : "7" , "roomStart" : "233" , "roomEnd" : "236"},{"floor" : "8" , "roomStart" : "237" , "roomEnd" : "240"},{"floor" : "9" , "roomStart" : "241" , "roomEnd" : "244"}], "short": {"start": "210", "end": "244"}}}}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"3"},{"floor" : "2" , "roomStart" : "4" , "roomEnd" : "7"},{"floor" : "3" , "roomStart" : "8" , "roomEnd" : "11"},{"floor" : "4" , "roomStart" : "12" , "roomEnd" : "15"},{"floor" : "5" , "roomStart" : "16" , "roomEnd" : "19"},{"floor" : "6" , "roomStart" : "20" , "roomEnd" : "23"},{"floor" : "7" , "roomStart" : "24" , "roomEnd" : "27"},{"floor" : "8" , "roomStart" : "28" , "roomEnd" : "31"},{"floor" : "9" , "roomStart" : "32" , "roomEnd" : "35"}], "short": {"start": "1", "end": "35"}}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"36" , "roomEnd" : "38"},{"floor" : "2" , "roomStart" : "39" , "roomEnd" : "42"},{"floor" : "3" , "roomStart" : "43" , "roomEnd" : "46"},{"floor" : "4" , "roomStart" : "47" , "roomEnd" : "50"},{"floor" : "5" , "roomStart" : "51" , "roomEnd" : "54"},{"floor" : "6" , "roomStart" : "55" , "roomEnd" : "58"},{"floor" : "7" , "roomStart" : "59" , "roomEnd" : "62"},{"floor" : "8" , "roomStart" : "63" , "roomEnd" : "66"},{"floor" : "9" , "roomStart" : "67" , "roomEnd" : "70"}], "short": {"start": "36", "end": "70"}}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"71" , "roomEnd" : "73"},{"floor" : "2" , "roomStart" : "74" , "roomEnd" : "77"},{"floor" : "3" , "roomStart" : "78" , "roomEnd" : "81"},{"floor" : "4" , "roomStart" : "82" , "roomEnd" : "85"},{"floor" : "5" , "roomStart" : "86" , "roomEnd" : "89"},{"floor" : "6" , "roomStart" : "90" , "roomEnd" : "93"},{"floor" : "7" , "roomStart" : "94" , "roomEnd" : "97"},{"floor" : "8" , "roomStart" : "98" , "roomEnd" : "101"},{"floor" : "9" , "roomStart" : "102" , "roomEnd" : "105"}], "short": {"start": "71", "end": "105"}}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"106" , "roomEnd" : "107"},{"floor" : "2" , "roomStart" : "108" , "roomEnd" : "111"},{"floor" : "3" , "roomStart" : "112" , "roomEnd" : "115"},{"floor" : "4" , "roomStart" : "116" , "roomEnd" : "119"},{"floor" : "5" , "roomStart" : "120" , "roomEnd" : "123"},{"floor" : "6" , "roomStart" : "124" , "roomEnd" : "127"},{"floor" : "7" , "roomStart" : "128" , "roomEnd" : "131"},{"floor" : "8" , "roomStart" : "132" , "roomEnd" : "135"},{"floor" : "9" , "roomStart" : "136" , "roomEnd" : "139"}], "short": {"start": "106", "end": "139"}}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"140" , "roomEnd" : "142"},{"floor" : "2" , "roomStart" : "143" , "roomEnd" : "146"},{"floor" : "3" , "roomStart" : "147" , "roomEnd" : "150"},{"floor" : "4" , "roomStart" : "151" , "roomEnd" : "154"},{"floor" : "5" , "roomStart" : "155" , "roomEnd" : "158"},{"floor" : "6" , "roomStart" : "159" , "roomEnd" : "162"},{"floor" : "7" , "roomStart" : "163" , "roomEnd" : "166"},{"floor" : "8" , "roomStart" : "167" , "roomEnd" : "170"},{"floor" : "9" , "roomStart" : "171" , "roomEnd" : "174"}], "short": {"start": "140", "end": "174"}}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3</v>
      </c>
      <c r="D10" s="6" t="str">
        <f t="shared" ref="D10:D39" si="0">IF(ISBLANK(C10),"",CONCATENATE($AM$8,A10,$AN$8,B10,$AO$8,C10,E10))</f>
        <v>{"floor" : "1" , "roomStart" : "1" , "roomEnd" : "3"},</v>
      </c>
      <c r="E10" s="6" t="str">
        <f>IF(ISBLANK(C11),$AQ$8,$AP$8)</f>
        <v>"},</v>
      </c>
      <c r="G10" s="1">
        <v>1</v>
      </c>
      <c r="H10" s="9">
        <v>36</v>
      </c>
      <c r="I10" s="9">
        <v>38</v>
      </c>
      <c r="J10" s="6" t="str">
        <f t="shared" ref="J10:J39" si="1">IF(ISBLANK(I10),"",CONCATENATE($AM$8,G10,$AN$8,H10,$AO$8,I10,K10))</f>
        <v>{"floor" : "1" , "roomStart" : "36" , "roomEnd" : "38"},</v>
      </c>
      <c r="K10" s="6" t="str">
        <f>IF(ISBLANK(I11),$AQ$8,$AP$8)</f>
        <v>"},</v>
      </c>
      <c r="M10" s="1">
        <v>1</v>
      </c>
      <c r="N10" s="9">
        <v>71</v>
      </c>
      <c r="O10" s="9">
        <v>73</v>
      </c>
      <c r="P10" s="6" t="str">
        <f t="shared" ref="P10:P39" si="2">IF(ISBLANK(O10),"",CONCATENATE($AM$8,M10,$AN$8,N10,$AO$8,O10,Q10))</f>
        <v>{"floor" : "1" , "roomStart" : "71" , "roomEnd" : "73"},</v>
      </c>
      <c r="Q10" s="6" t="str">
        <f>IF(ISBLANK(O11),$AQ$8,$AP$8)</f>
        <v>"},</v>
      </c>
      <c r="S10" s="1">
        <v>1</v>
      </c>
      <c r="T10" s="9">
        <v>106</v>
      </c>
      <c r="U10" s="9">
        <v>107</v>
      </c>
      <c r="V10" s="6" t="str">
        <f t="shared" ref="V10:V39" si="3">IF(ISBLANK(U10),"",CONCATENATE($AM$8,S10,$AN$8,T10,$AO$8,U10,W10))</f>
        <v>{"floor" : "1" , "roomStart" : "106" , "roomEnd" : "107"},</v>
      </c>
      <c r="W10" s="6" t="str">
        <f>IF(ISBLANK(U11),$AQ$8,$AP$8)</f>
        <v>"},</v>
      </c>
      <c r="Y10" s="1">
        <v>1</v>
      </c>
      <c r="Z10" s="9">
        <v>140</v>
      </c>
      <c r="AA10" s="9">
        <v>142</v>
      </c>
      <c r="AB10" s="6" t="str">
        <f t="shared" ref="AB10:AB39" si="4">IF(ISBLANK(AA10),"",CONCATENATE($AM$8,Y10,$AN$8,Z10,$AO$8,AA10,AC10))</f>
        <v>{"floor" : "1" , "roomStart" : "140" , "roomEnd" : "142"},</v>
      </c>
      <c r="AC10" s="6" t="str">
        <f>IF(ISBLANK(AA11),$AQ$8,$AP$8)</f>
        <v>"},</v>
      </c>
      <c r="AE10">
        <f t="shared" ref="AE10:AE28" si="5">C10-B10</f>
        <v>2</v>
      </c>
      <c r="AF10">
        <f>I10-H10</f>
        <v>2</v>
      </c>
      <c r="AG10">
        <f t="shared" ref="AG10:AG18" si="6">O10-N10</f>
        <v>2</v>
      </c>
      <c r="AH10">
        <f t="shared" ref="AH10:AH18" si="7">U10-T10</f>
        <v>1</v>
      </c>
      <c r="AI10">
        <f t="shared" ref="AI10:AI18" si="8">AA10-Z10</f>
        <v>2</v>
      </c>
    </row>
    <row r="11" spans="1:44" x14ac:dyDescent="0.25">
      <c r="A11" s="1">
        <v>2</v>
      </c>
      <c r="B11" s="9">
        <f>IF(ISBLANK(C11),"",C10+1)</f>
        <v>4</v>
      </c>
      <c r="C11" s="9">
        <v>7</v>
      </c>
      <c r="D11" s="6" t="str">
        <f t="shared" si="0"/>
        <v>{"floor" : "2" , "roomStart" : "4" , "roomEnd" : "7"},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39</v>
      </c>
      <c r="I11" s="9">
        <v>42</v>
      </c>
      <c r="J11" s="6" t="str">
        <f t="shared" si="1"/>
        <v>{"floor" : "2" , "roomStart" : "39" , "roomEnd" : "42"},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74</v>
      </c>
      <c r="O11" s="9">
        <v>77</v>
      </c>
      <c r="P11" s="6" t="str">
        <f t="shared" si="2"/>
        <v>{"floor" : "2" , "roomStart" : "74" , "roomEnd" : "77"},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108</v>
      </c>
      <c r="U11" s="9">
        <v>111</v>
      </c>
      <c r="V11" s="6" t="str">
        <f t="shared" si="3"/>
        <v>{"floor" : "2" , "roomStart" : "108" , "roomEnd" : "111"},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143</v>
      </c>
      <c r="AA11" s="9">
        <v>146</v>
      </c>
      <c r="AB11" s="6" t="str">
        <f t="shared" si="4"/>
        <v>{"floor" : "2" , "roomStart" : "143" , "roomEnd" : "146"},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8</v>
      </c>
      <c r="C12" s="9">
        <v>11</v>
      </c>
      <c r="D12" s="6" t="str">
        <f t="shared" si="0"/>
        <v>{"floor" : "3" , "roomStart" : "8" , "roomEnd" : "11"},</v>
      </c>
      <c r="E12" s="6" t="str">
        <f t="shared" si="9"/>
        <v>"},</v>
      </c>
      <c r="G12" s="1">
        <v>3</v>
      </c>
      <c r="H12" s="9">
        <f t="shared" ref="H12:H39" si="16">IF(ISBLANK(I12),"",I11+1)</f>
        <v>43</v>
      </c>
      <c r="I12" s="9">
        <v>46</v>
      </c>
      <c r="J12" s="6" t="str">
        <f t="shared" si="1"/>
        <v>{"floor" : "3" , "roomStart" : "43" , "roomEnd" : "46"},</v>
      </c>
      <c r="K12" s="6" t="str">
        <f t="shared" si="10"/>
        <v>"},</v>
      </c>
      <c r="M12" s="1">
        <v>3</v>
      </c>
      <c r="N12" s="9">
        <f t="shared" ref="N12:N39" si="17">IF(ISBLANK(O12),"",O11+1)</f>
        <v>78</v>
      </c>
      <c r="O12" s="9">
        <v>81</v>
      </c>
      <c r="P12" s="6" t="str">
        <f t="shared" si="2"/>
        <v>{"floor" : "3" , "roomStart" : "78" , "roomEnd" : "81"},</v>
      </c>
      <c r="Q12" s="6" t="str">
        <f t="shared" si="11"/>
        <v>"},</v>
      </c>
      <c r="S12" s="1">
        <v>3</v>
      </c>
      <c r="T12" s="9">
        <f t="shared" ref="T12:T39" si="18">IF(ISBLANK(U12),"",U11+1)</f>
        <v>112</v>
      </c>
      <c r="U12" s="9">
        <v>115</v>
      </c>
      <c r="V12" s="6" t="str">
        <f t="shared" si="3"/>
        <v>{"floor" : "3" , "roomStart" : "112" , "roomEnd" : "115"},</v>
      </c>
      <c r="W12" s="6" t="str">
        <f t="shared" si="12"/>
        <v>"},</v>
      </c>
      <c r="Y12" s="1">
        <v>3</v>
      </c>
      <c r="Z12" s="9">
        <f t="shared" ref="Z12:Z39" si="19">IF(ISBLANK(AA12),"",AA11+1)</f>
        <v>147</v>
      </c>
      <c r="AA12" s="9">
        <v>150</v>
      </c>
      <c r="AB12" s="6" t="str">
        <f t="shared" si="4"/>
        <v>{"floor" : "3" , "roomStart" : "147" , "roomEnd" : "150"},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12</v>
      </c>
      <c r="C13" s="9">
        <v>15</v>
      </c>
      <c r="D13" s="6" t="str">
        <f t="shared" si="0"/>
        <v>{"floor" : "4" , "roomStart" : "12" , "roomEnd" : "15"},</v>
      </c>
      <c r="E13" s="6" t="str">
        <f t="shared" si="9"/>
        <v>"},</v>
      </c>
      <c r="G13" s="1">
        <v>4</v>
      </c>
      <c r="H13" s="9">
        <f t="shared" si="16"/>
        <v>47</v>
      </c>
      <c r="I13" s="9">
        <v>50</v>
      </c>
      <c r="J13" s="6" t="str">
        <f t="shared" si="1"/>
        <v>{"floor" : "4" , "roomStart" : "47" , "roomEnd" : "50"},</v>
      </c>
      <c r="K13" s="6" t="str">
        <f t="shared" si="10"/>
        <v>"},</v>
      </c>
      <c r="M13" s="1">
        <v>4</v>
      </c>
      <c r="N13" s="9">
        <f t="shared" si="17"/>
        <v>82</v>
      </c>
      <c r="O13" s="9">
        <v>85</v>
      </c>
      <c r="P13" s="6" t="str">
        <f t="shared" si="2"/>
        <v>{"floor" : "4" , "roomStart" : "82" , "roomEnd" : "85"},</v>
      </c>
      <c r="Q13" s="6" t="str">
        <f t="shared" si="11"/>
        <v>"},</v>
      </c>
      <c r="S13" s="1">
        <v>4</v>
      </c>
      <c r="T13" s="9">
        <f t="shared" si="18"/>
        <v>116</v>
      </c>
      <c r="U13" s="9">
        <v>119</v>
      </c>
      <c r="V13" s="6" t="str">
        <f t="shared" si="3"/>
        <v>{"floor" : "4" , "roomStart" : "116" , "roomEnd" : "119"},</v>
      </c>
      <c r="W13" s="6" t="str">
        <f t="shared" si="12"/>
        <v>"},</v>
      </c>
      <c r="Y13" s="1">
        <v>4</v>
      </c>
      <c r="Z13" s="9">
        <f t="shared" si="19"/>
        <v>151</v>
      </c>
      <c r="AA13" s="9">
        <v>154</v>
      </c>
      <c r="AB13" s="6" t="str">
        <f t="shared" si="4"/>
        <v>{"floor" : "4" , "roomStart" : "151" , "roomEnd" : "154"},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16</v>
      </c>
      <c r="C14" s="9">
        <v>19</v>
      </c>
      <c r="D14" s="6" t="str">
        <f t="shared" si="0"/>
        <v>{"floor" : "5" , "roomStart" : "16" , "roomEnd" : "19"},</v>
      </c>
      <c r="E14" s="6" t="str">
        <f t="shared" si="9"/>
        <v>"},</v>
      </c>
      <c r="G14" s="1">
        <v>5</v>
      </c>
      <c r="H14" s="9">
        <f t="shared" si="16"/>
        <v>51</v>
      </c>
      <c r="I14" s="9">
        <v>54</v>
      </c>
      <c r="J14" s="6" t="str">
        <f t="shared" si="1"/>
        <v>{"floor" : "5" , "roomStart" : "51" , "roomEnd" : "54"},</v>
      </c>
      <c r="K14" s="6" t="str">
        <f t="shared" si="10"/>
        <v>"},</v>
      </c>
      <c r="M14" s="1">
        <v>5</v>
      </c>
      <c r="N14" s="9">
        <f t="shared" si="17"/>
        <v>86</v>
      </c>
      <c r="O14" s="9">
        <v>89</v>
      </c>
      <c r="P14" s="6" t="str">
        <f t="shared" si="2"/>
        <v>{"floor" : "5" , "roomStart" : "86" , "roomEnd" : "89"},</v>
      </c>
      <c r="Q14" s="6" t="str">
        <f t="shared" si="11"/>
        <v>"},</v>
      </c>
      <c r="S14" s="1">
        <v>5</v>
      </c>
      <c r="T14" s="9">
        <f t="shared" si="18"/>
        <v>120</v>
      </c>
      <c r="U14" s="9">
        <v>123</v>
      </c>
      <c r="V14" s="6" t="str">
        <f t="shared" si="3"/>
        <v>{"floor" : "5" , "roomStart" : "120" , "roomEnd" : "123"},</v>
      </c>
      <c r="W14" s="6" t="str">
        <f t="shared" si="12"/>
        <v>"},</v>
      </c>
      <c r="Y14" s="1">
        <v>5</v>
      </c>
      <c r="Z14" s="9">
        <f t="shared" si="19"/>
        <v>155</v>
      </c>
      <c r="AA14" s="9">
        <v>158</v>
      </c>
      <c r="AB14" s="6" t="str">
        <f t="shared" si="4"/>
        <v>{"floor" : "5" , "roomStart" : "155" , "roomEnd" : "158"},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20</v>
      </c>
      <c r="C15" s="9">
        <v>23</v>
      </c>
      <c r="D15" s="6" t="str">
        <f t="shared" si="0"/>
        <v>{"floor" : "6" , "roomStart" : "20" , "roomEnd" : "23"},</v>
      </c>
      <c r="E15" s="6" t="str">
        <f t="shared" si="9"/>
        <v>"},</v>
      </c>
      <c r="G15" s="1">
        <v>6</v>
      </c>
      <c r="H15" s="9">
        <f t="shared" si="16"/>
        <v>55</v>
      </c>
      <c r="I15" s="9">
        <v>58</v>
      </c>
      <c r="J15" s="6" t="str">
        <f t="shared" si="1"/>
        <v>{"floor" : "6" , "roomStart" : "55" , "roomEnd" : "58"},</v>
      </c>
      <c r="K15" s="6" t="str">
        <f t="shared" si="10"/>
        <v>"},</v>
      </c>
      <c r="M15" s="1">
        <v>6</v>
      </c>
      <c r="N15" s="9">
        <f t="shared" si="17"/>
        <v>90</v>
      </c>
      <c r="O15" s="9">
        <v>93</v>
      </c>
      <c r="P15" s="6" t="str">
        <f t="shared" si="2"/>
        <v>{"floor" : "6" , "roomStart" : "90" , "roomEnd" : "93"},</v>
      </c>
      <c r="Q15" s="6" t="str">
        <f t="shared" si="11"/>
        <v>"},</v>
      </c>
      <c r="S15" s="1">
        <v>6</v>
      </c>
      <c r="T15" s="9">
        <f t="shared" si="18"/>
        <v>124</v>
      </c>
      <c r="U15" s="9">
        <v>127</v>
      </c>
      <c r="V15" s="6" t="str">
        <f t="shared" si="3"/>
        <v>{"floor" : "6" , "roomStart" : "124" , "roomEnd" : "127"},</v>
      </c>
      <c r="W15" s="6" t="str">
        <f t="shared" si="12"/>
        <v>"},</v>
      </c>
      <c r="Y15" s="1">
        <v>6</v>
      </c>
      <c r="Z15" s="9">
        <f t="shared" si="19"/>
        <v>159</v>
      </c>
      <c r="AA15" s="9">
        <v>162</v>
      </c>
      <c r="AB15" s="6" t="str">
        <f t="shared" si="4"/>
        <v>{"floor" : "6" , "roomStart" : "159" , "roomEnd" : "162"},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24</v>
      </c>
      <c r="C16" s="9">
        <v>27</v>
      </c>
      <c r="D16" s="6" t="str">
        <f t="shared" si="0"/>
        <v>{"floor" : "7" , "roomStart" : "24" , "roomEnd" : "27"},</v>
      </c>
      <c r="E16" s="6" t="str">
        <f t="shared" si="9"/>
        <v>"},</v>
      </c>
      <c r="G16" s="1">
        <v>7</v>
      </c>
      <c r="H16" s="9">
        <f t="shared" si="16"/>
        <v>59</v>
      </c>
      <c r="I16" s="9">
        <v>62</v>
      </c>
      <c r="J16" s="6" t="str">
        <f t="shared" si="1"/>
        <v>{"floor" : "7" , "roomStart" : "59" , "roomEnd" : "62"},</v>
      </c>
      <c r="K16" s="6" t="str">
        <f t="shared" si="10"/>
        <v>"},</v>
      </c>
      <c r="M16" s="1">
        <v>7</v>
      </c>
      <c r="N16" s="9">
        <f t="shared" si="17"/>
        <v>94</v>
      </c>
      <c r="O16" s="9">
        <v>97</v>
      </c>
      <c r="P16" s="6" t="str">
        <f t="shared" si="2"/>
        <v>{"floor" : "7" , "roomStart" : "94" , "roomEnd" : "97"},</v>
      </c>
      <c r="Q16" s="6" t="str">
        <f t="shared" si="11"/>
        <v>"},</v>
      </c>
      <c r="S16" s="1">
        <v>7</v>
      </c>
      <c r="T16" s="9">
        <f t="shared" si="18"/>
        <v>128</v>
      </c>
      <c r="U16" s="9">
        <v>131</v>
      </c>
      <c r="V16" s="6" t="str">
        <f t="shared" si="3"/>
        <v>{"floor" : "7" , "roomStart" : "128" , "roomEnd" : "131"},</v>
      </c>
      <c r="W16" s="6" t="str">
        <f t="shared" si="12"/>
        <v>"},</v>
      </c>
      <c r="Y16" s="1">
        <v>7</v>
      </c>
      <c r="Z16" s="9">
        <f t="shared" si="19"/>
        <v>163</v>
      </c>
      <c r="AA16" s="9">
        <v>166</v>
      </c>
      <c r="AB16" s="6" t="str">
        <f t="shared" si="4"/>
        <v>{"floor" : "7" , "roomStart" : "163" , "roomEnd" : "166"},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28</v>
      </c>
      <c r="C17" s="9">
        <v>31</v>
      </c>
      <c r="D17" s="6" t="str">
        <f t="shared" si="0"/>
        <v>{"floor" : "8" , "roomStart" : "28" , "roomEnd" : "31"},</v>
      </c>
      <c r="E17" s="6" t="str">
        <f t="shared" si="9"/>
        <v>"},</v>
      </c>
      <c r="G17" s="1">
        <v>8</v>
      </c>
      <c r="H17" s="9">
        <f t="shared" si="16"/>
        <v>63</v>
      </c>
      <c r="I17" s="9">
        <v>66</v>
      </c>
      <c r="J17" s="6" t="str">
        <f t="shared" si="1"/>
        <v>{"floor" : "8" , "roomStart" : "63" , "roomEnd" : "66"},</v>
      </c>
      <c r="K17" s="6" t="str">
        <f t="shared" si="10"/>
        <v>"},</v>
      </c>
      <c r="M17" s="1">
        <v>8</v>
      </c>
      <c r="N17" s="9">
        <f t="shared" si="17"/>
        <v>98</v>
      </c>
      <c r="O17" s="9">
        <v>101</v>
      </c>
      <c r="P17" s="6" t="str">
        <f t="shared" si="2"/>
        <v>{"floor" : "8" , "roomStart" : "98" , "roomEnd" : "101"},</v>
      </c>
      <c r="Q17" s="6" t="str">
        <f t="shared" si="11"/>
        <v>"},</v>
      </c>
      <c r="S17" s="1">
        <v>8</v>
      </c>
      <c r="T17" s="9">
        <f t="shared" si="18"/>
        <v>132</v>
      </c>
      <c r="U17" s="9">
        <v>135</v>
      </c>
      <c r="V17" s="6" t="str">
        <f t="shared" si="3"/>
        <v>{"floor" : "8" , "roomStart" : "132" , "roomEnd" : "135"},</v>
      </c>
      <c r="W17" s="6" t="str">
        <f t="shared" si="12"/>
        <v>"},</v>
      </c>
      <c r="Y17" s="1">
        <v>8</v>
      </c>
      <c r="Z17" s="9">
        <f t="shared" si="19"/>
        <v>167</v>
      </c>
      <c r="AA17" s="9">
        <v>170</v>
      </c>
      <c r="AB17" s="6" t="str">
        <f t="shared" si="4"/>
        <v>{"floor" : "8" , "roomStart" : "167" , "roomEnd" : "170"},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32</v>
      </c>
      <c r="C18" s="9">
        <v>35</v>
      </c>
      <c r="D18" s="6" t="str">
        <f t="shared" si="0"/>
        <v>{"floor" : "9" , "roomStart" : "32" , "roomEnd" : "35"}</v>
      </c>
      <c r="E18" s="6" t="str">
        <f t="shared" si="9"/>
        <v>"}</v>
      </c>
      <c r="G18" s="1">
        <v>9</v>
      </c>
      <c r="H18" s="9">
        <f t="shared" si="16"/>
        <v>67</v>
      </c>
      <c r="I18" s="9">
        <v>70</v>
      </c>
      <c r="J18" s="6" t="str">
        <f t="shared" si="1"/>
        <v>{"floor" : "9" , "roomStart" : "67" , "roomEnd" : "70"}</v>
      </c>
      <c r="K18" s="6" t="str">
        <f t="shared" si="10"/>
        <v>"}</v>
      </c>
      <c r="M18" s="1">
        <v>9</v>
      </c>
      <c r="N18" s="9">
        <f t="shared" si="17"/>
        <v>102</v>
      </c>
      <c r="O18" s="9">
        <v>105</v>
      </c>
      <c r="P18" s="6" t="str">
        <f t="shared" si="2"/>
        <v>{"floor" : "9" , "roomStart" : "102" , "roomEnd" : "105"}</v>
      </c>
      <c r="Q18" s="6" t="str">
        <f t="shared" si="11"/>
        <v>"}</v>
      </c>
      <c r="S18" s="1">
        <v>9</v>
      </c>
      <c r="T18" s="9">
        <f t="shared" si="18"/>
        <v>136</v>
      </c>
      <c r="U18" s="9">
        <v>139</v>
      </c>
      <c r="V18" s="6" t="str">
        <f t="shared" si="3"/>
        <v>{"floor" : "9" , "roomStart" : "136" , "roomEnd" : "139"}</v>
      </c>
      <c r="W18" s="6" t="str">
        <f t="shared" si="12"/>
        <v>"}</v>
      </c>
      <c r="Y18" s="1">
        <v>9</v>
      </c>
      <c r="Z18" s="9">
        <f t="shared" si="19"/>
        <v>171</v>
      </c>
      <c r="AA18" s="9">
        <v>174</v>
      </c>
      <c r="AB18" s="6" t="str">
        <f t="shared" si="4"/>
        <v>{"floor" : "9" , "roomStart" : "171" , "roomEnd" : "174"}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35</v>
      </c>
      <c r="D40" s="15" t="str">
        <f>CONCATENATE($AR$8,B40,$AR$9,C40,$AM$9)</f>
        <v>{"start": "1", "end": "35"}}</v>
      </c>
      <c r="F40" s="17"/>
      <c r="G40" s="13" t="s">
        <v>20</v>
      </c>
      <c r="H40" s="14">
        <f>MIN(H10:H39)</f>
        <v>36</v>
      </c>
      <c r="I40" s="14">
        <f>MAX(I10:I39)</f>
        <v>70</v>
      </c>
      <c r="J40" s="15" t="str">
        <f>CONCATENATE($AR$8,H40,$AR$9,I40,$AM$9)</f>
        <v>{"start": "36", "end": "70"}}</v>
      </c>
      <c r="L40" s="17"/>
      <c r="M40" s="13" t="s">
        <v>20</v>
      </c>
      <c r="N40" s="14">
        <f>MIN(N10:N39)</f>
        <v>71</v>
      </c>
      <c r="O40" s="14">
        <f>MAX(O10:O39)</f>
        <v>105</v>
      </c>
      <c r="P40" s="15" t="str">
        <f>CONCATENATE($AR$8,N40,$AR$9,O40,$AM$9)</f>
        <v>{"start": "71", "end": "105"}}</v>
      </c>
      <c r="R40" s="17"/>
      <c r="S40" s="13" t="s">
        <v>20</v>
      </c>
      <c r="T40" s="14">
        <f>MIN(T10:T39)</f>
        <v>106</v>
      </c>
      <c r="U40" s="14">
        <f>MAX(U10:U39)</f>
        <v>139</v>
      </c>
      <c r="V40" s="6" t="str">
        <f>CONCATENATE($AR$8,T40,$AR$9,U40,$AM$9)</f>
        <v>{"start": "106", "end": "139"}}</v>
      </c>
      <c r="W40" s="6"/>
      <c r="X40" s="17"/>
      <c r="Y40" s="13" t="s">
        <v>20</v>
      </c>
      <c r="Z40" s="14">
        <f>MIN(Z10:Z39)</f>
        <v>140</v>
      </c>
      <c r="AA40" s="14">
        <f>MAX(AA10:AA39)</f>
        <v>174</v>
      </c>
      <c r="AB40" s="15" t="str">
        <f>CONCATENATE($AR$8,Z40,$AR$9,AA40,$AM$9)</f>
        <v>{"start": "140", "end": "174"}}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"175" , "roomEnd" : "177"},{"floor" : "2" , "roomStart" : "178" , "roomEnd" : "181"},{"floor" : "3" , "roomStart" : "182" , "roomEnd" : "185"},{"floor" : "4" , "roomStart" : "186" , "roomEnd" : "189"},{"floor" : "5" , "roomStart" : "190" , "roomEnd" : "193"},{"floor" : "6" , "roomStart" : "194" , "roomEnd" : "197"},{"floor" : "7" , "roomStart" : "198" , "roomEnd" : "201"},{"floor" : "8" , "roomStart" : "202" , "roomEnd" : "205"},{"floor" : "9" , "roomStart" : "206" , "roomEnd" : "209"}], "short": {"start": "175", "end": "209"}}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"210" , "roomEnd" : "212"},{"floor" : "2" , "roomStart" : "213" , "roomEnd" : "216"},{"floor" : "3" , "roomStart" : "217" , "roomEnd" : "220"},{"floor" : "4" , "roomStart" : "221" , "roomEnd" : "224"},{"floor" : "5" , "roomStart" : "225" , "roomEnd" : "228"},{"floor" : "6" , "roomStart" : "229" , "roomEnd" : "232"},{"floor" : "7" , "roomStart" : "233" , "roomEnd" : "236"},{"floor" : "8" , "roomStart" : "237" , "roomEnd" : "240"},{"floor" : "9" , "roomStart" : "241" , "roomEnd" : "244"}], "short": {"start": "210", "end": "244"}}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175</v>
      </c>
      <c r="C44" s="9">
        <v>177</v>
      </c>
      <c r="D44" s="6" t="str">
        <f t="shared" ref="D44:D73" si="29">IF(ISBLANK(C44),"",CONCATENATE($AM$8,A44,$AN$8,B44,$AO$8,C44,E44))</f>
        <v>{"floor" : "1" , "roomStart" : "175" , "roomEnd" : "177"},</v>
      </c>
      <c r="E44" s="6" t="str">
        <f>IF(ISBLANK(C45),$AQ$8,$AP$8)</f>
        <v>"},</v>
      </c>
      <c r="G44" s="1">
        <v>1</v>
      </c>
      <c r="H44" s="9">
        <v>210</v>
      </c>
      <c r="I44" s="9">
        <v>212</v>
      </c>
      <c r="J44" s="6" t="str">
        <f t="shared" ref="J44:J73" si="30">IF(ISBLANK(I44),"",CONCATENATE($AM$8,G44,$AN$8,H44,$AO$8,I44,K44))</f>
        <v>{"floor" : "1" , "roomStart" : "210" , "roomEnd" : "212"},</v>
      </c>
      <c r="K44" s="6" t="str">
        <f>IF(ISBLANK(I45),$AQ$8,$AP$8)</f>
        <v>"},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2</v>
      </c>
      <c r="AF44">
        <f t="shared" ref="AF44:AF50" si="35">I44-H44</f>
        <v>2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178</v>
      </c>
      <c r="C45" s="9">
        <v>181</v>
      </c>
      <c r="D45" s="6" t="str">
        <f t="shared" si="29"/>
        <v>{"floor" : "2" , "roomStart" : "178" , "roomEnd" : "181"},</v>
      </c>
      <c r="E45" s="6" t="str">
        <f t="shared" ref="E45:E73" si="39">IF(ISBLANK(C46),$AQ$8,$AP$8)</f>
        <v>"},</v>
      </c>
      <c r="G45" s="1">
        <v>2</v>
      </c>
      <c r="H45" s="9">
        <f>IF(ISBLANK(I45),"",I44+1)</f>
        <v>213</v>
      </c>
      <c r="I45" s="9">
        <v>216</v>
      </c>
      <c r="J45" s="6" t="str">
        <f t="shared" si="30"/>
        <v>{"floor" : "2" , "roomStart" : "213" , "roomEnd" : "216"},</v>
      </c>
      <c r="K45" s="6" t="str">
        <f t="shared" ref="K45:K73" si="40">IF(ISBLANK(I46),$AQ$8,$AP$8)</f>
        <v>"},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>
        <f t="shared" si="35"/>
        <v>3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182</v>
      </c>
      <c r="C46" s="9">
        <v>185</v>
      </c>
      <c r="D46" s="6" t="str">
        <f t="shared" si="29"/>
        <v>{"floor" : "3" , "roomStart" : "182" , "roomEnd" : "185"},</v>
      </c>
      <c r="E46" s="6" t="str">
        <f t="shared" si="39"/>
        <v>"},</v>
      </c>
      <c r="G46" s="1">
        <v>3</v>
      </c>
      <c r="H46" s="9">
        <f t="shared" ref="H46:H73" si="45">IF(ISBLANK(I46),"",I45+1)</f>
        <v>217</v>
      </c>
      <c r="I46" s="9">
        <v>220</v>
      </c>
      <c r="J46" s="6" t="str">
        <f t="shared" si="30"/>
        <v>{"floor" : "3" , "roomStart" : "217" , "roomEnd" : "220"},</v>
      </c>
      <c r="K46" s="6" t="str">
        <f t="shared" si="40"/>
        <v>"},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>
        <f t="shared" si="35"/>
        <v>3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186</v>
      </c>
      <c r="C47" s="9">
        <v>189</v>
      </c>
      <c r="D47" s="6" t="str">
        <f t="shared" si="29"/>
        <v>{"floor" : "4" , "roomStart" : "186" , "roomEnd" : "189"},</v>
      </c>
      <c r="E47" s="6" t="str">
        <f t="shared" si="39"/>
        <v>"},</v>
      </c>
      <c r="G47" s="1">
        <v>4</v>
      </c>
      <c r="H47" s="9">
        <f t="shared" si="45"/>
        <v>221</v>
      </c>
      <c r="I47" s="9">
        <v>224</v>
      </c>
      <c r="J47" s="6" t="str">
        <f t="shared" si="30"/>
        <v>{"floor" : "4" , "roomStart" : "221" , "roomEnd" : "224"},</v>
      </c>
      <c r="K47" s="6" t="str">
        <f t="shared" si="40"/>
        <v>"},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>
        <f t="shared" si="35"/>
        <v>3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190</v>
      </c>
      <c r="C48" s="9">
        <v>193</v>
      </c>
      <c r="D48" s="6" t="str">
        <f t="shared" si="29"/>
        <v>{"floor" : "5" , "roomStart" : "190" , "roomEnd" : "193"},</v>
      </c>
      <c r="E48" s="6" t="str">
        <f t="shared" si="39"/>
        <v>"},</v>
      </c>
      <c r="G48" s="1">
        <v>5</v>
      </c>
      <c r="H48" s="9">
        <f t="shared" si="45"/>
        <v>225</v>
      </c>
      <c r="I48" s="9">
        <v>228</v>
      </c>
      <c r="J48" s="6" t="str">
        <f t="shared" si="30"/>
        <v>{"floor" : "5" , "roomStart" : "225" , "roomEnd" : "228"},</v>
      </c>
      <c r="K48" s="6" t="str">
        <f t="shared" si="40"/>
        <v>"},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>
        <f t="shared" si="35"/>
        <v>3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194</v>
      </c>
      <c r="C49" s="9">
        <v>197</v>
      </c>
      <c r="D49" s="6" t="str">
        <f t="shared" si="29"/>
        <v>{"floor" : "6" , "roomStart" : "194" , "roomEnd" : "197"},</v>
      </c>
      <c r="E49" s="6" t="str">
        <f t="shared" si="39"/>
        <v>"},</v>
      </c>
      <c r="G49" s="1">
        <v>6</v>
      </c>
      <c r="H49" s="9">
        <f t="shared" si="45"/>
        <v>229</v>
      </c>
      <c r="I49" s="9">
        <v>232</v>
      </c>
      <c r="J49" s="6" t="str">
        <f t="shared" si="30"/>
        <v>{"floor" : "6" , "roomStart" : "229" , "roomEnd" : "232"},</v>
      </c>
      <c r="K49" s="6" t="str">
        <f t="shared" si="40"/>
        <v>"},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>
        <f t="shared" si="35"/>
        <v>3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198</v>
      </c>
      <c r="C50" s="9">
        <v>201</v>
      </c>
      <c r="D50" s="6" t="str">
        <f t="shared" si="29"/>
        <v>{"floor" : "7" , "roomStart" : "198" , "roomEnd" : "201"},</v>
      </c>
      <c r="E50" s="6" t="str">
        <f t="shared" si="39"/>
        <v>"},</v>
      </c>
      <c r="G50" s="1">
        <v>7</v>
      </c>
      <c r="H50" s="9">
        <f t="shared" si="45"/>
        <v>233</v>
      </c>
      <c r="I50" s="9">
        <v>236</v>
      </c>
      <c r="J50" s="6" t="str">
        <f t="shared" si="30"/>
        <v>{"floor" : "7" , "roomStart" : "233" , "roomEnd" : "236"},</v>
      </c>
      <c r="K50" s="6" t="str">
        <f t="shared" si="40"/>
        <v>"},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>
        <f t="shared" si="35"/>
        <v>3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202</v>
      </c>
      <c r="C51" s="9">
        <v>205</v>
      </c>
      <c r="D51" s="6" t="str">
        <f t="shared" si="29"/>
        <v>{"floor" : "8" , "roomStart" : "202" , "roomEnd" : "205"},</v>
      </c>
      <c r="E51" s="6" t="str">
        <f t="shared" si="39"/>
        <v>"},</v>
      </c>
      <c r="G51" s="1">
        <v>8</v>
      </c>
      <c r="H51" s="9">
        <f t="shared" si="45"/>
        <v>237</v>
      </c>
      <c r="I51" s="9">
        <v>240</v>
      </c>
      <c r="J51" s="6" t="str">
        <f t="shared" si="30"/>
        <v>{"floor" : "8" , "roomStart" : "237" , "roomEnd" : "240"},</v>
      </c>
      <c r="K51" s="6" t="str">
        <f t="shared" si="40"/>
        <v>"},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>
        <f t="shared" ref="AF51:AF61" si="49">I51-H51</f>
        <v>3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206</v>
      </c>
      <c r="C52" s="9">
        <v>209</v>
      </c>
      <c r="D52" s="6" t="str">
        <f t="shared" si="29"/>
        <v>{"floor" : "9" , "roomStart" : "206" , "roomEnd" : "209"}</v>
      </c>
      <c r="E52" s="6" t="str">
        <f t="shared" si="39"/>
        <v>"}</v>
      </c>
      <c r="G52" s="1">
        <v>9</v>
      </c>
      <c r="H52" s="9">
        <f t="shared" si="45"/>
        <v>241</v>
      </c>
      <c r="I52" s="9">
        <v>244</v>
      </c>
      <c r="J52" s="6" t="str">
        <f t="shared" si="30"/>
        <v>{"floor" : "9" , "roomStart" : "241" , "roomEnd" : "244"}</v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>
        <f t="shared" si="49"/>
        <v>3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175</v>
      </c>
      <c r="C74" s="14">
        <f>MAX(C44:C73)</f>
        <v>209</v>
      </c>
      <c r="D74" s="15" t="str">
        <f>CONCATENATE($AR$8,B74,$AR$9,C74,$AM$9)</f>
        <v>{"start": "175", "end": "209"}}</v>
      </c>
      <c r="F74" s="17"/>
      <c r="G74" s="13" t="s">
        <v>20</v>
      </c>
      <c r="H74" s="14">
        <f>MIN(H44:H73)</f>
        <v>210</v>
      </c>
      <c r="I74" s="14">
        <f>MAX(I44:I73)</f>
        <v>244</v>
      </c>
      <c r="J74" s="15" t="str">
        <f>CONCATENATE($AR$8,H74,$AR$9,I74,$AM$9)</f>
        <v>{"start": "210", "end": "244"}}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2023-10-09T14:39:40Z</dcterms:modified>
</cp:coreProperties>
</file>