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9652AE5-B916-4C5D-BBEC-827E89291CC5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N40" i="1"/>
  <c r="H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P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E11" i="1" l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<sst xmlns="http://schemas.openxmlformats.org/spreadsheetml/2006/main" count="211" uniqueCount="37">
  <si>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</si>
  <si>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</si>
  <si>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</si>
  <si>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</si>
  <si>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</si>
  <si>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</si>
  <si>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</si>
  <si>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</si>
  <si>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</si>
  <si>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</si>
  <si>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</si>
  <si>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</si>
  <si>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</si>
  <si>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</si>
  <si>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</si>
  <si>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</si>
  <si>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</si>
  <si>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</si>
  <si>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</si>
  <si>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</si>
  <si>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</si>
  <si>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</si>
  <si>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</si>
  <si>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</si>
  <si>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</si>
  <si>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</si>
  <si>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</si>
  <si>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</si>
  <si>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</si>
  <si>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</si>
  <si>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</si>
  <si>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</si>
  <si>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</si>
  <si>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</si>
  <si>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пр-кт. Пискаревский, д. 19</t>
  </si>
  <si>
    <t>Пискаревский</t>
  </si>
  <si>
    <t>проспект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</si>
</sst>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S4" sqref="S4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 t="s">
        <v>35</v>
      </c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 t="s">
        <v>36</v>
      </c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>
        <v>19</v>
      </c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{"adress":"пр-кт. Пискаревский, д. 19", "streetName":"Пискаревский", "streetType":"проспект", "buildingNumber":"19", "entrance":{"1" : {"long":[{"floor" : "1" , "roomStart" : "1" , "roomEnd" : "7"},{"floor" : "2" , "roomStart" : "8" , "roomEnd" : "14"},{"floor" : "3" , "roomStart" : "15" , "roomEnd" : "21"},{"floor" : "4" , "roomStart" : "22" , "roomEnd" : "28"},{"floor" : "5" , "roomStart" : "29" , "roomEnd" : "35"},{"floor" : "6" , "roomStart" : "36" , "roomEnd" : "42"},{"floor" : "7" , "roomStart" : "43" , "roomEnd" : "49"},{"floor" : "8" , "roomStart" : "50" , "roomEnd" : "56"},{"floor" : "9" , "roomStart" : "57" , "roomEnd" : "63"},{"floor" : "10" , "roomStart" : "64" , "roomEnd" : "70"},{"floor" : "11" , "roomStart" : "71" , "roomEnd" : "77"},{"floor" : "12" , "roomStart" : "78" , "roomEnd" : "84"}], "short": {"start": "1", "end": "84"}}}}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"7"},{"floor" : "2" , "roomStart" : "8" , "roomEnd" : "14"},{"floor" : "3" , "roomStart" : "15" , "roomEnd" : "21"},{"floor" : "4" , "roomStart" : "22" , "roomEnd" : "28"},{"floor" : "5" , "roomStart" : "29" , "roomEnd" : "35"},{"floor" : "6" , "roomStart" : "36" , "roomEnd" : "42"},{"floor" : "7" , "roomStart" : "43" , "roomEnd" : "49"},{"floor" : "8" , "roomStart" : "50" , "roomEnd" : "56"},{"floor" : "9" , "roomStart" : "57" , "roomEnd" : "63"},{"floor" : "10" , "roomStart" : "64" , "roomEnd" : "70"},{"floor" : "11" , "roomStart" : "71" , "roomEnd" : "77"},{"floor" : "12" , "roomStart" : "78" , "roomEnd" : "84"}], "short": {"start": "1", "end": "84"}}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/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/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7</v>
      </c>
      <c r="D10" s="6" t="str">
        <f t="shared" ref="D10:D39" si="0">IF(ISBLANK(C10),"",CONCATENATE($AM$8,A10,$AN$8,B10,$AO$8,C10,E10))</f>
        <v>{"floor" : "1" , "roomStart" : "1" , "roomEnd" : "7"},</v>
      </c>
      <c r="E10" s="6" t="str">
        <f>IF(ISBLANK(C11),$AQ$8,$AP$8)</f>
        <v>"},</v>
      </c>
      <c r="G10" s="1">
        <v>1</v>
      </c>
      <c r="H10" s="9">
        <v>1</v>
      </c>
      <c r="I10" s="9"/>
      <c r="J10" s="6" t="str">
        <f t="shared" ref="J10:J39" si="1">IF(ISBLANK(I10),"",CONCATENATE($AM$8,G10,$AN$8,H10,$AO$8,I10,K10))</f>
        <v/>
      </c>
      <c r="K10" s="6" t="str">
        <f>IF(ISBLANK(I11),$AQ$8,$AP$8)</f>
        <v>"}</v>
      </c>
      <c r="M10" s="1">
        <v>1</v>
      </c>
      <c r="N10" s="9">
        <v>1</v>
      </c>
      <c r="O10" s="9"/>
      <c r="P10" s="6" t="str">
        <f t="shared" ref="P10:P39" si="2">IF(ISBLANK(O10),"",CONCATENATE($AM$8,M10,$AN$8,N10,$AO$8,O10,Q10))</f>
        <v/>
      </c>
      <c r="Q10" s="6" t="str">
        <f>IF(ISBLANK(O11),$AQ$8,$AP$8)</f>
        <v>"}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6</v>
      </c>
      <c r="AF10">
        <f>I10-H10</f>
        <v>-1</v>
      </c>
      <c r="AG10">
        <f t="shared" ref="AG10:AG18" si="6">O10-N10</f>
        <v>-1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>
        <f>IF(ISBLANK(C11),"",C10+1)</f>
        <v>8</v>
      </c>
      <c r="C11" s="9">
        <v>14</v>
      </c>
      <c r="D11" s="6" t="str">
        <f t="shared" si="0"/>
        <v>{"floor" : "2" , "roomStart" : "8" , "roomEnd" : "14"},</v>
      </c>
      <c r="E11" s="6" t="str">
        <f t="shared" ref="E11:E39" si="9">IF(ISBLANK(C12),$AQ$8,$AP$8)</f>
        <v>"},</v>
      </c>
      <c r="G11" s="1">
        <v>2</v>
      </c>
      <c r="H11" s="9" t="str">
        <f>IF(ISBLANK(I11),"",I10+1)</f>
        <v/>
      </c>
      <c r="I11" s="9"/>
      <c r="J11" s="6" t="str">
        <f t="shared" si="1"/>
        <v/>
      </c>
      <c r="K11" s="6" t="str">
        <f t="shared" ref="K11:K39" si="10">IF(ISBLANK(I12),$AQ$8,$AP$8)</f>
        <v>"}</v>
      </c>
      <c r="M11" s="1">
        <v>2</v>
      </c>
      <c r="N11" s="9" t="str">
        <f>IF(ISBLANK(O11),"",O10+1)</f>
        <v/>
      </c>
      <c r="O11" s="9"/>
      <c r="P11" s="6" t="str">
        <f t="shared" si="2"/>
        <v/>
      </c>
      <c r="Q11" s="6" t="str">
        <f t="shared" ref="Q11:Q39" si="11">IF(ISBLANK(O12),$AQ$8,$AP$8)</f>
        <v>"}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>
        <f t="shared" si="5"/>
        <v>6</v>
      </c>
      <c r="AF11" t="e">
        <f t="shared" ref="AF11:AF18" si="14">I11-H11</f>
        <v>#VALUE!</v>
      </c>
      <c r="AG11" t="e">
        <f t="shared" si="6"/>
        <v>#VALUE!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f t="shared" ref="B12:B39" si="15">IF(ISBLANK(C12),"",C11+1)</f>
        <v>15</v>
      </c>
      <c r="C12" s="9">
        <v>21</v>
      </c>
      <c r="D12" s="6" t="str">
        <f t="shared" si="0"/>
        <v>{"floor" : "3" , "roomStart" : "15" , "roomEnd" : "21"},</v>
      </c>
      <c r="E12" s="6" t="str">
        <f t="shared" si="9"/>
        <v>"},</v>
      </c>
      <c r="G12" s="1">
        <v>3</v>
      </c>
      <c r="H12" s="9" t="str">
        <f t="shared" ref="H12:H39" si="16">IF(ISBLANK(I12),"",I11+1)</f>
        <v/>
      </c>
      <c r="I12" s="9"/>
      <c r="J12" s="6" t="str">
        <f t="shared" si="1"/>
        <v/>
      </c>
      <c r="K12" s="6" t="str">
        <f t="shared" si="10"/>
        <v>"}</v>
      </c>
      <c r="M12" s="1">
        <v>3</v>
      </c>
      <c r="N12" s="9" t="str">
        <f t="shared" ref="N12:N39" si="17">IF(ISBLANK(O12),"",O11+1)</f>
        <v/>
      </c>
      <c r="O12" s="9"/>
      <c r="P12" s="6" t="str">
        <f t="shared" si="2"/>
        <v/>
      </c>
      <c r="Q12" s="6" t="str">
        <f t="shared" si="11"/>
        <v>"}</v>
      </c>
      <c r="S12" s="1">
        <v>3</v>
      </c>
      <c r="T12" s="9" t="str">
        <f t="shared" ref="T12:T39" si="18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9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6</v>
      </c>
      <c r="AF12" t="e">
        <f t="shared" si="14"/>
        <v>#VALUE!</v>
      </c>
      <c r="AG12" t="e">
        <f t="shared" si="6"/>
        <v>#VALUE!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>
        <f t="shared" si="15"/>
        <v>22</v>
      </c>
      <c r="C13" s="9">
        <v>28</v>
      </c>
      <c r="D13" s="6" t="str">
        <f t="shared" si="0"/>
        <v>{"floor" : "4" , "roomStart" : "22" , "roomEnd" : "28"},</v>
      </c>
      <c r="E13" s="6" t="str">
        <f t="shared" si="9"/>
        <v>"},</v>
      </c>
      <c r="G13" s="1">
        <v>4</v>
      </c>
      <c r="H13" s="9" t="str">
        <f t="shared" si="16"/>
        <v/>
      </c>
      <c r="I13" s="9"/>
      <c r="J13" s="6" t="str">
        <f t="shared" si="1"/>
        <v/>
      </c>
      <c r="K13" s="6" t="str">
        <f t="shared" si="10"/>
        <v>"}</v>
      </c>
      <c r="M13" s="1">
        <v>4</v>
      </c>
      <c r="N13" s="9" t="str">
        <f t="shared" si="17"/>
        <v/>
      </c>
      <c r="O13" s="9"/>
      <c r="P13" s="6" t="str">
        <f t="shared" si="2"/>
        <v/>
      </c>
      <c r="Q13" s="6" t="str">
        <f t="shared" si="11"/>
        <v>"}</v>
      </c>
      <c r="S13" s="1">
        <v>4</v>
      </c>
      <c r="T13" s="9" t="str">
        <f t="shared" si="18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9"/>
        <v/>
      </c>
      <c r="AA13" s="9"/>
      <c r="AB13" s="6" t="str">
        <f t="shared" si="4"/>
        <v/>
      </c>
      <c r="AC13" s="6" t="str">
        <f t="shared" si="13"/>
        <v>"}</v>
      </c>
      <c r="AE13">
        <f t="shared" si="5"/>
        <v>6</v>
      </c>
      <c r="AF13" t="e">
        <f t="shared" si="14"/>
        <v>#VALUE!</v>
      </c>
      <c r="AG13" t="e">
        <f t="shared" si="6"/>
        <v>#VALUE!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>
        <f t="shared" si="15"/>
        <v>29</v>
      </c>
      <c r="C14" s="9">
        <v>35</v>
      </c>
      <c r="D14" s="6" t="str">
        <f t="shared" si="0"/>
        <v>{"floor" : "5" , "roomStart" : "29" , "roomEnd" : "35"},</v>
      </c>
      <c r="E14" s="6" t="str">
        <f t="shared" si="9"/>
        <v>"},</v>
      </c>
      <c r="G14" s="1">
        <v>5</v>
      </c>
      <c r="H14" s="9" t="str">
        <f t="shared" si="16"/>
        <v/>
      </c>
      <c r="I14" s="9"/>
      <c r="J14" s="6" t="str">
        <f t="shared" si="1"/>
        <v/>
      </c>
      <c r="K14" s="6" t="str">
        <f t="shared" si="10"/>
        <v>"}</v>
      </c>
      <c r="M14" s="1">
        <v>5</v>
      </c>
      <c r="N14" s="9" t="str">
        <f t="shared" si="17"/>
        <v/>
      </c>
      <c r="O14" s="9"/>
      <c r="P14" s="6" t="str">
        <f t="shared" si="2"/>
        <v/>
      </c>
      <c r="Q14" s="6" t="str">
        <f t="shared" si="11"/>
        <v>"}</v>
      </c>
      <c r="S14" s="1">
        <v>5</v>
      </c>
      <c r="T14" s="9" t="str">
        <f t="shared" si="18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9"/>
        <v/>
      </c>
      <c r="AA14" s="9"/>
      <c r="AB14" s="6" t="str">
        <f t="shared" si="4"/>
        <v/>
      </c>
      <c r="AC14" s="6" t="str">
        <f t="shared" si="13"/>
        <v>"}</v>
      </c>
      <c r="AE14">
        <f t="shared" si="5"/>
        <v>6</v>
      </c>
      <c r="AF14" t="e">
        <f t="shared" si="14"/>
        <v>#VALUE!</v>
      </c>
      <c r="AG14" t="e">
        <f t="shared" si="6"/>
        <v>#VALUE!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>
        <f t="shared" si="15"/>
        <v>36</v>
      </c>
      <c r="C15" s="9">
        <v>42</v>
      </c>
      <c r="D15" s="6" t="str">
        <f t="shared" si="0"/>
        <v>{"floor" : "6" , "roomStart" : "36" , "roomEnd" : "42"},</v>
      </c>
      <c r="E15" s="6" t="str">
        <f t="shared" si="9"/>
        <v>"},</v>
      </c>
      <c r="G15" s="1">
        <v>6</v>
      </c>
      <c r="H15" s="9" t="str">
        <f t="shared" si="16"/>
        <v/>
      </c>
      <c r="I15" s="9"/>
      <c r="J15" s="6" t="str">
        <f t="shared" si="1"/>
        <v/>
      </c>
      <c r="K15" s="6" t="str">
        <f t="shared" si="10"/>
        <v>"}</v>
      </c>
      <c r="M15" s="1">
        <v>6</v>
      </c>
      <c r="N15" s="9" t="str">
        <f t="shared" si="17"/>
        <v/>
      </c>
      <c r="O15" s="9"/>
      <c r="P15" s="6" t="str">
        <f t="shared" si="2"/>
        <v/>
      </c>
      <c r="Q15" s="6" t="str">
        <f t="shared" si="11"/>
        <v>"}</v>
      </c>
      <c r="S15" s="1">
        <v>6</v>
      </c>
      <c r="T15" s="9" t="str">
        <f t="shared" si="18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9"/>
        <v/>
      </c>
      <c r="AA15" s="9"/>
      <c r="AB15" s="6" t="str">
        <f t="shared" si="4"/>
        <v/>
      </c>
      <c r="AC15" s="6" t="str">
        <f t="shared" si="13"/>
        <v>"}</v>
      </c>
      <c r="AE15">
        <f t="shared" si="5"/>
        <v>6</v>
      </c>
      <c r="AF15" t="e">
        <f t="shared" si="14"/>
        <v>#VALUE!</v>
      </c>
      <c r="AG15" t="e">
        <f t="shared" si="6"/>
        <v>#VALUE!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>
        <f t="shared" si="15"/>
        <v>43</v>
      </c>
      <c r="C16" s="9">
        <v>49</v>
      </c>
      <c r="D16" s="6" t="str">
        <f t="shared" si="0"/>
        <v>{"floor" : "7" , "roomStart" : "43" , "roomEnd" : "49"},</v>
      </c>
      <c r="E16" s="6" t="str">
        <f t="shared" si="9"/>
        <v>"},</v>
      </c>
      <c r="G16" s="1">
        <v>7</v>
      </c>
      <c r="H16" s="9" t="str">
        <f t="shared" si="16"/>
        <v/>
      </c>
      <c r="I16" s="9"/>
      <c r="J16" s="6" t="str">
        <f t="shared" si="1"/>
        <v/>
      </c>
      <c r="K16" s="6" t="str">
        <f t="shared" si="10"/>
        <v>"}</v>
      </c>
      <c r="M16" s="1">
        <v>7</v>
      </c>
      <c r="N16" s="9" t="str">
        <f t="shared" si="17"/>
        <v/>
      </c>
      <c r="O16" s="9"/>
      <c r="P16" s="6" t="str">
        <f t="shared" si="2"/>
        <v/>
      </c>
      <c r="Q16" s="6" t="str">
        <f t="shared" si="11"/>
        <v>"}</v>
      </c>
      <c r="S16" s="1">
        <v>7</v>
      </c>
      <c r="T16" s="9" t="str">
        <f t="shared" si="18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9"/>
        <v/>
      </c>
      <c r="AA16" s="9"/>
      <c r="AB16" s="6" t="str">
        <f t="shared" si="4"/>
        <v/>
      </c>
      <c r="AC16" s="6" t="str">
        <f t="shared" si="13"/>
        <v>"}</v>
      </c>
      <c r="AE16">
        <f t="shared" si="5"/>
        <v>6</v>
      </c>
      <c r="AF16" t="e">
        <f t="shared" si="14"/>
        <v>#VALUE!</v>
      </c>
      <c r="AG16" t="e">
        <f t="shared" si="6"/>
        <v>#VALUE!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>
        <f t="shared" si="15"/>
        <v>50</v>
      </c>
      <c r="C17" s="9">
        <v>56</v>
      </c>
      <c r="D17" s="6" t="str">
        <f t="shared" si="0"/>
        <v>{"floor" : "8" , "roomStart" : "50" , "roomEnd" : "56"},</v>
      </c>
      <c r="E17" s="6" t="str">
        <f t="shared" si="9"/>
        <v>"},</v>
      </c>
      <c r="G17" s="1">
        <v>8</v>
      </c>
      <c r="H17" s="9" t="str">
        <f t="shared" si="16"/>
        <v/>
      </c>
      <c r="I17" s="9"/>
      <c r="J17" s="6" t="str">
        <f t="shared" si="1"/>
        <v/>
      </c>
      <c r="K17" s="6" t="str">
        <f t="shared" si="10"/>
        <v>"}</v>
      </c>
      <c r="M17" s="1">
        <v>8</v>
      </c>
      <c r="N17" s="9" t="str">
        <f t="shared" si="17"/>
        <v/>
      </c>
      <c r="O17" s="9"/>
      <c r="P17" s="6" t="str">
        <f t="shared" si="2"/>
        <v/>
      </c>
      <c r="Q17" s="6" t="str">
        <f t="shared" si="11"/>
        <v>"}</v>
      </c>
      <c r="S17" s="1">
        <v>8</v>
      </c>
      <c r="T17" s="9" t="str">
        <f t="shared" si="18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9"/>
        <v/>
      </c>
      <c r="AA17" s="9"/>
      <c r="AB17" s="6" t="str">
        <f t="shared" si="4"/>
        <v/>
      </c>
      <c r="AC17" s="6" t="str">
        <f t="shared" si="13"/>
        <v>"}</v>
      </c>
      <c r="AE17">
        <f t="shared" si="5"/>
        <v>6</v>
      </c>
      <c r="AF17" t="e">
        <f t="shared" si="14"/>
        <v>#VALUE!</v>
      </c>
      <c r="AG17" t="e">
        <f t="shared" si="6"/>
        <v>#VALUE!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>
        <f t="shared" si="15"/>
        <v>57</v>
      </c>
      <c r="C18" s="9">
        <v>63</v>
      </c>
      <c r="D18" s="6" t="str">
        <f t="shared" si="0"/>
        <v>{"floor" : "9" , "roomStart" : "57" , "roomEnd" : "63"},</v>
      </c>
      <c r="E18" s="6" t="str">
        <f t="shared" si="9"/>
        <v>"},</v>
      </c>
      <c r="G18" s="1">
        <v>9</v>
      </c>
      <c r="H18" s="9" t="str">
        <f t="shared" si="16"/>
        <v/>
      </c>
      <c r="I18" s="9"/>
      <c r="J18" s="6" t="str">
        <f t="shared" si="1"/>
        <v/>
      </c>
      <c r="K18" s="6" t="str">
        <f t="shared" si="10"/>
        <v>"}</v>
      </c>
      <c r="M18" s="1">
        <v>9</v>
      </c>
      <c r="N18" s="9" t="str">
        <f t="shared" si="17"/>
        <v/>
      </c>
      <c r="O18" s="9"/>
      <c r="P18" s="6" t="str">
        <f t="shared" si="2"/>
        <v/>
      </c>
      <c r="Q18" s="6" t="str">
        <f t="shared" si="11"/>
        <v>"}</v>
      </c>
      <c r="S18" s="1">
        <v>9</v>
      </c>
      <c r="T18" s="9" t="str">
        <f t="shared" si="18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9"/>
        <v/>
      </c>
      <c r="AA18" s="9"/>
      <c r="AB18" s="6" t="str">
        <f t="shared" si="4"/>
        <v/>
      </c>
      <c r="AC18" s="6" t="str">
        <f t="shared" si="13"/>
        <v>"}</v>
      </c>
      <c r="AE18">
        <f t="shared" si="5"/>
        <v>6</v>
      </c>
      <c r="AF18" t="e">
        <f t="shared" si="14"/>
        <v>#VALUE!</v>
      </c>
      <c r="AG18" t="e">
        <f t="shared" si="6"/>
        <v>#VALUE!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>
        <f t="shared" si="15"/>
        <v>64</v>
      </c>
      <c r="C19" s="9">
        <v>70</v>
      </c>
      <c r="D19" s="6" t="str">
        <f t="shared" si="0"/>
        <v>{"floor" : "10" , "roomStart" : "64" , "roomEnd" : "70"},</v>
      </c>
      <c r="E19" s="6" t="str">
        <f t="shared" si="9"/>
        <v>"},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>
        <f t="shared" si="5"/>
        <v>6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>
        <f t="shared" si="15"/>
        <v>71</v>
      </c>
      <c r="C20" s="9">
        <v>77</v>
      </c>
      <c r="D20" s="6" t="str">
        <f t="shared" si="0"/>
        <v>{"floor" : "11" , "roomStart" : "71" , "roomEnd" : "77"},</v>
      </c>
      <c r="E20" s="6" t="str">
        <f t="shared" si="9"/>
        <v>"},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>
        <f t="shared" si="5"/>
        <v>6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>
        <f t="shared" si="15"/>
        <v>78</v>
      </c>
      <c r="C21" s="9">
        <v>84</v>
      </c>
      <c r="D21" s="6" t="str">
        <f t="shared" si="0"/>
        <v>{"floor" : "12" , "roomStart" : "78" , "roomEnd" : "84"}</v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>
        <f t="shared" si="5"/>
        <v>6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84</v>
      </c>
      <c r="D40" s="15" t="str">
        <f>CONCATENATE($AR$8,B40,$AR$9,C40,$AM$9)</f>
        <v>{"start": "1", "end": "84"}}</v>
      </c>
      <c r="F40" s="17"/>
      <c r="G40" s="13" t="s">
        <v>20</v>
      </c>
      <c r="H40" s="14">
        <f>MIN(H10:H39)</f>
        <v>1</v>
      </c>
      <c r="I40" s="14">
        <f>MAX(I10:I39)</f>
        <v>0</v>
      </c>
      <c r="J40" s="15" t="str">
        <f>CONCATENATE($AR$8,H40,$AR$9,I40,$AM$9)</f>
        <v>{"start": "1", "end": "0"}}</v>
      </c>
      <c r="L40" s="17"/>
      <c r="M40" s="13" t="s">
        <v>20</v>
      </c>
      <c r="N40" s="14">
        <f>MIN(N10:N39)</f>
        <v>1</v>
      </c>
      <c r="O40" s="14">
        <f>MAX(O10:O39)</f>
        <v>0</v>
      </c>
      <c r="P40" s="15" t="str">
        <f>CONCATENATE($AR$8,N40,$AR$9,O40,$AM$9)</f>
        <v>{"start": "1", "end": "0"}}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2023-07-05T09:13:52Z</dcterms:modified>
</cp:coreProperties>
</file>