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B508BB1-915E-47DC-8409-AA481060A53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Z40" i="1" l="1"/>
  <c r="T40" i="1"/>
  <c r="B74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/>
  <c r="E49" i="1"/>
  <c r="D49" i="1" s="1"/>
  <c r="E48" i="1"/>
  <c r="D48" i="1" s="1"/>
  <c r="E47" i="1"/>
  <c r="D47" i="1"/>
  <c r="E46" i="1"/>
  <c r="D46" i="1" s="1"/>
  <c r="E45" i="1"/>
  <c r="D45" i="1"/>
  <c r="E44" i="1"/>
  <c r="D44" i="1" s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 s="1"/>
  <c r="AC14" i="1"/>
  <c r="AB14" i="1"/>
  <c r="AC13" i="1"/>
  <c r="AB13" i="1" s="1"/>
  <c r="AC12" i="1"/>
  <c r="AB12" i="1"/>
  <c r="AC11" i="1"/>
  <c r="AB11" i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 s="1"/>
  <c r="W16" i="1"/>
  <c r="V16" i="1" s="1"/>
  <c r="W15" i="1"/>
  <c r="V15" i="1"/>
  <c r="W14" i="1"/>
  <c r="V14" i="1"/>
  <c r="W13" i="1"/>
  <c r="V13" i="1" s="1"/>
  <c r="W12" i="1"/>
  <c r="V12" i="1" s="1"/>
  <c r="W11" i="1"/>
  <c r="V11" i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 s="1"/>
  <c r="K13" i="1"/>
  <c r="J13" i="1"/>
  <c r="K12" i="1"/>
  <c r="J12" i="1"/>
  <c r="K11" i="1"/>
  <c r="J11" i="1" s="1"/>
  <c r="K10" i="1"/>
  <c r="J10" i="1" s="1"/>
  <c r="E11" i="1" l="1"/>
  <c r="D11" i="1" s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V40" i="1" l="1"/>
  <c r="V8" i="1" s="1"/>
  <c r="D74" i="1"/>
  <c r="D42" i="1" s="1"/>
  <c r="E73" i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<sst xmlns="http://schemas.openxmlformats.org/spreadsheetml/2006/main" count="211" uniqueCount="37">
  <si>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</si>
  <si>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</si>
  <si>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</si>
  <si>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</si>
  <si>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</si>
  <si>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</si>
  <si>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</si>
  <si>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</si>
  <si>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</si>
  <si>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</si>
  <si>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</si>
  <si>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</si>
  <si>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</si>
  <si>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</si>
  <si>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</si>
  <si>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</si>
  <si>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</si>
  <si>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</si>
  <si>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</si>
  <si>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</si>
  <si>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</si>
  <si>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</si>
  <si>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</si>
  <si>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</si>
  <si>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</si>
  <si>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</si>
  <si>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</si>
  <si>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</si>
  <si>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</si>
  <si>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</si>
  <si>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</si>
  <si>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</si>
  <si>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</si>
  <si>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</si>
  <si>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Школьная, д. 118</t>
  </si>
  <si>
    <t>Школьная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</si>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</sst>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118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Школьная, д. 118", "streetName":"Школьная", "streetType":"улица", "buildingNumber":"118",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"24"}], "short": {"start": "1", "end": "24"}}, "2" : {"long":[{"floor" : "1" , "roomStart" : "25" , "roomEnd" : "28"},{"floor" : "2" , "roomStart" : "29" , "roomEnd" : "32"},{"floor" : "3" , "roomStart" : "33" , "roomEnd" : "36"},{"floor" : "4" , "roomStart" : "37" , "roomEnd" : "40"},{"floor" : "5" , "roomStart" : "41" , "roomEnd" : "44"},{"floor" : "6" , "roomStart" : "45" , "roomEnd" : "48"}], "short": {"start": "25", "end": "48"}}, "3" : {"long":[{"floor" : "1" , "roomStart" : "49" , "roomEnd" : "51"},{"floor" : "2" , "roomStart" : "52" , "roomEnd" : "55"},{"floor" : "3" , "roomStart" : "56" , "roomEnd" : "59"},{"floor" : "4" , "roomStart" : "60" , "roomEnd" : "63"},{"floor" : "5" , "roomStart" : "64" , "roomEnd" : "67"},{"floor" : "6" , "roomStart" : "68" , "roomEnd" : "71"}], "short": {"start": "49", "end": "71"}}, "4" : {"long":[{"floor" : "1" , "roomStart" : "72" , "roomEnd" : "75"},{"floor" : "2" , "roomStart" : "76" , "roomEnd" : "79"},{"floor" : "3" , "roomStart" : "80" , "roomEnd" : "83"},{"floor" : "4" , "roomStart" : "84" , "roomEnd" : "87"},{"floor" : "5" , "roomStart" : "88" , "roomEnd" : "91"},{"floor" : "6" , "roomStart" : "92" , "roomEnd" : "95"},{"floor" : "7" , "roomStart" : "96" , "roomEnd" : "99"},{"floor" : "8" , "roomStart" : "100" , "roomEnd" : "103"},{"floor" : "9" , "roomStart" : "104" , "roomEnd" : "107"},{"floor" : "10" , "roomStart" : "108" , "roomEnd" : "111"}], "short": {"start": "72", "end": "111"}}, "5" : {"long":[{"floor" : "1" , "roomStart" : "112" , "roomEnd" : "115"},{"floor" : "2" , "roomStart" : "116" , "roomEnd" : "119"},{"floor" : "3" , "roomStart" : "120" , "roomEnd" : "123"},{"floor" : "4" , "roomStart" : "124" , "roomEnd" : "127"},{"floor" : "5" , "roomStart" : "128" , "roomEnd" : "131"},{"floor" : "6" , "roomStart" : "132" , "roomEnd" : "135"},{"floor" : "7" , "roomStart" : "136" , "roomEnd" : "139"},{"floor" : "8" , "roomStart" : "140" , "roomEnd" : "143"},{"floor" : "9" , "roomStart" : "144" , "roomEnd" : "147"},{"floor" : "10" , "roomStart" : "148" , "roomEnd" : "151"}], "short": {"start": "112", "end": "151"}}, "6" : {"long":[{"floor" : "1" , "roomStart" : "152" , "roomEnd" : "155"},{"floor" : "2" , "roomStart" : "156" , "roomEnd" : "159"},{"floor" : "3" , "roomStart" : "160" , "roomEnd" : "163"},{"floor" : "4" , "roomStart" : "164" , "roomEnd" : "167"},{"floor" : "5" , "roomStart" : "168" , "roomEnd" : "171"},{"floor" : "6" , "roomStart" : "172" , "roomEnd" : "175"},{"floor" : "7" , "roomStart" : "176" , "roomEnd" : "179"},{"floor" : "8" , "roomStart" : "180" , "roomEnd" : "183"},{"floor" : "9" , "roomStart" : "184" , "roomEnd" : "187"},{"floor" : "10" , "roomStart" : "188" , "roomEnd" : "191"}], "short": {"start": "152", "end": "191"}}}}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"24"}], "short": {"start": "1", "end": "24"}}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"25" , "roomEnd" : "28"},{"floor" : "2" , "roomStart" : "29" , "roomEnd" : "32"},{"floor" : "3" , "roomStart" : "33" , "roomEnd" : "36"},{"floor" : "4" , "roomStart" : "37" , "roomEnd" : "40"},{"floor" : "5" , "roomStart" : "41" , "roomEnd" : "44"},{"floor" : "6" , "roomStart" : "45" , "roomEnd" : "48"}], "short": {"start": "25", "end": "48"}}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"49" , "roomEnd" : "51"},{"floor" : "2" , "roomStart" : "52" , "roomEnd" : "55"},{"floor" : "3" , "roomStart" : "56" , "roomEnd" : "59"},{"floor" : "4" , "roomStart" : "60" , "roomEnd" : "63"},{"floor" : "5" , "roomStart" : "64" , "roomEnd" : "67"},{"floor" : "6" , "roomStart" : "68" , "roomEnd" : "71"}], "short": {"start": "49", "end": "71"}}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"72" , "roomEnd" : "75"},{"floor" : "2" , "roomStart" : "76" , "roomEnd" : "79"},{"floor" : "3" , "roomStart" : "80" , "roomEnd" : "83"},{"floor" : "4" , "roomStart" : "84" , "roomEnd" : "87"},{"floor" : "5" , "roomStart" : "88" , "roomEnd" : "91"},{"floor" : "6" , "roomStart" : "92" , "roomEnd" : "95"},{"floor" : "7" , "roomStart" : "96" , "roomEnd" : "99"},{"floor" : "8" , "roomStart" : "100" , "roomEnd" : "103"},{"floor" : "9" , "roomStart" : "104" , "roomEnd" : "107"},{"floor" : "10" , "roomStart" : "108" , "roomEnd" : "111"}], "short": {"start": "72", "end": "111"}}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"112" , "roomEnd" : "115"},{"floor" : "2" , "roomStart" : "116" , "roomEnd" : "119"},{"floor" : "3" , "roomStart" : "120" , "roomEnd" : "123"},{"floor" : "4" , "roomStart" : "124" , "roomEnd" : "127"},{"floor" : "5" , "roomStart" : "128" , "roomEnd" : "131"},{"floor" : "6" , "roomStart" : "132" , "roomEnd" : "135"},{"floor" : "7" , "roomStart" : "136" , "roomEnd" : "139"},{"floor" : "8" , "roomStart" : "140" , "roomEnd" : "143"},{"floor" : "9" , "roomStart" : "144" , "roomEnd" : "147"},{"floor" : "10" , "roomStart" : "148" , "roomEnd" : "151"}], "short": {"start": "112", "end": "151"}}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25</v>
      </c>
      <c r="I10" s="9">
        <v>28</v>
      </c>
      <c r="J10" s="6" t="str">
        <f t="shared" ref="J10:J39" si="1">IF(ISBLANK(I10),"",CONCATENATE($AM$8,G10,$AN$8,H10,$AO$8,I10,K10))</f>
        <v>{"floor" : "1" , "roomStart" : "25" , "roomEnd" : "28"},</v>
      </c>
      <c r="K10" s="6" t="str">
        <f>IF(ISBLANK(I11),$AQ$8,$AP$8)</f>
        <v>"},</v>
      </c>
      <c r="M10" s="1">
        <v>1</v>
      </c>
      <c r="N10" s="9">
        <v>49</v>
      </c>
      <c r="O10" s="9">
        <v>51</v>
      </c>
      <c r="P10" s="6" t="str">
        <f t="shared" ref="P10:P39" si="2">IF(ISBLANK(O10),"",CONCATENATE($AM$8,M10,$AN$8,N10,$AO$8,O10,Q10))</f>
        <v>{"floor" : "1" , "roomStart" : "49" , "roomEnd" : "51"},</v>
      </c>
      <c r="Q10" s="6" t="str">
        <f>IF(ISBLANK(O11),$AQ$8,$AP$8)</f>
        <v>"},</v>
      </c>
      <c r="S10" s="1">
        <v>1</v>
      </c>
      <c r="T10" s="9">
        <v>72</v>
      </c>
      <c r="U10" s="9">
        <v>75</v>
      </c>
      <c r="V10" s="6" t="str">
        <f t="shared" ref="V10:V39" si="3">IF(ISBLANK(U10),"",CONCATENATE($AM$8,S10,$AN$8,T10,$AO$8,U10,W10))</f>
        <v>{"floor" : "1" , "roomStart" : "72" , "roomEnd" : "75"},</v>
      </c>
      <c r="W10" s="6" t="str">
        <f>IF(ISBLANK(U11),$AQ$8,$AP$8)</f>
        <v>"},</v>
      </c>
      <c r="Y10" s="1">
        <v>1</v>
      </c>
      <c r="Z10" s="9">
        <v>112</v>
      </c>
      <c r="AA10" s="9">
        <v>115</v>
      </c>
      <c r="AB10" s="6" t="str">
        <f t="shared" ref="AB10:AB39" si="4">IF(ISBLANK(AA10),"",CONCATENATE($AM$8,Y10,$AN$8,Z10,$AO$8,AA10,AC10))</f>
        <v>{"floor" : "1" , "roomStart" : "112" , "roomEnd" : "115"},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2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29</v>
      </c>
      <c r="I11" s="9">
        <v>32</v>
      </c>
      <c r="J11" s="6" t="str">
        <f t="shared" si="1"/>
        <v>{"floor" : "2" , "roomStart" : "29" , "roomEnd" : "32"},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52</v>
      </c>
      <c r="O11" s="9">
        <v>55</v>
      </c>
      <c r="P11" s="6" t="str">
        <f t="shared" si="2"/>
        <v>{"floor" : "2" , "roomStart" : "52" , "roomEnd" : "55"},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76</v>
      </c>
      <c r="U11" s="9">
        <v>79</v>
      </c>
      <c r="V11" s="6" t="str">
        <f t="shared" si="3"/>
        <v>{"floor" : "2" , "roomStart" : "76" , "roomEnd" : "79"},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116</v>
      </c>
      <c r="AA11" s="9">
        <v>119</v>
      </c>
      <c r="AB11" s="6" t="str">
        <f t="shared" si="4"/>
        <v>{"floor" : "2" , "roomStart" : "116" , "roomEnd" : "119"},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33</v>
      </c>
      <c r="I12" s="9">
        <v>36</v>
      </c>
      <c r="J12" s="6" t="str">
        <f t="shared" si="1"/>
        <v>{"floor" : "3" , "roomStart" : "33" , "roomEnd" : "36"},</v>
      </c>
      <c r="K12" s="6" t="str">
        <f t="shared" si="10"/>
        <v>"},</v>
      </c>
      <c r="M12" s="1">
        <v>3</v>
      </c>
      <c r="N12" s="9">
        <f t="shared" ref="N12:N39" si="17">IF(ISBLANK(O12),"",O11+1)</f>
        <v>56</v>
      </c>
      <c r="O12" s="9">
        <v>59</v>
      </c>
      <c r="P12" s="6" t="str">
        <f t="shared" si="2"/>
        <v>{"floor" : "3" , "roomStart" : "56" , "roomEnd" : "59"},</v>
      </c>
      <c r="Q12" s="6" t="str">
        <f t="shared" si="11"/>
        <v>"},</v>
      </c>
      <c r="S12" s="1">
        <v>3</v>
      </c>
      <c r="T12" s="9">
        <f t="shared" ref="T12:T39" si="18">IF(ISBLANK(U12),"",U11+1)</f>
        <v>80</v>
      </c>
      <c r="U12" s="9">
        <v>83</v>
      </c>
      <c r="V12" s="6" t="str">
        <f t="shared" si="3"/>
        <v>{"floor" : "3" , "roomStart" : "80" , "roomEnd" : "83"},</v>
      </c>
      <c r="W12" s="6" t="str">
        <f t="shared" si="12"/>
        <v>"},</v>
      </c>
      <c r="Y12" s="1">
        <v>3</v>
      </c>
      <c r="Z12" s="9">
        <f t="shared" ref="Z12:Z39" si="19">IF(ISBLANK(AA12),"",AA11+1)</f>
        <v>120</v>
      </c>
      <c r="AA12" s="9">
        <v>123</v>
      </c>
      <c r="AB12" s="6" t="str">
        <f t="shared" si="4"/>
        <v>{"floor" : "3" , "roomStart" : "120" , "roomEnd" : "123"},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37</v>
      </c>
      <c r="I13" s="9">
        <v>40</v>
      </c>
      <c r="J13" s="6" t="str">
        <f t="shared" si="1"/>
        <v>{"floor" : "4" , "roomStart" : "37" , "roomEnd" : "40"},</v>
      </c>
      <c r="K13" s="6" t="str">
        <f t="shared" si="10"/>
        <v>"},</v>
      </c>
      <c r="M13" s="1">
        <v>4</v>
      </c>
      <c r="N13" s="9">
        <f t="shared" si="17"/>
        <v>60</v>
      </c>
      <c r="O13" s="9">
        <v>63</v>
      </c>
      <c r="P13" s="6" t="str">
        <f t="shared" si="2"/>
        <v>{"floor" : "4" , "roomStart" : "60" , "roomEnd" : "63"},</v>
      </c>
      <c r="Q13" s="6" t="str">
        <f t="shared" si="11"/>
        <v>"},</v>
      </c>
      <c r="S13" s="1">
        <v>4</v>
      </c>
      <c r="T13" s="9">
        <f t="shared" si="18"/>
        <v>84</v>
      </c>
      <c r="U13" s="9">
        <v>87</v>
      </c>
      <c r="V13" s="6" t="str">
        <f t="shared" si="3"/>
        <v>{"floor" : "4" , "roomStart" : "84" , "roomEnd" : "87"},</v>
      </c>
      <c r="W13" s="6" t="str">
        <f t="shared" si="12"/>
        <v>"},</v>
      </c>
      <c r="Y13" s="1">
        <v>4</v>
      </c>
      <c r="Z13" s="9">
        <f t="shared" si="19"/>
        <v>124</v>
      </c>
      <c r="AA13" s="9">
        <v>127</v>
      </c>
      <c r="AB13" s="6" t="str">
        <f t="shared" si="4"/>
        <v>{"floor" : "4" , "roomStart" : "124" , "roomEnd" : "127"},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f t="shared" si="16"/>
        <v>41</v>
      </c>
      <c r="I14" s="9">
        <v>44</v>
      </c>
      <c r="J14" s="6" t="str">
        <f t="shared" si="1"/>
        <v>{"floor" : "5" , "roomStart" : "41" , "roomEnd" : "44"},</v>
      </c>
      <c r="K14" s="6" t="str">
        <f t="shared" si="10"/>
        <v>"},</v>
      </c>
      <c r="M14" s="1">
        <v>5</v>
      </c>
      <c r="N14" s="9">
        <f t="shared" si="17"/>
        <v>64</v>
      </c>
      <c r="O14" s="9">
        <v>67</v>
      </c>
      <c r="P14" s="6" t="str">
        <f t="shared" si="2"/>
        <v>{"floor" : "5" , "roomStart" : "64" , "roomEnd" : "67"},</v>
      </c>
      <c r="Q14" s="6" t="str">
        <f t="shared" si="11"/>
        <v>"},</v>
      </c>
      <c r="S14" s="1">
        <v>5</v>
      </c>
      <c r="T14" s="9">
        <f t="shared" si="18"/>
        <v>88</v>
      </c>
      <c r="U14" s="9">
        <v>91</v>
      </c>
      <c r="V14" s="6" t="str">
        <f t="shared" si="3"/>
        <v>{"floor" : "5" , "roomStart" : "88" , "roomEnd" : "91"},</v>
      </c>
      <c r="W14" s="6" t="str">
        <f t="shared" si="12"/>
        <v>"},</v>
      </c>
      <c r="Y14" s="1">
        <v>5</v>
      </c>
      <c r="Z14" s="9">
        <f t="shared" si="19"/>
        <v>128</v>
      </c>
      <c r="AA14" s="9">
        <v>131</v>
      </c>
      <c r="AB14" s="6" t="str">
        <f t="shared" si="4"/>
        <v>{"floor" : "5" , "roomStart" : "128" , "roomEnd" : "131"},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</v>
      </c>
      <c r="E15" s="6" t="str">
        <f t="shared" si="9"/>
        <v>"}</v>
      </c>
      <c r="G15" s="1">
        <v>6</v>
      </c>
      <c r="H15" s="9">
        <f t="shared" si="16"/>
        <v>45</v>
      </c>
      <c r="I15" s="9">
        <v>48</v>
      </c>
      <c r="J15" s="6" t="str">
        <f t="shared" si="1"/>
        <v>{"floor" : "6" , "roomStart" : "45" , "roomEnd" : "48"}</v>
      </c>
      <c r="K15" s="6" t="str">
        <f t="shared" si="10"/>
        <v>"}</v>
      </c>
      <c r="M15" s="1">
        <v>6</v>
      </c>
      <c r="N15" s="9">
        <f t="shared" si="17"/>
        <v>68</v>
      </c>
      <c r="O15" s="9">
        <v>71</v>
      </c>
      <c r="P15" s="6" t="str">
        <f t="shared" si="2"/>
        <v>{"floor" : "6" , "roomStart" : "68" , "roomEnd" : "71"}</v>
      </c>
      <c r="Q15" s="6" t="str">
        <f t="shared" si="11"/>
        <v>"}</v>
      </c>
      <c r="S15" s="1">
        <v>6</v>
      </c>
      <c r="T15" s="9">
        <f t="shared" si="18"/>
        <v>92</v>
      </c>
      <c r="U15" s="9">
        <v>95</v>
      </c>
      <c r="V15" s="6" t="str">
        <f t="shared" si="3"/>
        <v>{"floor" : "6" , "roomStart" : "92" , "roomEnd" : "95"},</v>
      </c>
      <c r="W15" s="6" t="str">
        <f t="shared" si="12"/>
        <v>"},</v>
      </c>
      <c r="Y15" s="1">
        <v>6</v>
      </c>
      <c r="Z15" s="9">
        <f t="shared" si="19"/>
        <v>132</v>
      </c>
      <c r="AA15" s="9">
        <v>135</v>
      </c>
      <c r="AB15" s="6" t="str">
        <f t="shared" si="4"/>
        <v>{"floor" : "6" , "roomStart" : "132" , "roomEnd" : "135"},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>
        <f t="shared" si="18"/>
        <v>96</v>
      </c>
      <c r="U16" s="9">
        <v>99</v>
      </c>
      <c r="V16" s="6" t="str">
        <f t="shared" si="3"/>
        <v>{"floor" : "7" , "roomStart" : "96" , "roomEnd" : "99"},</v>
      </c>
      <c r="W16" s="6" t="str">
        <f t="shared" si="12"/>
        <v>"},</v>
      </c>
      <c r="Y16" s="1">
        <v>7</v>
      </c>
      <c r="Z16" s="9">
        <f t="shared" si="19"/>
        <v>136</v>
      </c>
      <c r="AA16" s="9">
        <v>139</v>
      </c>
      <c r="AB16" s="6" t="str">
        <f t="shared" si="4"/>
        <v>{"floor" : "7" , "roomStart" : "136" , "roomEnd" : "139"},</v>
      </c>
      <c r="AC16" s="6" t="str">
        <f t="shared" si="13"/>
        <v>"},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>
        <f t="shared" si="18"/>
        <v>100</v>
      </c>
      <c r="U17" s="9">
        <v>103</v>
      </c>
      <c r="V17" s="6" t="str">
        <f t="shared" si="3"/>
        <v>{"floor" : "8" , "roomStart" : "100" , "roomEnd" : "103"},</v>
      </c>
      <c r="W17" s="6" t="str">
        <f t="shared" si="12"/>
        <v>"},</v>
      </c>
      <c r="Y17" s="1">
        <v>8</v>
      </c>
      <c r="Z17" s="9">
        <f t="shared" si="19"/>
        <v>140</v>
      </c>
      <c r="AA17" s="9">
        <v>143</v>
      </c>
      <c r="AB17" s="6" t="str">
        <f t="shared" si="4"/>
        <v>{"floor" : "8" , "roomStart" : "140" , "roomEnd" : "143"},</v>
      </c>
      <c r="AC17" s="6" t="str">
        <f t="shared" si="13"/>
        <v>"},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>
        <f t="shared" si="18"/>
        <v>104</v>
      </c>
      <c r="U18" s="9">
        <v>107</v>
      </c>
      <c r="V18" s="6" t="str">
        <f t="shared" si="3"/>
        <v>{"floor" : "9" , "roomStart" : "104" , "roomEnd" : "107"},</v>
      </c>
      <c r="W18" s="6" t="str">
        <f t="shared" si="12"/>
        <v>"},</v>
      </c>
      <c r="Y18" s="1">
        <v>9</v>
      </c>
      <c r="Z18" s="9">
        <f t="shared" si="19"/>
        <v>144</v>
      </c>
      <c r="AA18" s="9">
        <v>147</v>
      </c>
      <c r="AB18" s="6" t="str">
        <f t="shared" si="4"/>
        <v>{"floor" : "9" , "roomStart" : "144" , "roomEnd" : "147"},</v>
      </c>
      <c r="AC18" s="6" t="str">
        <f t="shared" si="13"/>
        <v>"},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>
        <f t="shared" si="18"/>
        <v>108</v>
      </c>
      <c r="U19" s="9">
        <v>111</v>
      </c>
      <c r="V19" s="6" t="str">
        <f t="shared" si="3"/>
        <v>{"floor" : "10" , "roomStart" : "108" , "roomEnd" : "111"}</v>
      </c>
      <c r="W19" s="6" t="str">
        <f t="shared" si="12"/>
        <v>"}</v>
      </c>
      <c r="Y19" s="1">
        <v>10</v>
      </c>
      <c r="Z19" s="9">
        <f t="shared" si="19"/>
        <v>148</v>
      </c>
      <c r="AA19" s="9">
        <v>151</v>
      </c>
      <c r="AB19" s="6" t="str">
        <f t="shared" si="4"/>
        <v>{"floor" : "10" , "roomStart" : "148" , "roomEnd" : "151"}</v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>
        <f t="shared" ref="AH19:AH28" si="22">U19-T19</f>
        <v>3</v>
      </c>
      <c r="AI19">
        <f t="shared" ref="AI19:AI28" si="23">AA19-Z19</f>
        <v>3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24</v>
      </c>
      <c r="D40" s="15" t="str">
        <f>CONCATENATE($AR$8,B40,$AR$9,C40,$AM$9)</f>
        <v>{"start": "1", "end": "24"}}</v>
      </c>
      <c r="F40" s="17"/>
      <c r="G40" s="13" t="s">
        <v>20</v>
      </c>
      <c r="H40" s="14">
        <f>MIN(H10:H39)</f>
        <v>25</v>
      </c>
      <c r="I40" s="14">
        <f>MAX(I10:I39)</f>
        <v>48</v>
      </c>
      <c r="J40" s="15" t="str">
        <f>CONCATENATE($AR$8,H40,$AR$9,I40,$AM$9)</f>
        <v>{"start": "25", "end": "48"}}</v>
      </c>
      <c r="L40" s="17"/>
      <c r="M40" s="13" t="s">
        <v>20</v>
      </c>
      <c r="N40" s="14">
        <f>MIN(N10:N39)</f>
        <v>49</v>
      </c>
      <c r="O40" s="14">
        <f>MAX(O10:O39)</f>
        <v>71</v>
      </c>
      <c r="P40" s="15" t="str">
        <f>CONCATENATE($AR$8,N40,$AR$9,O40,$AM$9)</f>
        <v>{"start": "49", "end": "71"}}</v>
      </c>
      <c r="R40" s="17"/>
      <c r="S40" s="13" t="s">
        <v>20</v>
      </c>
      <c r="T40" s="14">
        <f>MIN(T10:T39)</f>
        <v>72</v>
      </c>
      <c r="U40" s="14">
        <f>MAX(U10:U39)</f>
        <v>111</v>
      </c>
      <c r="V40" s="6" t="str">
        <f>CONCATENATE($AR$8,T40,$AR$9,U40,$AM$9)</f>
        <v>{"start": "72", "end": "111"}}</v>
      </c>
      <c r="W40" s="6"/>
      <c r="X40" s="17"/>
      <c r="Y40" s="13" t="s">
        <v>20</v>
      </c>
      <c r="Z40" s="14">
        <f>MIN(Z10:Z39)</f>
        <v>112</v>
      </c>
      <c r="AA40" s="14">
        <f>MAX(AA10:AA39)</f>
        <v>151</v>
      </c>
      <c r="AB40" s="15" t="str">
        <f>CONCATENATE($AR$8,Z40,$AR$9,AA40,$AM$9)</f>
        <v>{"start": "112", "end": "151"}}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"152" , "roomEnd" : "155"},{"floor" : "2" , "roomStart" : "156" , "roomEnd" : "159"},{"floor" : "3" , "roomStart" : "160" , "roomEnd" : "163"},{"floor" : "4" , "roomStart" : "164" , "roomEnd" : "167"},{"floor" : "5" , "roomStart" : "168" , "roomEnd" : "171"},{"floor" : "6" , "roomStart" : "172" , "roomEnd" : "175"},{"floor" : "7" , "roomStart" : "176" , "roomEnd" : "179"},{"floor" : "8" , "roomStart" : "180" , "roomEnd" : "183"},{"floor" : "9" , "roomStart" : "184" , "roomEnd" : "187"},{"floor" : "10" , "roomStart" : "188" , "roomEnd" : "191"}], "short": {"start": "152", "end": "191"}}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152</v>
      </c>
      <c r="C44" s="9">
        <v>155</v>
      </c>
      <c r="D44" s="6" t="str">
        <f t="shared" ref="D44:D73" si="29">IF(ISBLANK(C44),"",CONCATENATE($AM$8,A44,$AN$8,B44,$AO$8,C44,E44))</f>
        <v>{"floor" : "1" , "roomStart" : "152" , "roomEnd" : "155"},</v>
      </c>
      <c r="E44" s="6" t="str">
        <f>IF(ISBLANK(C45),$AQ$8,$AP$8)</f>
        <v>"},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156</v>
      </c>
      <c r="C45" s="9">
        <v>159</v>
      </c>
      <c r="D45" s="6" t="str">
        <f t="shared" si="29"/>
        <v>{"floor" : "2" , "roomStart" : "156" , "roomEnd" : "159"},</v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160</v>
      </c>
      <c r="C46" s="9">
        <v>163</v>
      </c>
      <c r="D46" s="6" t="str">
        <f t="shared" si="29"/>
        <v>{"floor" : "3" , "roomStart" : "160" , "roomEnd" : "163"},</v>
      </c>
      <c r="E46" s="6" t="str">
        <f t="shared" si="39"/>
        <v>"},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164</v>
      </c>
      <c r="C47" s="9">
        <v>167</v>
      </c>
      <c r="D47" s="6" t="str">
        <f t="shared" si="29"/>
        <v>{"floor" : "4" , "roomStart" : "164" , "roomEnd" : "167"},</v>
      </c>
      <c r="E47" s="6" t="str">
        <f t="shared" si="39"/>
        <v>"},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168</v>
      </c>
      <c r="C48" s="9">
        <v>171</v>
      </c>
      <c r="D48" s="6" t="str">
        <f t="shared" si="29"/>
        <v>{"floor" : "5" , "roomStart" : "168" , "roomEnd" : "171"},</v>
      </c>
      <c r="E48" s="6" t="str">
        <f t="shared" si="39"/>
        <v>"},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172</v>
      </c>
      <c r="C49" s="9">
        <v>175</v>
      </c>
      <c r="D49" s="6" t="str">
        <f t="shared" si="29"/>
        <v>{"floor" : "6" , "roomStart" : "172" , "roomEnd" : "175"},</v>
      </c>
      <c r="E49" s="6" t="str">
        <f t="shared" si="39"/>
        <v>"},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3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176</v>
      </c>
      <c r="C50" s="9">
        <v>179</v>
      </c>
      <c r="D50" s="6" t="str">
        <f t="shared" si="29"/>
        <v>{"floor" : "7" , "roomStart" : "176" , "roomEnd" : "179"},</v>
      </c>
      <c r="E50" s="6" t="str">
        <f t="shared" si="39"/>
        <v>"},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3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180</v>
      </c>
      <c r="C51" s="9">
        <v>183</v>
      </c>
      <c r="D51" s="6" t="str">
        <f t="shared" si="29"/>
        <v>{"floor" : "8" , "roomStart" : "180" , "roomEnd" : "183"},</v>
      </c>
      <c r="E51" s="6" t="str">
        <f t="shared" si="39"/>
        <v>"},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3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184</v>
      </c>
      <c r="C52" s="9">
        <v>187</v>
      </c>
      <c r="D52" s="6" t="str">
        <f t="shared" si="29"/>
        <v>{"floor" : "9" , "roomStart" : "184" , "roomEnd" : "187"},</v>
      </c>
      <c r="E52" s="6" t="str">
        <f t="shared" si="39"/>
        <v>"},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3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>
        <f t="shared" si="44"/>
        <v>188</v>
      </c>
      <c r="C53" s="9">
        <v>191</v>
      </c>
      <c r="D53" s="6" t="str">
        <f t="shared" si="29"/>
        <v>{"floor" : "10" , "roomStart" : "188" , "roomEnd" : "191"}</v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>
        <f t="shared" si="34"/>
        <v>3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152</v>
      </c>
      <c r="C74" s="14">
        <f>MAX(C44:C73)</f>
        <v>191</v>
      </c>
      <c r="D74" s="15" t="str">
        <f>CONCATENATE($AR$8,B74,$AR$9,C74,$AM$9)</f>
        <v>{"start": "152", "end": "191"}}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2023-07-12T08:02:55Z</dcterms:modified>
</cp:coreProperties>
</file>