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autoCompressPictures="0"/>
  <bookViews>
    <workbookView xWindow="8640" yWindow="280" windowWidth="16040" windowHeight="14420" tabRatio="500" firstSheet="3" activeTab="5"/>
  </bookViews>
  <sheets>
    <sheet name="Example 1" sheetId="1" r:id="rId1"/>
    <sheet name="Example 2" sheetId="4" r:id="rId2"/>
    <sheet name="Example 3" sheetId="2" r:id="rId3"/>
    <sheet name="Example 4" sheetId="5" r:id="rId4"/>
    <sheet name="Example 5" sheetId="3" r:id="rId5"/>
    <sheet name="Example 5a)" sheetId="6" r:id="rId6"/>
  </sheets>
  <definedNames>
    <definedName name="Demand1">'Example 2'!$B$1</definedName>
    <definedName name="Demand2">'Example 2'!$D$1</definedName>
    <definedName name="DemandIntercept">'Example 2'!$C$4</definedName>
    <definedName name="DemandSlope">'Example 2'!$C$3</definedName>
    <definedName name="NewDemand">'Example 2'!$C$5</definedName>
    <definedName name="NewPrice">'Example 2'!$C$6</definedName>
    <definedName name="Price1">'Example 2'!$B$2</definedName>
    <definedName name="Price2">'Example 2'!$D$2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12" i="6" l="1"/>
  <c r="L12" i="6"/>
  <c r="K12" i="6"/>
  <c r="J12" i="6"/>
  <c r="I12" i="6"/>
  <c r="H12" i="6"/>
  <c r="G12" i="6"/>
  <c r="F12" i="6"/>
  <c r="E12" i="6"/>
  <c r="D12" i="6"/>
  <c r="C12" i="6"/>
  <c r="M11" i="6"/>
  <c r="L11" i="6"/>
  <c r="K11" i="6"/>
  <c r="J11" i="6"/>
  <c r="I11" i="6"/>
  <c r="H11" i="6"/>
  <c r="G11" i="6"/>
  <c r="F11" i="6"/>
  <c r="E11" i="6"/>
  <c r="D11" i="6"/>
  <c r="C11" i="6"/>
  <c r="M10" i="6"/>
  <c r="L10" i="6"/>
  <c r="K10" i="6"/>
  <c r="J10" i="6"/>
  <c r="I10" i="6"/>
  <c r="H10" i="6"/>
  <c r="G10" i="6"/>
  <c r="F10" i="6"/>
  <c r="E10" i="6"/>
  <c r="D10" i="6"/>
  <c r="C10" i="6"/>
  <c r="M9" i="6"/>
  <c r="L9" i="6"/>
  <c r="K9" i="6"/>
  <c r="J9" i="6"/>
  <c r="I9" i="6"/>
  <c r="H9" i="6"/>
  <c r="G9" i="6"/>
  <c r="F9" i="6"/>
  <c r="E9" i="6"/>
  <c r="D9" i="6"/>
  <c r="C9" i="6"/>
  <c r="M8" i="6"/>
  <c r="L8" i="6"/>
  <c r="K8" i="6"/>
  <c r="J8" i="6"/>
  <c r="I8" i="6"/>
  <c r="H8" i="6"/>
  <c r="G8" i="6"/>
  <c r="F8" i="6"/>
  <c r="E8" i="6"/>
  <c r="D8" i="6"/>
  <c r="C8" i="6"/>
  <c r="M7" i="6"/>
  <c r="L7" i="6"/>
  <c r="K7" i="6"/>
  <c r="J7" i="6"/>
  <c r="I7" i="6"/>
  <c r="H7" i="6"/>
  <c r="G7" i="6"/>
  <c r="F7" i="6"/>
  <c r="E7" i="6"/>
  <c r="D7" i="6"/>
  <c r="C7" i="6"/>
  <c r="M6" i="6"/>
  <c r="L6" i="6"/>
  <c r="K6" i="6"/>
  <c r="J6" i="6"/>
  <c r="I6" i="6"/>
  <c r="H6" i="6"/>
  <c r="G6" i="6"/>
  <c r="F6" i="6"/>
  <c r="E6" i="6"/>
  <c r="D6" i="6"/>
  <c r="C6" i="6"/>
  <c r="M5" i="6"/>
  <c r="L5" i="6"/>
  <c r="K5" i="6"/>
  <c r="J5" i="6"/>
  <c r="I5" i="6"/>
  <c r="H5" i="6"/>
  <c r="G5" i="6"/>
  <c r="F5" i="6"/>
  <c r="E5" i="6"/>
  <c r="D5" i="6"/>
  <c r="C5" i="6"/>
  <c r="B5" i="5"/>
  <c r="B4" i="5"/>
  <c r="C5" i="5"/>
  <c r="D5" i="5"/>
  <c r="E5" i="5"/>
  <c r="F5" i="5"/>
  <c r="G5" i="5"/>
  <c r="B6" i="5"/>
  <c r="C6" i="5"/>
  <c r="D6" i="5"/>
  <c r="E6" i="5"/>
  <c r="F6" i="5"/>
  <c r="G6" i="5"/>
  <c r="B7" i="5"/>
  <c r="C7" i="5"/>
  <c r="D7" i="5"/>
  <c r="E7" i="5"/>
  <c r="F7" i="5"/>
  <c r="G7" i="5"/>
  <c r="B8" i="5"/>
  <c r="C8" i="5"/>
  <c r="D8" i="5"/>
  <c r="E8" i="5"/>
  <c r="F8" i="5"/>
  <c r="G8" i="5"/>
  <c r="B9" i="5"/>
  <c r="C9" i="5"/>
  <c r="D9" i="5"/>
  <c r="E9" i="5"/>
  <c r="F9" i="5"/>
  <c r="G9" i="5"/>
  <c r="B10" i="5"/>
  <c r="C10" i="5"/>
  <c r="D10" i="5"/>
  <c r="E10" i="5"/>
  <c r="F10" i="5"/>
  <c r="G10" i="5"/>
  <c r="C4" i="5"/>
  <c r="D4" i="5"/>
  <c r="E4" i="5"/>
  <c r="F4" i="5"/>
  <c r="G4" i="5"/>
  <c r="C3" i="4"/>
  <c r="C4" i="4"/>
  <c r="C6" i="4"/>
  <c r="C7" i="4"/>
  <c r="B4" i="3"/>
  <c r="B7" i="3"/>
  <c r="C7" i="3"/>
  <c r="D7" i="3"/>
  <c r="E7" i="3"/>
  <c r="F7" i="3"/>
  <c r="G7" i="3"/>
  <c r="H7" i="3"/>
  <c r="I7" i="3"/>
  <c r="J7" i="3"/>
  <c r="K7" i="3"/>
  <c r="L7" i="3"/>
  <c r="B8" i="3"/>
  <c r="C8" i="3"/>
  <c r="D8" i="3"/>
  <c r="E8" i="3"/>
  <c r="F8" i="3"/>
  <c r="G8" i="3"/>
  <c r="H8" i="3"/>
  <c r="I8" i="3"/>
  <c r="J8" i="3"/>
  <c r="K8" i="3"/>
  <c r="L8" i="3"/>
  <c r="B9" i="3"/>
  <c r="C9" i="3"/>
  <c r="D9" i="3"/>
  <c r="E9" i="3"/>
  <c r="F9" i="3"/>
  <c r="G9" i="3"/>
  <c r="H9" i="3"/>
  <c r="I9" i="3"/>
  <c r="J9" i="3"/>
  <c r="K9" i="3"/>
  <c r="L9" i="3"/>
  <c r="B10" i="3"/>
  <c r="C10" i="3"/>
  <c r="D10" i="3"/>
  <c r="E10" i="3"/>
  <c r="F10" i="3"/>
  <c r="G10" i="3"/>
  <c r="H10" i="3"/>
  <c r="I10" i="3"/>
  <c r="J10" i="3"/>
  <c r="K10" i="3"/>
  <c r="L10" i="3"/>
  <c r="B11" i="3"/>
  <c r="C11" i="3"/>
  <c r="D11" i="3"/>
  <c r="E11" i="3"/>
  <c r="F11" i="3"/>
  <c r="G11" i="3"/>
  <c r="H11" i="3"/>
  <c r="I11" i="3"/>
  <c r="J11" i="3"/>
  <c r="K11" i="3"/>
  <c r="L11" i="3"/>
  <c r="B5" i="3"/>
  <c r="C5" i="3"/>
  <c r="D5" i="3"/>
  <c r="E5" i="3"/>
  <c r="F5" i="3"/>
  <c r="G5" i="3"/>
  <c r="H5" i="3"/>
  <c r="I5" i="3"/>
  <c r="J5" i="3"/>
  <c r="K5" i="3"/>
  <c r="L5" i="3"/>
  <c r="B6" i="3"/>
  <c r="C6" i="3"/>
  <c r="D6" i="3"/>
  <c r="E6" i="3"/>
  <c r="F6" i="3"/>
  <c r="G6" i="3"/>
  <c r="H6" i="3"/>
  <c r="I6" i="3"/>
  <c r="J6" i="3"/>
  <c r="K6" i="3"/>
  <c r="L6" i="3"/>
  <c r="C4" i="3"/>
  <c r="D4" i="3"/>
  <c r="E4" i="3"/>
  <c r="F4" i="3"/>
  <c r="G4" i="3"/>
  <c r="H4" i="3"/>
  <c r="I4" i="3"/>
  <c r="J4" i="3"/>
  <c r="K4" i="3"/>
  <c r="L4" i="3"/>
  <c r="E3" i="2"/>
  <c r="F3" i="2"/>
  <c r="G3" i="2"/>
  <c r="H3" i="2"/>
  <c r="I3" i="2"/>
  <c r="J3" i="2"/>
  <c r="K3" i="2"/>
  <c r="L3" i="2"/>
  <c r="E4" i="2"/>
  <c r="F4" i="2"/>
  <c r="G4" i="2"/>
  <c r="H4" i="2"/>
  <c r="I4" i="2"/>
  <c r="J4" i="2"/>
  <c r="K4" i="2"/>
  <c r="L4" i="2"/>
  <c r="E5" i="2"/>
  <c r="F5" i="2"/>
  <c r="G5" i="2"/>
  <c r="H5" i="2"/>
  <c r="I5" i="2"/>
  <c r="J5" i="2"/>
  <c r="K5" i="2"/>
  <c r="L5" i="2"/>
  <c r="E6" i="2"/>
  <c r="F6" i="2"/>
  <c r="G6" i="2"/>
  <c r="H6" i="2"/>
  <c r="I6" i="2"/>
  <c r="J6" i="2"/>
  <c r="K6" i="2"/>
  <c r="L6" i="2"/>
  <c r="E7" i="2"/>
  <c r="F7" i="2"/>
  <c r="G7" i="2"/>
  <c r="H7" i="2"/>
  <c r="I7" i="2"/>
  <c r="J7" i="2"/>
  <c r="K7" i="2"/>
  <c r="L7" i="2"/>
  <c r="E8" i="2"/>
  <c r="F8" i="2"/>
  <c r="G8" i="2"/>
  <c r="H8" i="2"/>
  <c r="I8" i="2"/>
  <c r="J8" i="2"/>
  <c r="K8" i="2"/>
  <c r="L8" i="2"/>
  <c r="E9" i="2"/>
  <c r="F9" i="2"/>
  <c r="G9" i="2"/>
  <c r="H9" i="2"/>
  <c r="I9" i="2"/>
  <c r="J9" i="2"/>
  <c r="K9" i="2"/>
  <c r="L9" i="2"/>
  <c r="E10" i="2"/>
  <c r="F10" i="2"/>
  <c r="G10" i="2"/>
  <c r="H10" i="2"/>
  <c r="I10" i="2"/>
  <c r="J10" i="2"/>
  <c r="K10" i="2"/>
  <c r="L10" i="2"/>
  <c r="B6" i="2"/>
  <c r="C6" i="2"/>
  <c r="D6" i="2"/>
  <c r="B7" i="2"/>
  <c r="C7" i="2"/>
  <c r="D7" i="2"/>
  <c r="B8" i="2"/>
  <c r="C8" i="2"/>
  <c r="D8" i="2"/>
  <c r="B9" i="2"/>
  <c r="C9" i="2"/>
  <c r="D9" i="2"/>
  <c r="B10" i="2"/>
  <c r="C10" i="2"/>
  <c r="D10" i="2"/>
  <c r="C3" i="2"/>
  <c r="D3" i="2"/>
  <c r="C4" i="2"/>
  <c r="D4" i="2"/>
  <c r="C5" i="2"/>
  <c r="D5" i="2"/>
  <c r="B4" i="2"/>
  <c r="B5" i="2"/>
  <c r="B3" i="2"/>
  <c r="B5" i="1"/>
</calcChain>
</file>

<file path=xl/sharedStrings.xml><?xml version="1.0" encoding="utf-8"?>
<sst xmlns="http://schemas.openxmlformats.org/spreadsheetml/2006/main" count="27" uniqueCount="25">
  <si>
    <t>Initial Deposit</t>
  </si>
  <si>
    <t>Years</t>
  </si>
  <si>
    <t>Periods per year</t>
  </si>
  <si>
    <t>Annual rate</t>
  </si>
  <si>
    <t>Final Amount</t>
  </si>
  <si>
    <t>Rate   \     Years</t>
  </si>
  <si>
    <t>Beginning balance=Final amount/(1+rate)^years</t>
  </si>
  <si>
    <t>Final amount</t>
  </si>
  <si>
    <t>Revenue from both Gizmos and Widgets.</t>
  </si>
  <si>
    <t>QGizmos  QWidgets</t>
  </si>
  <si>
    <t>Revenue =10*QG-QG^2/50+20*QW-QW^2/40</t>
  </si>
  <si>
    <t>Demand1</t>
  </si>
  <si>
    <t>Demand2</t>
  </si>
  <si>
    <t>Price1</t>
  </si>
  <si>
    <t>DemandSlope</t>
  </si>
  <si>
    <t>DemandIntercept</t>
  </si>
  <si>
    <t>NewDemand</t>
  </si>
  <si>
    <t>NewPrice</t>
  </si>
  <si>
    <t>Price2</t>
  </si>
  <si>
    <t>Revenue</t>
  </si>
  <si>
    <t>Principal</t>
  </si>
  <si>
    <t>Years\ Annual Rate</t>
  </si>
  <si>
    <t>QUantityGizmos -&gt;</t>
  </si>
  <si>
    <t xml:space="preserve">Quantity </t>
  </si>
  <si>
    <t xml:space="preserve">widgets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</si>
</sst>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_);[Red]\(&quot;$&quot;#,##0.00\)"/>
    <numFmt numFmtId="165" formatCode="&quot;$&quot;#,##0.00"/>
    <numFmt numFmtId="166" formatCode="#,##0.00000"/>
  </numFmts>
  <fonts count="3" x14ac:knownFonts="1">
    <font>
      <sz val="14"/>
      <color theme="1"/>
      <name val="Calibri"/>
      <family val="2"/>
      <scheme val="minor"/>
    </font>
    <font>
      <u/>
      <sz val="14"/>
      <color theme="10"/>
      <name val="Calibri"/>
      <family val="2"/>
      <scheme val="minor"/>
    </font>
    <font>
      <u/>
      <sz val="14"/>
      <color theme="11"/>
      <name val="Calibri"/>
      <family val="2"/>
      <scheme val="minor"/>
    </font>
  </fonts>
  <fills count="2">
    <fill>
      <patternFill patternType="none"/>
    </fill>
    <fill>
      <patternFill patternType="gray125"/>
    </fill>
  </fills>
  <borders count="1">
    <border>
      <left/>
      <right/>
      <top/>
      <bottom/>
      <diagonal/>
    </border>
  </borders>
  <cellStyleXfs count="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8">
    <xf numFmtId="0" fontId="0" fillId="0" borderId="0" xfId="0"/>
    <xf numFmtId="165" fontId="0" fillId="0" borderId="0" xfId="0" applyNumberFormat="1"/>
    <xf numFmtId="0" fontId="0" fillId="0" borderId="0" xfId="0" applyAlignment="1">
      <alignment wrapText="1"/>
    </xf>
    <xf numFmtId="166" fontId="0" fillId="0" borderId="0" xfId="0" applyNumberFormat="1"/>
    <xf numFmtId="164" fontId="0" fillId="0" borderId="0" xfId="0" applyNumberFormat="1"/>
    <xf numFmtId="0" fontId="0" fillId="0" borderId="0" xfId="0" applyNumberFormat="1"/>
    <xf numFmtId="10" fontId="0" fillId="0" borderId="0" xfId="0" applyNumberFormat="1"/>
    <xf numFmtId="0" fontId="0" fillId="0" borderId="0" xfId="0" applyAlignment="1"/>
  </cellXfs>
  <cellStyles count="5">
    <cellStyle name="Followed Hyperlink" xfId="2" builtinId="9" hidden="1"/>
    <cellStyle name="Followed Hyperlink" xfId="4" builtinId="9" hidden="1"/>
    <cellStyle name="Hyperlink" xfId="1" builtinId="8" hidden="1"/>
    <cellStyle name="Hyperlink" xfId="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val>
            <c:numRef>
              <c:f>'Example 5'!$B$4:$L$4</c:f>
              <c:numCache>
                <c:formatCode>General</c:formatCode>
                <c:ptCount val="11"/>
                <c:pt idx="0">
                  <c:v>0.0</c:v>
                </c:pt>
                <c:pt idx="1">
                  <c:v>450.0</c:v>
                </c:pt>
                <c:pt idx="2">
                  <c:v>800.0</c:v>
                </c:pt>
                <c:pt idx="3">
                  <c:v>1050.0</c:v>
                </c:pt>
                <c:pt idx="4">
                  <c:v>1200.0</c:v>
                </c:pt>
                <c:pt idx="5">
                  <c:v>1250.0</c:v>
                </c:pt>
                <c:pt idx="6">
                  <c:v>1200.0</c:v>
                </c:pt>
                <c:pt idx="7">
                  <c:v>1050.0</c:v>
                </c:pt>
                <c:pt idx="8">
                  <c:v>800.0</c:v>
                </c:pt>
                <c:pt idx="9">
                  <c:v>450.0</c:v>
                </c:pt>
                <c:pt idx="10">
                  <c:v>0.0</c:v>
                </c:pt>
              </c:numCache>
            </c:numRef>
          </c:val>
        </c:ser>
        <c:ser>
          <c:idx val="1"/>
          <c:order val="1"/>
          <c:val>
            <c:numRef>
              <c:f>'Example 5'!$B$5:$L$5</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ser>
          <c:idx val="2"/>
          <c:order val="2"/>
          <c:val>
            <c:numRef>
              <c:f>'Example 5'!$B$6:$L$6</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3"/>
          <c:order val="3"/>
          <c:val>
            <c:numRef>
              <c:f>'Example 5'!$B$7:$L$7</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4"/>
          <c:order val="4"/>
          <c:val>
            <c:numRef>
              <c:f>'Example 5'!$B$8:$L$8</c:f>
              <c:numCache>
                <c:formatCode>General</c:formatCode>
                <c:ptCount val="11"/>
                <c:pt idx="0">
                  <c:v>4000.0</c:v>
                </c:pt>
                <c:pt idx="1">
                  <c:v>4450.0</c:v>
                </c:pt>
                <c:pt idx="2">
                  <c:v>4800.0</c:v>
                </c:pt>
                <c:pt idx="3">
                  <c:v>5050.0</c:v>
                </c:pt>
                <c:pt idx="4">
                  <c:v>5200.0</c:v>
                </c:pt>
                <c:pt idx="5">
                  <c:v>5250.0</c:v>
                </c:pt>
                <c:pt idx="6">
                  <c:v>5200.0</c:v>
                </c:pt>
                <c:pt idx="7">
                  <c:v>5050.0</c:v>
                </c:pt>
                <c:pt idx="8">
                  <c:v>4800.0</c:v>
                </c:pt>
                <c:pt idx="9">
                  <c:v>4450.0</c:v>
                </c:pt>
                <c:pt idx="10">
                  <c:v>4000.0</c:v>
                </c:pt>
              </c:numCache>
            </c:numRef>
          </c:val>
        </c:ser>
        <c:ser>
          <c:idx val="5"/>
          <c:order val="5"/>
          <c:val>
            <c:numRef>
              <c:f>'Example 5'!$B$9:$L$9</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6"/>
          <c:order val="6"/>
          <c:val>
            <c:numRef>
              <c:f>'Example 5'!$B$10:$L$10</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7"/>
          <c:order val="7"/>
          <c:val>
            <c:numRef>
              <c:f>'Example 5'!$B$11:$L$11</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bandFmts/>
        <c:axId val="2140869240"/>
        <c:axId val="2140855816"/>
        <c:axId val="2140844680"/>
      </c:surface3DChart>
      <c:catAx>
        <c:axId val="2140869240"/>
        <c:scaling>
          <c:orientation val="minMax"/>
        </c:scaling>
        <c:delete val="0"/>
        <c:axPos val="b"/>
        <c:majorTickMark val="out"/>
        <c:minorTickMark val="none"/>
        <c:tickLblPos val="nextTo"/>
        <c:crossAx val="2140855816"/>
        <c:crosses val="autoZero"/>
        <c:auto val="1"/>
        <c:lblAlgn val="ctr"/>
        <c:lblOffset val="100"/>
        <c:noMultiLvlLbl val="0"/>
      </c:catAx>
      <c:valAx>
        <c:axId val="2140855816"/>
        <c:scaling>
          <c:orientation val="minMax"/>
        </c:scaling>
        <c:delete val="0"/>
        <c:axPos val="l"/>
        <c:majorGridlines/>
        <c:numFmt formatCode="General" sourceLinked="1"/>
        <c:majorTickMark val="out"/>
        <c:minorTickMark val="none"/>
        <c:tickLblPos val="nextTo"/>
        <c:crossAx val="2140869240"/>
        <c:crosses val="autoZero"/>
        <c:crossBetween val="midCat"/>
      </c:valAx>
      <c:serAx>
        <c:axId val="2140844680"/>
        <c:scaling>
          <c:orientation val="minMax"/>
        </c:scaling>
        <c:delete val="0"/>
        <c:axPos val="b"/>
        <c:majorTickMark val="out"/>
        <c:minorTickMark val="none"/>
        <c:tickLblPos val="nextTo"/>
        <c:crossAx val="2140855816"/>
        <c:crosses val="autoZero"/>
      </c:serAx>
    </c:plotArea>
    <c:legend>
      <c:legendPos val="r"/>
      <c:layout/>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1"/>
        <c:ser>
          <c:idx val="0"/>
          <c:order val="0"/>
          <c:val>
            <c:numRef>
              <c:f>'Example 5'!$B$4:$L$4</c:f>
              <c:numCache>
                <c:formatCode>General</c:formatCode>
                <c:ptCount val="11"/>
                <c:pt idx="0">
                  <c:v>0.0</c:v>
                </c:pt>
                <c:pt idx="1">
                  <c:v>450.0</c:v>
                </c:pt>
                <c:pt idx="2">
                  <c:v>800.0</c:v>
                </c:pt>
                <c:pt idx="3">
                  <c:v>1050.0</c:v>
                </c:pt>
                <c:pt idx="4">
                  <c:v>1200.0</c:v>
                </c:pt>
                <c:pt idx="5">
                  <c:v>1250.0</c:v>
                </c:pt>
                <c:pt idx="6">
                  <c:v>1200.0</c:v>
                </c:pt>
                <c:pt idx="7">
                  <c:v>1050.0</c:v>
                </c:pt>
                <c:pt idx="8">
                  <c:v>800.0</c:v>
                </c:pt>
                <c:pt idx="9">
                  <c:v>450.0</c:v>
                </c:pt>
                <c:pt idx="10">
                  <c:v>0.0</c:v>
                </c:pt>
              </c:numCache>
            </c:numRef>
          </c:val>
        </c:ser>
        <c:ser>
          <c:idx val="1"/>
          <c:order val="1"/>
          <c:val>
            <c:numRef>
              <c:f>'Example 5'!$B$5:$L$5</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ser>
          <c:idx val="2"/>
          <c:order val="2"/>
          <c:val>
            <c:numRef>
              <c:f>'Example 5'!$B$6:$L$6</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3"/>
          <c:order val="3"/>
          <c:val>
            <c:numRef>
              <c:f>'Example 5'!$B$7:$L$7</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4"/>
          <c:order val="4"/>
          <c:val>
            <c:numRef>
              <c:f>'Example 5'!$B$8:$L$8</c:f>
              <c:numCache>
                <c:formatCode>General</c:formatCode>
                <c:ptCount val="11"/>
                <c:pt idx="0">
                  <c:v>4000.0</c:v>
                </c:pt>
                <c:pt idx="1">
                  <c:v>4450.0</c:v>
                </c:pt>
                <c:pt idx="2">
                  <c:v>4800.0</c:v>
                </c:pt>
                <c:pt idx="3">
                  <c:v>5050.0</c:v>
                </c:pt>
                <c:pt idx="4">
                  <c:v>5200.0</c:v>
                </c:pt>
                <c:pt idx="5">
                  <c:v>5250.0</c:v>
                </c:pt>
                <c:pt idx="6">
                  <c:v>5200.0</c:v>
                </c:pt>
                <c:pt idx="7">
                  <c:v>5050.0</c:v>
                </c:pt>
                <c:pt idx="8">
                  <c:v>4800.0</c:v>
                </c:pt>
                <c:pt idx="9">
                  <c:v>4450.0</c:v>
                </c:pt>
                <c:pt idx="10">
                  <c:v>4000.0</c:v>
                </c:pt>
              </c:numCache>
            </c:numRef>
          </c:val>
        </c:ser>
        <c:ser>
          <c:idx val="5"/>
          <c:order val="5"/>
          <c:val>
            <c:numRef>
              <c:f>'Example 5'!$B$9:$L$9</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6"/>
          <c:order val="6"/>
          <c:val>
            <c:numRef>
              <c:f>'Example 5'!$B$10:$L$10</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7"/>
          <c:order val="7"/>
          <c:val>
            <c:numRef>
              <c:f>'Example 5'!$B$11:$L$11</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bandFmts/>
        <c:axId val="2130162248"/>
        <c:axId val="2130165224"/>
        <c:axId val="2130168264"/>
      </c:surface3DChart>
      <c:catAx>
        <c:axId val="2130162248"/>
        <c:scaling>
          <c:orientation val="minMax"/>
        </c:scaling>
        <c:delete val="0"/>
        <c:axPos val="b"/>
        <c:majorTickMark val="out"/>
        <c:minorTickMark val="none"/>
        <c:tickLblPos val="nextTo"/>
        <c:crossAx val="2130165224"/>
        <c:crosses val="autoZero"/>
        <c:auto val="1"/>
        <c:lblAlgn val="ctr"/>
        <c:lblOffset val="100"/>
        <c:noMultiLvlLbl val="0"/>
      </c:catAx>
      <c:valAx>
        <c:axId val="2130165224"/>
        <c:scaling>
          <c:orientation val="minMax"/>
        </c:scaling>
        <c:delete val="0"/>
        <c:axPos val="l"/>
        <c:majorGridlines/>
        <c:numFmt formatCode="General" sourceLinked="1"/>
        <c:majorTickMark val="out"/>
        <c:minorTickMark val="none"/>
        <c:tickLblPos val="nextTo"/>
        <c:crossAx val="2130162248"/>
        <c:crosses val="autoZero"/>
        <c:crossBetween val="midCat"/>
      </c:valAx>
      <c:serAx>
        <c:axId val="2130168264"/>
        <c:scaling>
          <c:orientation val="minMax"/>
        </c:scaling>
        <c:delete val="0"/>
        <c:axPos val="b"/>
        <c:majorTickMark val="out"/>
        <c:minorTickMark val="none"/>
        <c:tickLblPos val="nextTo"/>
        <c:crossAx val="2130165224"/>
        <c:crosses val="autoZero"/>
      </c:serAx>
    </c:plotArea>
    <c:legend>
      <c:legendPos val="r"/>
      <c:layout/>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hPercent val="100"/>
      <c:rotY val="0"/>
      <c:rAngAx val="0"/>
      <c:perspective val="0"/>
    </c:view3D>
    <c:floor>
      <c:thickness val="0"/>
    </c:floor>
    <c:sideWall>
      <c:thickness val="0"/>
    </c:sideWall>
    <c:backWall>
      <c:thickness val="0"/>
    </c:backWall>
    <c:plotArea>
      <c:layout/>
      <c:surfaceChart>
        <c:wireframe val="0"/>
        <c:ser>
          <c:idx val="0"/>
          <c:order val="0"/>
          <c:val>
            <c:numRef>
              <c:f>'Example 5'!$B$4:$L$4</c:f>
              <c:numCache>
                <c:formatCode>General</c:formatCode>
                <c:ptCount val="11"/>
                <c:pt idx="0">
                  <c:v>0.0</c:v>
                </c:pt>
                <c:pt idx="1">
                  <c:v>450.0</c:v>
                </c:pt>
                <c:pt idx="2">
                  <c:v>800.0</c:v>
                </c:pt>
                <c:pt idx="3">
                  <c:v>1050.0</c:v>
                </c:pt>
                <c:pt idx="4">
                  <c:v>1200.0</c:v>
                </c:pt>
                <c:pt idx="5">
                  <c:v>1250.0</c:v>
                </c:pt>
                <c:pt idx="6">
                  <c:v>1200.0</c:v>
                </c:pt>
                <c:pt idx="7">
                  <c:v>1050.0</c:v>
                </c:pt>
                <c:pt idx="8">
                  <c:v>800.0</c:v>
                </c:pt>
                <c:pt idx="9">
                  <c:v>450.0</c:v>
                </c:pt>
                <c:pt idx="10">
                  <c:v>0.0</c:v>
                </c:pt>
              </c:numCache>
            </c:numRef>
          </c:val>
        </c:ser>
        <c:ser>
          <c:idx val="1"/>
          <c:order val="1"/>
          <c:val>
            <c:numRef>
              <c:f>'Example 5'!$B$5:$L$5</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ser>
          <c:idx val="2"/>
          <c:order val="2"/>
          <c:val>
            <c:numRef>
              <c:f>'Example 5'!$B$6:$L$6</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3"/>
          <c:order val="3"/>
          <c:val>
            <c:numRef>
              <c:f>'Example 5'!$B$7:$L$7</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4"/>
          <c:order val="4"/>
          <c:val>
            <c:numRef>
              <c:f>'Example 5'!$B$8:$L$8</c:f>
              <c:numCache>
                <c:formatCode>General</c:formatCode>
                <c:ptCount val="11"/>
                <c:pt idx="0">
                  <c:v>4000.0</c:v>
                </c:pt>
                <c:pt idx="1">
                  <c:v>4450.0</c:v>
                </c:pt>
                <c:pt idx="2">
                  <c:v>4800.0</c:v>
                </c:pt>
                <c:pt idx="3">
                  <c:v>5050.0</c:v>
                </c:pt>
                <c:pt idx="4">
                  <c:v>5200.0</c:v>
                </c:pt>
                <c:pt idx="5">
                  <c:v>5250.0</c:v>
                </c:pt>
                <c:pt idx="6">
                  <c:v>5200.0</c:v>
                </c:pt>
                <c:pt idx="7">
                  <c:v>5050.0</c:v>
                </c:pt>
                <c:pt idx="8">
                  <c:v>4800.0</c:v>
                </c:pt>
                <c:pt idx="9">
                  <c:v>4450.0</c:v>
                </c:pt>
                <c:pt idx="10">
                  <c:v>4000.0</c:v>
                </c:pt>
              </c:numCache>
            </c:numRef>
          </c:val>
        </c:ser>
        <c:ser>
          <c:idx val="5"/>
          <c:order val="5"/>
          <c:val>
            <c:numRef>
              <c:f>'Example 5'!$B$9:$L$9</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6"/>
          <c:order val="6"/>
          <c:val>
            <c:numRef>
              <c:f>'Example 5'!$B$10:$L$10</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7"/>
          <c:order val="7"/>
          <c:val>
            <c:numRef>
              <c:f>'Example 5'!$B$11:$L$11</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bandFmts/>
        <c:axId val="2129908968"/>
        <c:axId val="2129871080"/>
        <c:axId val="2129827992"/>
      </c:surfaceChart>
      <c:catAx>
        <c:axId val="2129908968"/>
        <c:scaling>
          <c:orientation val="minMax"/>
        </c:scaling>
        <c:delete val="0"/>
        <c:axPos val="b"/>
        <c:majorTickMark val="out"/>
        <c:minorTickMark val="none"/>
        <c:tickLblPos val="nextTo"/>
        <c:crossAx val="2129871080"/>
        <c:crosses val="autoZero"/>
        <c:auto val="1"/>
        <c:lblAlgn val="ctr"/>
        <c:lblOffset val="100"/>
        <c:noMultiLvlLbl val="0"/>
      </c:catAx>
      <c:valAx>
        <c:axId val="2129871080"/>
        <c:scaling>
          <c:orientation val="minMax"/>
        </c:scaling>
        <c:delete val="0"/>
        <c:axPos val="l"/>
        <c:majorGridlines/>
        <c:numFmt formatCode="General" sourceLinked="1"/>
        <c:majorTickMark val="out"/>
        <c:minorTickMark val="none"/>
        <c:tickLblPos val="none"/>
        <c:crossAx val="2129908968"/>
        <c:crosses val="autoZero"/>
        <c:crossBetween val="midCat"/>
      </c:valAx>
      <c:serAx>
        <c:axId val="2129827992"/>
        <c:scaling>
          <c:orientation val="minMax"/>
        </c:scaling>
        <c:delete val="0"/>
        <c:axPos val="b"/>
        <c:majorTickMark val="out"/>
        <c:minorTickMark val="none"/>
        <c:tickLblPos val="nextTo"/>
        <c:crossAx val="2129871080"/>
        <c:crosses val="autoZero"/>
      </c:serAx>
    </c:plotArea>
    <c:legend>
      <c:legendPos val="r"/>
      <c:layout/>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1"/>
        <c:ser>
          <c:idx val="0"/>
          <c:order val="0"/>
          <c:tx>
            <c:strRef>
              <c:f>'Example 5a)'!$B$5</c:f>
              <c:strCache>
                <c:ptCount val="1"/>
                <c:pt idx="0">
                  <c:v>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5a)'!$C$5:$M$5</c:f>
              <c:numCache>
                <c:formatCode>General</c:formatCode>
                <c:ptCount val="11"/>
                <c:pt idx="0">
                  <c:v>0.0</c:v>
                </c:pt>
                <c:pt idx="1">
                  <c:v>450.0</c:v>
                </c:pt>
                <c:pt idx="2">
                  <c:v>800.0</c:v>
                </c:pt>
                <c:pt idx="3">
                  <c:v>1050.0</c:v>
                </c:pt>
                <c:pt idx="4">
                  <c:v>1200.0</c:v>
                </c:pt>
                <c:pt idx="5">
                  <c:v>1250.0</c:v>
                </c:pt>
                <c:pt idx="6">
                  <c:v>1200.0</c:v>
                </c:pt>
                <c:pt idx="7">
                  <c:v>1050.0</c:v>
                </c:pt>
                <c:pt idx="8">
                  <c:v>800.0</c:v>
                </c:pt>
                <c:pt idx="9">
                  <c:v>450.0</c:v>
                </c:pt>
                <c:pt idx="10">
                  <c:v>0.0</c:v>
                </c:pt>
              </c:numCache>
            </c:numRef>
          </c:val>
        </c:ser>
        <c:ser>
          <c:idx val="1"/>
          <c:order val="1"/>
          <c:tx>
            <c:strRef>
              <c:f>'Example 5a)'!$B$6</c:f>
              <c:strCache>
                <c:ptCount val="1"/>
                <c:pt idx="0">
                  <c:v>100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5a)'!$C$6:$M$6</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ser>
          <c:idx val="2"/>
          <c:order val="2"/>
          <c:tx>
            <c:strRef>
              <c:f>'Example 5a)'!$B$7</c:f>
              <c:strCache>
                <c:ptCount val="1"/>
                <c:pt idx="0">
                  <c:v>200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5a)'!$C$7:$M$7</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3"/>
          <c:order val="3"/>
          <c:tx>
            <c:strRef>
              <c:f>'Example 5a)'!$B$8</c:f>
              <c:strCache>
                <c:ptCount val="1"/>
                <c:pt idx="0">
                  <c:v>300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5a)'!$C$8:$M$8</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4"/>
          <c:order val="4"/>
          <c:tx>
            <c:strRef>
              <c:f>'Example 5a)'!$B$9</c:f>
              <c:strCache>
                <c:ptCount val="1"/>
                <c:pt idx="0">
                  <c:v>400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5a)'!$C$9:$M$9</c:f>
              <c:numCache>
                <c:formatCode>General</c:formatCode>
                <c:ptCount val="11"/>
                <c:pt idx="0">
                  <c:v>4000.0</c:v>
                </c:pt>
                <c:pt idx="1">
                  <c:v>4450.0</c:v>
                </c:pt>
                <c:pt idx="2">
                  <c:v>4800.0</c:v>
                </c:pt>
                <c:pt idx="3">
                  <c:v>5050.0</c:v>
                </c:pt>
                <c:pt idx="4">
                  <c:v>5200.0</c:v>
                </c:pt>
                <c:pt idx="5">
                  <c:v>5250.0</c:v>
                </c:pt>
                <c:pt idx="6">
                  <c:v>5200.0</c:v>
                </c:pt>
                <c:pt idx="7">
                  <c:v>5050.0</c:v>
                </c:pt>
                <c:pt idx="8">
                  <c:v>4800.0</c:v>
                </c:pt>
                <c:pt idx="9">
                  <c:v>4450.0</c:v>
                </c:pt>
                <c:pt idx="10">
                  <c:v>4000.0</c:v>
                </c:pt>
              </c:numCache>
            </c:numRef>
          </c:val>
        </c:ser>
        <c:ser>
          <c:idx val="5"/>
          <c:order val="5"/>
          <c:tx>
            <c:strRef>
              <c:f>'Example 5a)'!$B$10</c:f>
              <c:strCache>
                <c:ptCount val="1"/>
                <c:pt idx="0">
                  <c:v>500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5a)'!$C$10:$M$10</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6"/>
          <c:order val="6"/>
          <c:tx>
            <c:strRef>
              <c:f>'Example 5a)'!$B$11</c:f>
              <c:strCache>
                <c:ptCount val="1"/>
                <c:pt idx="0">
                  <c:v>600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5a)'!$C$11:$M$11</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7"/>
          <c:order val="7"/>
          <c:tx>
            <c:strRef>
              <c:f>'Example 5a)'!$B$12</c:f>
              <c:strCache>
                <c:ptCount val="1"/>
                <c:pt idx="0">
                  <c:v>700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5a)'!$C$12:$M$12</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bandFmts/>
        <c:axId val="2122766248"/>
        <c:axId val="2122769224"/>
        <c:axId val="2122515720"/>
      </c:surface3DChart>
      <c:catAx>
        <c:axId val="2122766248"/>
        <c:scaling>
          <c:orientation val="minMax"/>
        </c:scaling>
        <c:delete val="0"/>
        <c:axPos val="b"/>
        <c:numFmt formatCode="General" sourceLinked="1"/>
        <c:majorTickMark val="out"/>
        <c:minorTickMark val="none"/>
        <c:tickLblPos val="nextTo"/>
        <c:crossAx val="2122769224"/>
        <c:crosses val="autoZero"/>
        <c:auto val="1"/>
        <c:lblAlgn val="ctr"/>
        <c:lblOffset val="100"/>
        <c:noMultiLvlLbl val="0"/>
      </c:catAx>
      <c:valAx>
        <c:axId val="2122769224"/>
        <c:scaling>
          <c:orientation val="minMax"/>
        </c:scaling>
        <c:delete val="0"/>
        <c:axPos val="l"/>
        <c:majorGridlines/>
        <c:numFmt formatCode="General" sourceLinked="1"/>
        <c:majorTickMark val="out"/>
        <c:minorTickMark val="none"/>
        <c:tickLblPos val="nextTo"/>
        <c:crossAx val="2122766248"/>
        <c:crosses val="autoZero"/>
        <c:crossBetween val="midCat"/>
      </c:valAx>
      <c:serAx>
        <c:axId val="2122515720"/>
        <c:scaling>
          <c:orientation val="minMax"/>
        </c:scaling>
        <c:delete val="0"/>
        <c:axPos val="b"/>
        <c:majorTickMark val="out"/>
        <c:minorTickMark val="none"/>
        <c:tickLblPos val="nextTo"/>
        <c:crossAx val="2122769224"/>
        <c:crosses val="autoZero"/>
      </c:serAx>
    </c:plotArea>
    <c:legend>
      <c:legendPos val="r"/>
      <c:layout/>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90"/>
      <c:hPercent val="100"/>
      <c:rotY val="0"/>
      <c:rAngAx val="0"/>
      <c:perspective val="0"/>
    </c:view3D>
    <c:floor>
      <c:thickness val="0"/>
    </c:floor>
    <c:sideWall>
      <c:thickness val="0"/>
    </c:sideWall>
    <c:backWall>
      <c:thickness val="0"/>
    </c:backWall>
    <c:plotArea>
      <c:layout/>
      <c:surfaceChart>
        <c:wireframe val="0"/>
        <c:ser>
          <c:idx val="0"/>
          <c:order val="0"/>
          <c:tx>
            <c:strRef>
              <c:f>'Example 5a)'!$B$5</c:f>
              <c:strCache>
                <c:ptCount val="1"/>
                <c:pt idx="0">
                  <c:v>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5a)'!$C$5:$M$5</c:f>
              <c:numCache>
                <c:formatCode>General</c:formatCode>
                <c:ptCount val="11"/>
                <c:pt idx="0">
                  <c:v>0.0</c:v>
                </c:pt>
                <c:pt idx="1">
                  <c:v>450.0</c:v>
                </c:pt>
                <c:pt idx="2">
                  <c:v>800.0</c:v>
                </c:pt>
                <c:pt idx="3">
                  <c:v>1050.0</c:v>
                </c:pt>
                <c:pt idx="4">
                  <c:v>1200.0</c:v>
                </c:pt>
                <c:pt idx="5">
                  <c:v>1250.0</c:v>
                </c:pt>
                <c:pt idx="6">
                  <c:v>1200.0</c:v>
                </c:pt>
                <c:pt idx="7">
                  <c:v>1050.0</c:v>
                </c:pt>
                <c:pt idx="8">
                  <c:v>800.0</c:v>
                </c:pt>
                <c:pt idx="9">
                  <c:v>450.0</c:v>
                </c:pt>
                <c:pt idx="10">
                  <c:v>0.0</c:v>
                </c:pt>
              </c:numCache>
            </c:numRef>
          </c:val>
        </c:ser>
        <c:ser>
          <c:idx val="1"/>
          <c:order val="1"/>
          <c:tx>
            <c:strRef>
              <c:f>'Example 5a)'!$B$6</c:f>
              <c:strCache>
                <c:ptCount val="1"/>
                <c:pt idx="0">
                  <c:v>100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5a)'!$C$6:$M$6</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ser>
          <c:idx val="2"/>
          <c:order val="2"/>
          <c:tx>
            <c:strRef>
              <c:f>'Example 5a)'!$B$7</c:f>
              <c:strCache>
                <c:ptCount val="1"/>
                <c:pt idx="0">
                  <c:v>200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5a)'!$C$7:$M$7</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3"/>
          <c:order val="3"/>
          <c:tx>
            <c:strRef>
              <c:f>'Example 5a)'!$B$8</c:f>
              <c:strCache>
                <c:ptCount val="1"/>
                <c:pt idx="0">
                  <c:v>300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5a)'!$C$8:$M$8</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4"/>
          <c:order val="4"/>
          <c:tx>
            <c:strRef>
              <c:f>'Example 5a)'!$B$9</c:f>
              <c:strCache>
                <c:ptCount val="1"/>
                <c:pt idx="0">
                  <c:v>400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5a)'!$C$9:$M$9</c:f>
              <c:numCache>
                <c:formatCode>General</c:formatCode>
                <c:ptCount val="11"/>
                <c:pt idx="0">
                  <c:v>4000.0</c:v>
                </c:pt>
                <c:pt idx="1">
                  <c:v>4450.0</c:v>
                </c:pt>
                <c:pt idx="2">
                  <c:v>4800.0</c:v>
                </c:pt>
                <c:pt idx="3">
                  <c:v>5050.0</c:v>
                </c:pt>
                <c:pt idx="4">
                  <c:v>5200.0</c:v>
                </c:pt>
                <c:pt idx="5">
                  <c:v>5250.0</c:v>
                </c:pt>
                <c:pt idx="6">
                  <c:v>5200.0</c:v>
                </c:pt>
                <c:pt idx="7">
                  <c:v>5050.0</c:v>
                </c:pt>
                <c:pt idx="8">
                  <c:v>4800.0</c:v>
                </c:pt>
                <c:pt idx="9">
                  <c:v>4450.0</c:v>
                </c:pt>
                <c:pt idx="10">
                  <c:v>4000.0</c:v>
                </c:pt>
              </c:numCache>
            </c:numRef>
          </c:val>
        </c:ser>
        <c:ser>
          <c:idx val="5"/>
          <c:order val="5"/>
          <c:tx>
            <c:strRef>
              <c:f>'Example 5a)'!$B$10</c:f>
              <c:strCache>
                <c:ptCount val="1"/>
                <c:pt idx="0">
                  <c:v>500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5a)'!$C$10:$M$10</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6"/>
          <c:order val="6"/>
          <c:tx>
            <c:strRef>
              <c:f>'Example 5a)'!$B$11</c:f>
              <c:strCache>
                <c:ptCount val="1"/>
                <c:pt idx="0">
                  <c:v>600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5a)'!$C$11:$M$11</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7"/>
          <c:order val="7"/>
          <c:tx>
            <c:strRef>
              <c:f>'Example 5a)'!$B$12</c:f>
              <c:strCache>
                <c:ptCount val="1"/>
                <c:pt idx="0">
                  <c:v>700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5a)'!$C$12:$M$12</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bandFmts/>
        <c:axId val="2141374088"/>
        <c:axId val="2141377064"/>
        <c:axId val="2141380104"/>
      </c:surfaceChart>
      <c:catAx>
        <c:axId val="2141374088"/>
        <c:scaling>
          <c:orientation val="minMax"/>
        </c:scaling>
        <c:delete val="0"/>
        <c:axPos val="b"/>
        <c:numFmt formatCode="General" sourceLinked="1"/>
        <c:majorTickMark val="out"/>
        <c:minorTickMark val="none"/>
        <c:tickLblPos val="nextTo"/>
        <c:crossAx val="2141377064"/>
        <c:crosses val="autoZero"/>
        <c:auto val="1"/>
        <c:lblAlgn val="ctr"/>
        <c:lblOffset val="100"/>
        <c:noMultiLvlLbl val="0"/>
      </c:catAx>
      <c:valAx>
        <c:axId val="2141377064"/>
        <c:scaling>
          <c:orientation val="minMax"/>
        </c:scaling>
        <c:delete val="0"/>
        <c:axPos val="l"/>
        <c:majorGridlines/>
        <c:numFmt formatCode="General" sourceLinked="1"/>
        <c:majorTickMark val="out"/>
        <c:minorTickMark val="none"/>
        <c:tickLblPos val="none"/>
        <c:crossAx val="2141374088"/>
        <c:crosses val="autoZero"/>
        <c:crossBetween val="midCat"/>
      </c:valAx>
      <c:serAx>
        <c:axId val="2141380104"/>
        <c:scaling>
          <c:orientation val="minMax"/>
        </c:scaling>
        <c:delete val="0"/>
        <c:axPos val="b"/>
        <c:majorTickMark val="out"/>
        <c:minorTickMark val="none"/>
        <c:tickLblPos val="nextTo"/>
        <c:crossAx val="2141377064"/>
        <c:crosses val="autoZero"/>
      </c:serAx>
    </c:plotArea>
    <c:legend>
      <c:legendPos val="r"/>
      <c:layout/>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view3D>
      <c:rotX val="15"/>
      <c:rotY val="20"/>
      <c:rAngAx val="0"/>
      <c:perspective val="30"/>
    </c:view3D>
    <c:floor>
      <c:thickness val="0"/>
    </c:floor>
    <c:sideWall>
      <c:thickness val="0"/>
    </c:sideWall>
    <c:backWall>
      <c:thickness val="0"/>
    </c:backWall>
    <c:plotArea>
      <c:layout/>
      <c:surface3DChart>
        <c:wireframe val="0"/>
        <c:ser>
          <c:idx val="0"/>
          <c:order val="0"/>
          <c:tx>
            <c:strRef>
              <c:f>'Example 5a)'!$B$5</c:f>
              <c:strCache>
                <c:ptCount val="1"/>
                <c:pt idx="0">
                  <c:v>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5a)'!$C$5:$M$5</c:f>
              <c:numCache>
                <c:formatCode>General</c:formatCode>
                <c:ptCount val="11"/>
                <c:pt idx="0">
                  <c:v>0.0</c:v>
                </c:pt>
                <c:pt idx="1">
                  <c:v>450.0</c:v>
                </c:pt>
                <c:pt idx="2">
                  <c:v>800.0</c:v>
                </c:pt>
                <c:pt idx="3">
                  <c:v>1050.0</c:v>
                </c:pt>
                <c:pt idx="4">
                  <c:v>1200.0</c:v>
                </c:pt>
                <c:pt idx="5">
                  <c:v>1250.0</c:v>
                </c:pt>
                <c:pt idx="6">
                  <c:v>1200.0</c:v>
                </c:pt>
                <c:pt idx="7">
                  <c:v>1050.0</c:v>
                </c:pt>
                <c:pt idx="8">
                  <c:v>800.0</c:v>
                </c:pt>
                <c:pt idx="9">
                  <c:v>450.0</c:v>
                </c:pt>
                <c:pt idx="10">
                  <c:v>0.0</c:v>
                </c:pt>
              </c:numCache>
            </c:numRef>
          </c:val>
        </c:ser>
        <c:ser>
          <c:idx val="1"/>
          <c:order val="1"/>
          <c:tx>
            <c:strRef>
              <c:f>'Example 5a)'!$B$6</c:f>
              <c:strCache>
                <c:ptCount val="1"/>
                <c:pt idx="0">
                  <c:v>100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5a)'!$C$6:$M$6</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ser>
          <c:idx val="2"/>
          <c:order val="2"/>
          <c:tx>
            <c:strRef>
              <c:f>'Example 5a)'!$B$7</c:f>
              <c:strCache>
                <c:ptCount val="1"/>
                <c:pt idx="0">
                  <c:v>200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5a)'!$C$7:$M$7</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3"/>
          <c:order val="3"/>
          <c:tx>
            <c:strRef>
              <c:f>'Example 5a)'!$B$8</c:f>
              <c:strCache>
                <c:ptCount val="1"/>
                <c:pt idx="0">
                  <c:v>300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5a)'!$C$8:$M$8</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4"/>
          <c:order val="4"/>
          <c:tx>
            <c:strRef>
              <c:f>'Example 5a)'!$B$9</c:f>
              <c:strCache>
                <c:ptCount val="1"/>
                <c:pt idx="0">
                  <c:v>400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5a)'!$C$9:$M$9</c:f>
              <c:numCache>
                <c:formatCode>General</c:formatCode>
                <c:ptCount val="11"/>
                <c:pt idx="0">
                  <c:v>4000.0</c:v>
                </c:pt>
                <c:pt idx="1">
                  <c:v>4450.0</c:v>
                </c:pt>
                <c:pt idx="2">
                  <c:v>4800.0</c:v>
                </c:pt>
                <c:pt idx="3">
                  <c:v>5050.0</c:v>
                </c:pt>
                <c:pt idx="4">
                  <c:v>5200.0</c:v>
                </c:pt>
                <c:pt idx="5">
                  <c:v>5250.0</c:v>
                </c:pt>
                <c:pt idx="6">
                  <c:v>5200.0</c:v>
                </c:pt>
                <c:pt idx="7">
                  <c:v>5050.0</c:v>
                </c:pt>
                <c:pt idx="8">
                  <c:v>4800.0</c:v>
                </c:pt>
                <c:pt idx="9">
                  <c:v>4450.0</c:v>
                </c:pt>
                <c:pt idx="10">
                  <c:v>4000.0</c:v>
                </c:pt>
              </c:numCache>
            </c:numRef>
          </c:val>
        </c:ser>
        <c:ser>
          <c:idx val="5"/>
          <c:order val="5"/>
          <c:tx>
            <c:strRef>
              <c:f>'Example 5a)'!$B$10</c:f>
              <c:strCache>
                <c:ptCount val="1"/>
                <c:pt idx="0">
                  <c:v>500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5a)'!$C$10:$M$10</c:f>
              <c:numCache>
                <c:formatCode>General</c:formatCode>
                <c:ptCount val="11"/>
                <c:pt idx="0">
                  <c:v>3750.0</c:v>
                </c:pt>
                <c:pt idx="1">
                  <c:v>4200.0</c:v>
                </c:pt>
                <c:pt idx="2">
                  <c:v>4550.0</c:v>
                </c:pt>
                <c:pt idx="3">
                  <c:v>4800.0</c:v>
                </c:pt>
                <c:pt idx="4">
                  <c:v>4950.0</c:v>
                </c:pt>
                <c:pt idx="5">
                  <c:v>5000.0</c:v>
                </c:pt>
                <c:pt idx="6">
                  <c:v>4950.0</c:v>
                </c:pt>
                <c:pt idx="7">
                  <c:v>4800.0</c:v>
                </c:pt>
                <c:pt idx="8">
                  <c:v>4550.0</c:v>
                </c:pt>
                <c:pt idx="9">
                  <c:v>4200.0</c:v>
                </c:pt>
                <c:pt idx="10">
                  <c:v>3750.0</c:v>
                </c:pt>
              </c:numCache>
            </c:numRef>
          </c:val>
        </c:ser>
        <c:ser>
          <c:idx val="6"/>
          <c:order val="6"/>
          <c:tx>
            <c:strRef>
              <c:f>'Example 5a)'!$B$11</c:f>
              <c:strCache>
                <c:ptCount val="1"/>
                <c:pt idx="0">
                  <c:v>600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5a)'!$C$11:$M$11</c:f>
              <c:numCache>
                <c:formatCode>General</c:formatCode>
                <c:ptCount val="11"/>
                <c:pt idx="0">
                  <c:v>3000.0</c:v>
                </c:pt>
                <c:pt idx="1">
                  <c:v>3450.0</c:v>
                </c:pt>
                <c:pt idx="2">
                  <c:v>3800.0</c:v>
                </c:pt>
                <c:pt idx="3">
                  <c:v>4050.0</c:v>
                </c:pt>
                <c:pt idx="4">
                  <c:v>4200.0</c:v>
                </c:pt>
                <c:pt idx="5">
                  <c:v>4250.0</c:v>
                </c:pt>
                <c:pt idx="6">
                  <c:v>4200.0</c:v>
                </c:pt>
                <c:pt idx="7">
                  <c:v>4050.0</c:v>
                </c:pt>
                <c:pt idx="8">
                  <c:v>3800.0</c:v>
                </c:pt>
                <c:pt idx="9">
                  <c:v>3450.0</c:v>
                </c:pt>
                <c:pt idx="10">
                  <c:v>3000.0</c:v>
                </c:pt>
              </c:numCache>
            </c:numRef>
          </c:val>
        </c:ser>
        <c:ser>
          <c:idx val="7"/>
          <c:order val="7"/>
          <c:tx>
            <c:strRef>
              <c:f>'Example 5a)'!$B$12</c:f>
              <c:strCache>
                <c:ptCount val="1"/>
                <c:pt idx="0">
                  <c:v>700</c:v>
                </c:pt>
              </c:strCache>
            </c:strRef>
          </c:tx>
          <c:cat>
            <c:numRef>
              <c:f>'Example 5a)'!$C$4:$M$4</c:f>
              <c:numCache>
                <c:formatCode>General</c:formatCode>
                <c:ptCount val="11"/>
                <c:pt idx="0">
                  <c:v>0.0</c:v>
                </c:pt>
                <c:pt idx="1">
                  <c:v>50.0</c:v>
                </c:pt>
                <c:pt idx="2">
                  <c:v>100.0</c:v>
                </c:pt>
                <c:pt idx="3">
                  <c:v>150.0</c:v>
                </c:pt>
                <c:pt idx="4">
                  <c:v>200.0</c:v>
                </c:pt>
                <c:pt idx="5">
                  <c:v>250.0</c:v>
                </c:pt>
                <c:pt idx="6">
                  <c:v>300.0</c:v>
                </c:pt>
                <c:pt idx="7">
                  <c:v>350.0</c:v>
                </c:pt>
                <c:pt idx="8">
                  <c:v>400.0</c:v>
                </c:pt>
                <c:pt idx="9">
                  <c:v>450.0</c:v>
                </c:pt>
                <c:pt idx="10">
                  <c:v>500.0</c:v>
                </c:pt>
              </c:numCache>
            </c:numRef>
          </c:cat>
          <c:val>
            <c:numRef>
              <c:f>'Example 5a)'!$C$12:$M$12</c:f>
              <c:numCache>
                <c:formatCode>General</c:formatCode>
                <c:ptCount val="11"/>
                <c:pt idx="0">
                  <c:v>1750.0</c:v>
                </c:pt>
                <c:pt idx="1">
                  <c:v>2200.0</c:v>
                </c:pt>
                <c:pt idx="2">
                  <c:v>2550.0</c:v>
                </c:pt>
                <c:pt idx="3">
                  <c:v>2800.0</c:v>
                </c:pt>
                <c:pt idx="4">
                  <c:v>2950.0</c:v>
                </c:pt>
                <c:pt idx="5">
                  <c:v>3000.0</c:v>
                </c:pt>
                <c:pt idx="6">
                  <c:v>2950.0</c:v>
                </c:pt>
                <c:pt idx="7">
                  <c:v>2800.0</c:v>
                </c:pt>
                <c:pt idx="8">
                  <c:v>2550.0</c:v>
                </c:pt>
                <c:pt idx="9">
                  <c:v>2200.0</c:v>
                </c:pt>
                <c:pt idx="10">
                  <c:v>1750.0</c:v>
                </c:pt>
              </c:numCache>
            </c:numRef>
          </c:val>
        </c:ser>
        <c:bandFmts/>
        <c:axId val="-2102718072"/>
        <c:axId val="-2102675800"/>
        <c:axId val="2141911368"/>
      </c:surface3DChart>
      <c:catAx>
        <c:axId val="-2102718072"/>
        <c:scaling>
          <c:orientation val="minMax"/>
        </c:scaling>
        <c:delete val="0"/>
        <c:axPos val="b"/>
        <c:numFmt formatCode="General" sourceLinked="1"/>
        <c:majorTickMark val="out"/>
        <c:minorTickMark val="none"/>
        <c:tickLblPos val="nextTo"/>
        <c:crossAx val="-2102675800"/>
        <c:crosses val="autoZero"/>
        <c:auto val="1"/>
        <c:lblAlgn val="ctr"/>
        <c:lblOffset val="100"/>
        <c:noMultiLvlLbl val="0"/>
      </c:catAx>
      <c:valAx>
        <c:axId val="-2102675800"/>
        <c:scaling>
          <c:orientation val="minMax"/>
        </c:scaling>
        <c:delete val="0"/>
        <c:axPos val="l"/>
        <c:majorGridlines/>
        <c:numFmt formatCode="General" sourceLinked="1"/>
        <c:majorTickMark val="out"/>
        <c:minorTickMark val="none"/>
        <c:tickLblPos val="nextTo"/>
        <c:crossAx val="-2102718072"/>
        <c:crosses val="autoZero"/>
        <c:crossBetween val="midCat"/>
      </c:valAx>
      <c:serAx>
        <c:axId val="2141911368"/>
        <c:scaling>
          <c:orientation val="minMax"/>
        </c:scaling>
        <c:delete val="0"/>
        <c:axPos val="b"/>
        <c:majorTickMark val="out"/>
        <c:minorTickMark val="none"/>
        <c:tickLblPos val="nextTo"/>
        <c:crossAx val="-2102675800"/>
        <c:crosses val="autoZero"/>
      </c:serAx>
    </c:plotArea>
    <c:legend>
      <c:legendPos val="r"/>
      <c:layout/>
      <c:overlay val="0"/>
      <c:txPr>
        <a:bodyPr/>
        <a:lstStyle/>
        <a:p>
          <a:pPr rtl="0">
            <a:defRPr/>
          </a:pPr>
          <a:endParaRPr lang="en-US"/>
        </a:p>
      </c:txPr>
    </c:legend>
    <c:plotVisOnly val="1"/>
    <c:dispBlanksAs val="zero"/>
    <c:showDLblsOverMax val="0"/>
  </c:chart>
  <c:printSettings>
    <c:headerFooter/>
    <c:pageMargins b="1.0" l="0.75" r="0.75" t="1.0" header="0.5" footer="0.5"/>
    <c:pageSetup/>
  </c:printSettings>
</c:chartSpace>
</file>

<file path=xl/drawings/_rels/drawing4.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 Id="rId2" Type="http://schemas.openxmlformats.org/officeDocument/2006/relationships/chart" Target="../charts/chart5.xml"/><Relationship Id="rId3"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698500</xdr:colOff>
      <xdr:row>1</xdr:row>
      <xdr:rowOff>50800</xdr:rowOff>
    </xdr:from>
    <xdr:to>
      <xdr:col>5</xdr:col>
      <xdr:colOff>939800</xdr:colOff>
      <xdr:row>8</xdr:row>
      <xdr:rowOff>50800</xdr:rowOff>
    </xdr:to>
    <xdr:sp macro="" textlink="">
      <xdr:nvSpPr>
        <xdr:cNvPr id="2" name="TextBox 1"/>
        <xdr:cNvSpPr txBox="1"/>
      </xdr:nvSpPr>
      <xdr:spPr>
        <a:xfrm>
          <a:off x="3009900" y="279400"/>
          <a:ext cx="3098800" cy="1600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 want to build a form for computing</a:t>
          </a:r>
          <a:r>
            <a:rPr lang="en-US" sz="1400" baseline="0"/>
            <a:t> the amount we will have at a future date given the initial deposite, the number of years, the number of compounding periods per year, and the annual interest rate.</a:t>
          </a:r>
          <a:endParaRPr lang="en-US" sz="14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546100</xdr:colOff>
      <xdr:row>1</xdr:row>
      <xdr:rowOff>0</xdr:rowOff>
    </xdr:from>
    <xdr:to>
      <xdr:col>10</xdr:col>
      <xdr:colOff>647700</xdr:colOff>
      <xdr:row>9</xdr:row>
      <xdr:rowOff>101600</xdr:rowOff>
    </xdr:to>
    <xdr:sp macro="" textlink="">
      <xdr:nvSpPr>
        <xdr:cNvPr id="2" name="TextBox 1"/>
        <xdr:cNvSpPr txBox="1"/>
      </xdr:nvSpPr>
      <xdr:spPr>
        <a:xfrm>
          <a:off x="3695700" y="228600"/>
          <a:ext cx="5816600" cy="193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 want to build a form for finding revenue for a desired quantity</a:t>
          </a:r>
          <a:r>
            <a:rPr lang="en-US" sz="1400" baseline="0"/>
            <a:t> when we have the demand price for two given quantities.  We first need to produce a demand price funtion, then find revenue.</a:t>
          </a:r>
        </a:p>
        <a:p>
          <a:endParaRPr lang="en-US" sz="1400" baseline="0"/>
        </a:p>
        <a:p>
          <a:r>
            <a:rPr lang="en-US" sz="1400" baseline="0"/>
            <a:t>For this problem Demand1 and Demand2 are the given demands with respective prices Price1 and Price2.  New demand is the desired quantity with coresponding price and revenue as NewPrice and NewRevenue.</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406400</xdr:colOff>
      <xdr:row>11</xdr:row>
      <xdr:rowOff>190500</xdr:rowOff>
    </xdr:from>
    <xdr:to>
      <xdr:col>7</xdr:col>
      <xdr:colOff>165100</xdr:colOff>
      <xdr:row>18</xdr:row>
      <xdr:rowOff>0</xdr:rowOff>
    </xdr:to>
    <xdr:sp macro="" textlink="">
      <xdr:nvSpPr>
        <xdr:cNvPr id="2" name="TextBox 1"/>
        <xdr:cNvSpPr txBox="1"/>
      </xdr:nvSpPr>
      <xdr:spPr>
        <a:xfrm>
          <a:off x="2070100" y="3162300"/>
          <a:ext cx="4521200" cy="1409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We want to create a table that gives the amount we need to deposit to have $100,000 in the bank for a variety of years and interest rates.</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133350</xdr:colOff>
      <xdr:row>12</xdr:row>
      <xdr:rowOff>95250</xdr:rowOff>
    </xdr:from>
    <xdr:to>
      <xdr:col>8</xdr:col>
      <xdr:colOff>82550</xdr:colOff>
      <xdr:row>24</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361950</xdr:colOff>
      <xdr:row>11</xdr:row>
      <xdr:rowOff>203200</xdr:rowOff>
    </xdr:from>
    <xdr:to>
      <xdr:col>14</xdr:col>
      <xdr:colOff>387350</xdr:colOff>
      <xdr:row>23</xdr:row>
      <xdr:rowOff>209550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158750</xdr:colOff>
      <xdr:row>27</xdr:row>
      <xdr:rowOff>222250</xdr:rowOff>
    </xdr:from>
    <xdr:to>
      <xdr:col>8</xdr:col>
      <xdr:colOff>50800</xdr:colOff>
      <xdr:row>40</xdr:row>
      <xdr:rowOff>25400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361950</xdr:colOff>
      <xdr:row>12</xdr:row>
      <xdr:rowOff>203200</xdr:rowOff>
    </xdr:from>
    <xdr:to>
      <xdr:col>15</xdr:col>
      <xdr:colOff>387350</xdr:colOff>
      <xdr:row>24</xdr:row>
      <xdr:rowOff>209550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158750</xdr:colOff>
      <xdr:row>28</xdr:row>
      <xdr:rowOff>222250</xdr:rowOff>
    </xdr:from>
    <xdr:to>
      <xdr:col>9</xdr:col>
      <xdr:colOff>50800</xdr:colOff>
      <xdr:row>41</xdr:row>
      <xdr:rowOff>25400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863600</xdr:colOff>
      <xdr:row>13</xdr:row>
      <xdr:rowOff>50800</xdr:rowOff>
    </xdr:from>
    <xdr:to>
      <xdr:col>8</xdr:col>
      <xdr:colOff>520700</xdr:colOff>
      <xdr:row>25</xdr:row>
      <xdr:rowOff>50800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4" sqref="B4"/>
    </sheetView>
  </sheetViews>
  <sheetFormatPr baseColWidth="10" defaultRowHeight="18" x14ac:dyDescent="0"/>
  <cols>
    <col min="1" max="1" width="14.85546875" customWidth="1"/>
  </cols>
  <sheetData>
    <row r="1" spans="1:2">
      <c r="A1" t="s">
        <v>0</v>
      </c>
      <c r="B1" s="1">
        <v>1000</v>
      </c>
    </row>
    <row r="2" spans="1:2">
      <c r="A2" t="s">
        <v>1</v>
      </c>
      <c r="B2">
        <v>10</v>
      </c>
    </row>
    <row r="3" spans="1:2">
      <c r="A3" t="s">
        <v>2</v>
      </c>
      <c r="B3">
        <v>4</v>
      </c>
    </row>
    <row r="4" spans="1:2">
      <c r="A4" t="s">
        <v>3</v>
      </c>
      <c r="B4">
        <v>0.05</v>
      </c>
    </row>
    <row r="5" spans="1:2">
      <c r="A5" t="s">
        <v>7</v>
      </c>
      <c r="B5" s="1">
        <f>B1*(1+B4/B3)^(B2*B3)</f>
        <v>1643.6194634870124</v>
      </c>
    </row>
  </sheetData>
  <pageMargins left="0.75" right="0.75" top="1" bottom="1" header="0.5" footer="0.5"/>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E14" sqref="E14"/>
    </sheetView>
  </sheetViews>
  <sheetFormatPr baseColWidth="10" defaultRowHeight="18" x14ac:dyDescent="0"/>
  <cols>
    <col min="1" max="1" width="8.28515625" customWidth="1"/>
    <col min="2" max="2" width="9.5703125" customWidth="1"/>
    <col min="3" max="3" width="10.7109375" customWidth="1"/>
    <col min="4" max="4" width="6.85546875" customWidth="1"/>
  </cols>
  <sheetData>
    <row r="1" spans="1:4">
      <c r="A1" t="s">
        <v>11</v>
      </c>
      <c r="B1">
        <v>100</v>
      </c>
      <c r="C1" t="s">
        <v>12</v>
      </c>
      <c r="D1">
        <v>200</v>
      </c>
    </row>
    <row r="2" spans="1:4">
      <c r="A2" t="s">
        <v>13</v>
      </c>
      <c r="B2" s="1">
        <v>20</v>
      </c>
      <c r="C2" t="s">
        <v>18</v>
      </c>
      <c r="D2" s="1">
        <v>18.75</v>
      </c>
    </row>
    <row r="3" spans="1:4">
      <c r="A3" t="s">
        <v>14</v>
      </c>
      <c r="C3" s="3">
        <f>(Price2-Price1)/(Demand2-Demand1)</f>
        <v>-1.2500000000000001E-2</v>
      </c>
    </row>
    <row r="4" spans="1:4">
      <c r="A4" t="s">
        <v>15</v>
      </c>
      <c r="C4" s="1">
        <f>Price1-Demand1*DemandSlope</f>
        <v>21.25</v>
      </c>
    </row>
    <row r="5" spans="1:4">
      <c r="A5" t="s">
        <v>16</v>
      </c>
      <c r="C5">
        <v>500</v>
      </c>
    </row>
    <row r="6" spans="1:4">
      <c r="A6" t="s">
        <v>17</v>
      </c>
      <c r="C6" s="1">
        <f>DemandSlope*NewDemand+DemandIntercept</f>
        <v>15</v>
      </c>
    </row>
    <row r="7" spans="1:4">
      <c r="A7" t="s">
        <v>19</v>
      </c>
      <c r="C7" s="1">
        <f>NewDemand*NewPrice</f>
        <v>7500</v>
      </c>
    </row>
  </sheetData>
  <pageMargins left="0.75" right="0.75" top="1" bottom="1" header="0.5" footer="0.5"/>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topLeftCell="F1" workbookViewId="0">
      <pane xSplit="9160" ySplit="2780" topLeftCell="L9"/>
      <selection activeCell="C1" sqref="C1:F1"/>
      <selection pane="topRight" activeCell="F1" sqref="F1"/>
      <selection pane="bottomLeft" activeCell="A9" sqref="A9"/>
      <selection pane="bottomRight" activeCell="L9" sqref="L9"/>
    </sheetView>
  </sheetViews>
  <sheetFormatPr baseColWidth="10" defaultRowHeight="18" x14ac:dyDescent="0"/>
  <cols>
    <col min="1" max="1" width="7.5703125" customWidth="1"/>
    <col min="2" max="2" width="11.140625" bestFit="1" customWidth="1"/>
  </cols>
  <sheetData>
    <row r="1" spans="1:12" ht="36">
      <c r="A1" s="2" t="s">
        <v>4</v>
      </c>
      <c r="B1" s="1">
        <v>100000</v>
      </c>
      <c r="C1" s="7" t="s">
        <v>6</v>
      </c>
      <c r="D1" s="7"/>
      <c r="E1" s="7"/>
      <c r="F1" s="7"/>
    </row>
    <row r="2" spans="1:12" ht="36">
      <c r="A2" s="2" t="s">
        <v>5</v>
      </c>
      <c r="B2">
        <v>0.05</v>
      </c>
      <c r="C2">
        <v>5.0999999999999997E-2</v>
      </c>
      <c r="D2">
        <v>5.1999999999999998E-2</v>
      </c>
      <c r="E2">
        <v>5.2999999999999999E-2</v>
      </c>
      <c r="F2">
        <v>5.3999999999999999E-2</v>
      </c>
      <c r="G2">
        <v>5.5E-2</v>
      </c>
      <c r="H2">
        <v>5.6000000000000001E-2</v>
      </c>
      <c r="I2">
        <v>5.7000000000000002E-2</v>
      </c>
      <c r="J2">
        <v>5.8000000000000003E-2</v>
      </c>
      <c r="K2">
        <v>5.8999999999999997E-2</v>
      </c>
      <c r="L2">
        <v>0.06</v>
      </c>
    </row>
    <row r="3" spans="1:12">
      <c r="A3">
        <v>5</v>
      </c>
      <c r="B3" s="1">
        <f t="shared" ref="B3:L10" si="0">$B$1/(1+B$2)^$A3</f>
        <v>78352.616646845898</v>
      </c>
      <c r="C3" s="1">
        <f t="shared" si="0"/>
        <v>77980.572606089569</v>
      </c>
      <c r="D3" s="1">
        <f t="shared" si="0"/>
        <v>77610.646458637348</v>
      </c>
      <c r="E3" s="1">
        <f t="shared" si="0"/>
        <v>77242.824152150512</v>
      </c>
      <c r="F3" s="1">
        <f t="shared" si="0"/>
        <v>76877.091740746881</v>
      </c>
      <c r="G3" s="1">
        <f t="shared" si="0"/>
        <v>76513.435384094933</v>
      </c>
      <c r="H3" s="1">
        <f t="shared" si="0"/>
        <v>76151.841346515415</v>
      </c>
      <c r="I3" s="1">
        <f t="shared" si="0"/>
        <v>75792.295996092449</v>
      </c>
      <c r="J3" s="1">
        <f t="shared" si="0"/>
        <v>75434.785803792009</v>
      </c>
      <c r="K3" s="1">
        <f t="shared" si="0"/>
        <v>75079.297342589634</v>
      </c>
      <c r="L3" s="1">
        <f t="shared" si="0"/>
        <v>74725.817286605685</v>
      </c>
    </row>
    <row r="4" spans="1:12">
      <c r="A4">
        <v>10</v>
      </c>
      <c r="B4" s="1">
        <f t="shared" si="0"/>
        <v>61391.325354075932</v>
      </c>
      <c r="C4" s="1">
        <f t="shared" si="0"/>
        <v>60809.697039736064</v>
      </c>
      <c r="D4" s="1">
        <f t="shared" si="0"/>
        <v>60234.124437275976</v>
      </c>
      <c r="E4" s="1">
        <f t="shared" si="0"/>
        <v>59664.538830000456</v>
      </c>
      <c r="F4" s="1">
        <f t="shared" si="0"/>
        <v>59100.872345152129</v>
      </c>
      <c r="G4" s="1">
        <f t="shared" si="0"/>
        <v>58543.057942760708</v>
      </c>
      <c r="H4" s="1">
        <f t="shared" si="0"/>
        <v>57991.029404648565</v>
      </c>
      <c r="I4" s="1">
        <f t="shared" si="0"/>
        <v>57444.721323592916</v>
      </c>
      <c r="J4" s="1">
        <f t="shared" si="0"/>
        <v>56904.069092639802</v>
      </c>
      <c r="K4" s="1">
        <f t="shared" si="0"/>
        <v>56369.008894569874</v>
      </c>
      <c r="L4" s="1">
        <f t="shared" si="0"/>
        <v>55839.477691511791</v>
      </c>
    </row>
    <row r="5" spans="1:12">
      <c r="A5">
        <v>15</v>
      </c>
      <c r="B5" s="1">
        <f t="shared" si="0"/>
        <v>48101.709809097018</v>
      </c>
      <c r="C5" s="1">
        <f t="shared" si="0"/>
        <v>47419.749951614467</v>
      </c>
      <c r="D5" s="1">
        <f t="shared" si="0"/>
        <v>46748.09336446994</v>
      </c>
      <c r="E5" s="1">
        <f t="shared" si="0"/>
        <v>46086.574809648817</v>
      </c>
      <c r="F5" s="1">
        <f t="shared" si="0"/>
        <v>45435.031852364307</v>
      </c>
      <c r="G5" s="1">
        <f t="shared" si="0"/>
        <v>44793.304810907481</v>
      </c>
      <c r="H5" s="1">
        <f t="shared" si="0"/>
        <v>44161.236707439079</v>
      </c>
      <c r="I5" s="1">
        <f t="shared" si="0"/>
        <v>43538.673219707991</v>
      </c>
      <c r="J5" s="1">
        <f t="shared" si="0"/>
        <v>42925.462633674644</v>
      </c>
      <c r="K5" s="1">
        <f t="shared" si="0"/>
        <v>42321.455797024908</v>
      </c>
      <c r="L5" s="1">
        <f t="shared" si="0"/>
        <v>41726.506073554032</v>
      </c>
    </row>
    <row r="6" spans="1:12">
      <c r="A6">
        <v>20</v>
      </c>
      <c r="B6" s="1">
        <f t="shared" si="0"/>
        <v>37688.94828730006</v>
      </c>
      <c r="C6" s="1">
        <f t="shared" si="0"/>
        <v>36978.192540644843</v>
      </c>
      <c r="D6" s="1">
        <f t="shared" si="0"/>
        <v>36281.497467252462</v>
      </c>
      <c r="E6" s="1">
        <f t="shared" si="0"/>
        <v>35598.571937966328</v>
      </c>
      <c r="F6" s="1">
        <f t="shared" si="0"/>
        <v>34929.131119579681</v>
      </c>
      <c r="G6" s="1">
        <f t="shared" si="0"/>
        <v>34272.896332894379</v>
      </c>
      <c r="H6" s="1">
        <f t="shared" si="0"/>
        <v>33629.594914108144</v>
      </c>
      <c r="I6" s="1">
        <f t="shared" si="0"/>
        <v>32998.960079452503</v>
      </c>
      <c r="J6" s="1">
        <f t="shared" si="0"/>
        <v>32380.730792999249</v>
      </c>
      <c r="K6" s="1">
        <f t="shared" si="0"/>
        <v>31774.651637560972</v>
      </c>
      <c r="L6" s="1">
        <f t="shared" si="0"/>
        <v>31180.472688608428</v>
      </c>
    </row>
    <row r="7" spans="1:12">
      <c r="A7">
        <v>25</v>
      </c>
      <c r="B7" s="1">
        <f t="shared" si="0"/>
        <v>29530.277169776211</v>
      </c>
      <c r="C7" s="1">
        <f t="shared" si="0"/>
        <v>28835.806282577145</v>
      </c>
      <c r="D7" s="1">
        <f t="shared" si="0"/>
        <v>28158.304729208769</v>
      </c>
      <c r="E7" s="1">
        <f t="shared" si="0"/>
        <v>27497.34232272012</v>
      </c>
      <c r="F7" s="1">
        <f t="shared" si="0"/>
        <v>26852.500175045036</v>
      </c>
      <c r="G7" s="1">
        <f t="shared" si="0"/>
        <v>26223.370389926986</v>
      </c>
      <c r="H7" s="1">
        <f t="shared" si="0"/>
        <v>25609.555764467455</v>
      </c>
      <c r="I7" s="1">
        <f t="shared" si="0"/>
        <v>25010.669499051026</v>
      </c>
      <c r="J7" s="1">
        <f t="shared" si="0"/>
        <v>24426.334915401501</v>
      </c>
      <c r="K7" s="1">
        <f t="shared" si="0"/>
        <v>23856.185182536432</v>
      </c>
      <c r="L7" s="1">
        <f t="shared" si="0"/>
        <v>23299.863050389526</v>
      </c>
    </row>
    <row r="8" spans="1:12">
      <c r="A8">
        <v>30</v>
      </c>
      <c r="B8" s="1">
        <f t="shared" si="0"/>
        <v>23137.744865585813</v>
      </c>
      <c r="C8" s="1">
        <f t="shared" si="0"/>
        <v>22486.32685473641</v>
      </c>
      <c r="D8" s="1">
        <f t="shared" si="0"/>
        <v>21853.842332131975</v>
      </c>
      <c r="E8" s="1">
        <f t="shared" si="0"/>
        <v>21239.72377685356</v>
      </c>
      <c r="F8" s="1">
        <f t="shared" si="0"/>
        <v>20643.421194253591</v>
      </c>
      <c r="G8" s="1">
        <f t="shared" si="0"/>
        <v>20064.401558828671</v>
      </c>
      <c r="H8" s="1">
        <f t="shared" si="0"/>
        <v>19502.148275304648</v>
      </c>
      <c r="I8" s="1">
        <f t="shared" si="0"/>
        <v>18956.160657325167</v>
      </c>
      <c r="J8" s="1">
        <f t="shared" si="0"/>
        <v>18425.953423149978</v>
      </c>
      <c r="K8" s="1">
        <f t="shared" si="0"/>
        <v>17911.056207795336</v>
      </c>
      <c r="L8" s="1">
        <f t="shared" si="0"/>
        <v>17411.013091063429</v>
      </c>
    </row>
    <row r="9" spans="1:12">
      <c r="A9">
        <v>35</v>
      </c>
      <c r="B9" s="1">
        <f t="shared" si="0"/>
        <v>18129.028535257716</v>
      </c>
      <c r="C9" s="1">
        <f t="shared" si="0"/>
        <v>17534.966439400341</v>
      </c>
      <c r="D9" s="1">
        <f t="shared" si="0"/>
        <v>16960.908310018975</v>
      </c>
      <c r="E9" s="1">
        <f t="shared" si="0"/>
        <v>16406.162487357498</v>
      </c>
      <c r="F9" s="1">
        <f t="shared" si="0"/>
        <v>15870.06184993512</v>
      </c>
      <c r="G9" s="1">
        <f t="shared" si="0"/>
        <v>15351.962921919712</v>
      </c>
      <c r="H9" s="1">
        <f t="shared" si="0"/>
        <v>14851.245013772193</v>
      </c>
      <c r="I9" s="1">
        <f t="shared" si="0"/>
        <v>14367.309394894715</v>
      </c>
      <c r="J9" s="1">
        <f t="shared" si="0"/>
        <v>13899.578497059671</v>
      </c>
      <c r="K9" s="1">
        <f t="shared" si="0"/>
        <v>13447.495147449019</v>
      </c>
      <c r="L9" s="1">
        <f t="shared" si="0"/>
        <v>13010.521830175056</v>
      </c>
    </row>
    <row r="10" spans="1:12">
      <c r="A10">
        <v>40</v>
      </c>
      <c r="B10" s="1">
        <f t="shared" si="0"/>
        <v>14204.568230027782</v>
      </c>
      <c r="C10" s="1">
        <f t="shared" si="0"/>
        <v>13673.86723573002</v>
      </c>
      <c r="D10" s="1">
        <f t="shared" si="0"/>
        <v>13163.470584662467</v>
      </c>
      <c r="E10" s="1">
        <f t="shared" si="0"/>
        <v>12672.583240225633</v>
      </c>
      <c r="F10" s="1">
        <f t="shared" si="0"/>
        <v>12200.442007687894</v>
      </c>
      <c r="G10" s="1">
        <f t="shared" si="0"/>
        <v>11746.31423045325</v>
      </c>
      <c r="H10" s="1">
        <f t="shared" si="0"/>
        <v>11309.496540870083</v>
      </c>
      <c r="I10" s="1">
        <f t="shared" si="0"/>
        <v>10889.313663253002</v>
      </c>
      <c r="J10" s="1">
        <f t="shared" si="0"/>
        <v>10485.117266886897</v>
      </c>
      <c r="K10" s="1">
        <f t="shared" si="0"/>
        <v>10096.28486688356</v>
      </c>
      <c r="L10" s="1">
        <f t="shared" si="0"/>
        <v>9722.2187708505589</v>
      </c>
    </row>
  </sheetData>
  <mergeCells count="1">
    <mergeCell ref="C1:F1"/>
  </mergeCells>
  <pageMargins left="0.75" right="0.75" top="1" bottom="1" header="0.5" footer="0.5"/>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workbookViewId="0"/>
  </sheetViews>
  <sheetFormatPr baseColWidth="10" defaultRowHeight="18" x14ac:dyDescent="0"/>
  <cols>
    <col min="1" max="1" width="11.5703125" customWidth="1"/>
    <col min="2" max="2" width="13.85546875" customWidth="1"/>
    <col min="3" max="3" width="10.85546875" customWidth="1"/>
    <col min="4" max="4" width="10.140625" customWidth="1"/>
    <col min="5" max="5" width="8.7109375" customWidth="1"/>
    <col min="6" max="7" width="9.140625" customWidth="1"/>
  </cols>
  <sheetData>
    <row r="1" spans="1:7">
      <c r="A1" t="s">
        <v>20</v>
      </c>
      <c r="B1" s="1">
        <v>100000</v>
      </c>
    </row>
    <row r="3" spans="1:7" ht="36">
      <c r="A3" s="2" t="s">
        <v>21</v>
      </c>
      <c r="B3" s="5">
        <v>5</v>
      </c>
      <c r="C3">
        <v>10</v>
      </c>
      <c r="D3">
        <v>15</v>
      </c>
      <c r="E3">
        <v>20</v>
      </c>
      <c r="F3">
        <v>25</v>
      </c>
      <c r="G3">
        <v>30</v>
      </c>
    </row>
    <row r="4" spans="1:7">
      <c r="A4" s="6">
        <v>0.03</v>
      </c>
      <c r="B4" s="4">
        <f t="shared" ref="B4:G10" si="0">PMT($A4/12,B$3*12,-$B$1)</f>
        <v>1796.8690664063138</v>
      </c>
      <c r="C4" s="4">
        <f t="shared" si="0"/>
        <v>965.60744698389522</v>
      </c>
      <c r="D4" s="4">
        <f t="shared" si="0"/>
        <v>690.58164027799012</v>
      </c>
      <c r="E4" s="4">
        <f t="shared" si="0"/>
        <v>554.59759785391202</v>
      </c>
      <c r="F4" s="4">
        <f t="shared" si="0"/>
        <v>474.21131385767302</v>
      </c>
      <c r="G4" s="4">
        <f t="shared" si="0"/>
        <v>421.60403372945046</v>
      </c>
    </row>
    <row r="5" spans="1:7">
      <c r="A5" s="6">
        <v>3.5000000000000003E-2</v>
      </c>
      <c r="B5" s="4">
        <f t="shared" si="0"/>
        <v>1819.17449702564</v>
      </c>
      <c r="C5" s="4">
        <f t="shared" si="0"/>
        <v>988.85867461903331</v>
      </c>
      <c r="D5" s="4">
        <f t="shared" si="0"/>
        <v>714.88254134317515</v>
      </c>
      <c r="E5" s="4">
        <f t="shared" si="0"/>
        <v>579.95971798309336</v>
      </c>
      <c r="F5" s="4">
        <f t="shared" si="0"/>
        <v>500.62357025949291</v>
      </c>
      <c r="G5" s="4">
        <f t="shared" si="0"/>
        <v>449.04468780882451</v>
      </c>
    </row>
    <row r="6" spans="1:7">
      <c r="A6" s="6">
        <v>0.04</v>
      </c>
      <c r="B6" s="4">
        <f t="shared" si="0"/>
        <v>1841.6522055266353</v>
      </c>
      <c r="C6" s="4">
        <f t="shared" si="0"/>
        <v>1012.4513816488148</v>
      </c>
      <c r="D6" s="4">
        <f t="shared" si="0"/>
        <v>739.68792560927022</v>
      </c>
      <c r="E6" s="4">
        <f t="shared" si="0"/>
        <v>605.98032929941871</v>
      </c>
      <c r="F6" s="4">
        <f t="shared" si="0"/>
        <v>527.83684029777737</v>
      </c>
      <c r="G6" s="4">
        <f t="shared" si="0"/>
        <v>477.41529546545945</v>
      </c>
    </row>
    <row r="7" spans="1:7">
      <c r="A7" s="6">
        <v>4.4999999999999998E-2</v>
      </c>
      <c r="B7" s="4">
        <f t="shared" si="0"/>
        <v>1864.3019241516649</v>
      </c>
      <c r="C7" s="4">
        <f t="shared" si="0"/>
        <v>1036.3840875701528</v>
      </c>
      <c r="D7" s="4">
        <f t="shared" si="0"/>
        <v>764.99328881345173</v>
      </c>
      <c r="E7" s="4">
        <f t="shared" si="0"/>
        <v>632.64937621996239</v>
      </c>
      <c r="F7" s="4">
        <f t="shared" si="0"/>
        <v>555.83247796198896</v>
      </c>
      <c r="G7" s="4">
        <f t="shared" si="0"/>
        <v>506.68530982588061</v>
      </c>
    </row>
    <row r="8" spans="1:7">
      <c r="A8" s="6">
        <v>0.05</v>
      </c>
      <c r="B8" s="4">
        <f t="shared" si="0"/>
        <v>1887.1233644010936</v>
      </c>
      <c r="C8" s="4">
        <f t="shared" si="0"/>
        <v>1060.6551523907524</v>
      </c>
      <c r="D8" s="4">
        <f t="shared" si="0"/>
        <v>790.79362674154459</v>
      </c>
      <c r="E8" s="4">
        <f t="shared" si="0"/>
        <v>659.95573921665743</v>
      </c>
      <c r="F8" s="4">
        <f t="shared" si="0"/>
        <v>584.59004150797909</v>
      </c>
      <c r="G8" s="4">
        <f t="shared" si="0"/>
        <v>536.82162301213907</v>
      </c>
    </row>
    <row r="9" spans="1:7">
      <c r="A9" s="6">
        <v>5.5E-2</v>
      </c>
      <c r="B9" s="4">
        <f t="shared" si="0"/>
        <v>1910.1162171782241</v>
      </c>
      <c r="C9" s="4">
        <f t="shared" si="0"/>
        <v>1085.2627796048073</v>
      </c>
      <c r="D9" s="4">
        <f t="shared" si="0"/>
        <v>817.08345462113925</v>
      </c>
      <c r="E9" s="4">
        <f t="shared" si="0"/>
        <v>687.8873078592386</v>
      </c>
      <c r="F9" s="4">
        <f t="shared" si="0"/>
        <v>614.08749228147019</v>
      </c>
      <c r="G9" s="4">
        <f t="shared" si="0"/>
        <v>567.78900134700291</v>
      </c>
    </row>
    <row r="10" spans="1:7">
      <c r="A10" s="6">
        <v>0.06</v>
      </c>
      <c r="B10" s="4">
        <f t="shared" si="0"/>
        <v>1933.2801529427916</v>
      </c>
      <c r="C10" s="4">
        <f t="shared" si="0"/>
        <v>1110.2050194164945</v>
      </c>
      <c r="D10" s="4">
        <f t="shared" si="0"/>
        <v>843.85682804845135</v>
      </c>
      <c r="E10" s="4">
        <f t="shared" si="0"/>
        <v>716.4310584781648</v>
      </c>
      <c r="F10" s="4">
        <f t="shared" si="0"/>
        <v>644.30140148550856</v>
      </c>
      <c r="G10" s="4">
        <f t="shared" si="0"/>
        <v>599.55052515275236</v>
      </c>
    </row>
    <row r="17" spans="4:4">
      <c r="D17">
        <v>1</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Id="1" sqref="A1:XFD1048576 A1:XFD1048576"/>
    </sheetView>
  </sheetViews>
  <sheetFormatPr baseColWidth="10" defaultRowHeight="18" x14ac:dyDescent="0"/>
  <cols>
    <col min="2" max="12" width="7.42578125" customWidth="1"/>
  </cols>
  <sheetData>
    <row r="1" spans="1:12">
      <c r="A1" t="s">
        <v>8</v>
      </c>
    </row>
    <row r="2" spans="1:12">
      <c r="A2" t="s">
        <v>10</v>
      </c>
    </row>
    <row r="3" spans="1:12" ht="36">
      <c r="A3" s="2" t="s">
        <v>9</v>
      </c>
      <c r="B3">
        <v>0</v>
      </c>
      <c r="C3">
        <v>50</v>
      </c>
      <c r="D3">
        <v>100</v>
      </c>
      <c r="E3">
        <v>150</v>
      </c>
      <c r="F3">
        <v>200</v>
      </c>
      <c r="G3">
        <v>250</v>
      </c>
      <c r="H3">
        <v>300</v>
      </c>
      <c r="I3">
        <v>350</v>
      </c>
      <c r="J3">
        <v>400</v>
      </c>
      <c r="K3">
        <v>450</v>
      </c>
      <c r="L3">
        <v>500</v>
      </c>
    </row>
    <row r="4" spans="1:12">
      <c r="A4">
        <v>0</v>
      </c>
      <c r="B4">
        <f>10*B$3-B$3^2/50+20*$A4-$A4^2/40</f>
        <v>0</v>
      </c>
      <c r="C4">
        <f t="shared" ref="C4:L11" si="0">10*C$3-C$3^2/50+20*$A4-$A4^2/40</f>
        <v>450</v>
      </c>
      <c r="D4">
        <f t="shared" si="0"/>
        <v>800</v>
      </c>
      <c r="E4">
        <f t="shared" si="0"/>
        <v>1050</v>
      </c>
      <c r="F4">
        <f t="shared" si="0"/>
        <v>1200</v>
      </c>
      <c r="G4">
        <f t="shared" si="0"/>
        <v>1250</v>
      </c>
      <c r="H4">
        <f t="shared" si="0"/>
        <v>1200</v>
      </c>
      <c r="I4">
        <f t="shared" si="0"/>
        <v>1050</v>
      </c>
      <c r="J4">
        <f t="shared" si="0"/>
        <v>800</v>
      </c>
      <c r="K4">
        <f t="shared" si="0"/>
        <v>450</v>
      </c>
      <c r="L4">
        <f t="shared" si="0"/>
        <v>0</v>
      </c>
    </row>
    <row r="5" spans="1:12">
      <c r="A5">
        <v>100</v>
      </c>
      <c r="B5">
        <f t="shared" ref="B5:B11" si="1">10*B$3-B$3^2/50+20*$A5-$A5^2/40</f>
        <v>1750</v>
      </c>
      <c r="C5">
        <f t="shared" si="0"/>
        <v>2200</v>
      </c>
      <c r="D5">
        <f t="shared" si="0"/>
        <v>2550</v>
      </c>
      <c r="E5">
        <f t="shared" si="0"/>
        <v>2800</v>
      </c>
      <c r="F5">
        <f t="shared" si="0"/>
        <v>2950</v>
      </c>
      <c r="G5">
        <f t="shared" si="0"/>
        <v>3000</v>
      </c>
      <c r="H5">
        <f t="shared" si="0"/>
        <v>2950</v>
      </c>
      <c r="I5">
        <f t="shared" si="0"/>
        <v>2800</v>
      </c>
      <c r="J5">
        <f t="shared" si="0"/>
        <v>2550</v>
      </c>
      <c r="K5">
        <f t="shared" si="0"/>
        <v>2200</v>
      </c>
      <c r="L5">
        <f t="shared" si="0"/>
        <v>1750</v>
      </c>
    </row>
    <row r="6" spans="1:12">
      <c r="A6">
        <v>200</v>
      </c>
      <c r="B6">
        <f t="shared" si="1"/>
        <v>3000</v>
      </c>
      <c r="C6">
        <f t="shared" si="0"/>
        <v>3450</v>
      </c>
      <c r="D6">
        <f t="shared" si="0"/>
        <v>3800</v>
      </c>
      <c r="E6">
        <f t="shared" si="0"/>
        <v>4050</v>
      </c>
      <c r="F6">
        <f t="shared" si="0"/>
        <v>4200</v>
      </c>
      <c r="G6">
        <f t="shared" si="0"/>
        <v>4250</v>
      </c>
      <c r="H6">
        <f t="shared" si="0"/>
        <v>4200</v>
      </c>
      <c r="I6">
        <f t="shared" si="0"/>
        <v>4050</v>
      </c>
      <c r="J6">
        <f t="shared" si="0"/>
        <v>3800</v>
      </c>
      <c r="K6">
        <f t="shared" si="0"/>
        <v>3450</v>
      </c>
      <c r="L6">
        <f t="shared" si="0"/>
        <v>3000</v>
      </c>
    </row>
    <row r="7" spans="1:12">
      <c r="A7">
        <v>300</v>
      </c>
      <c r="B7">
        <f t="shared" si="1"/>
        <v>3750</v>
      </c>
      <c r="C7">
        <f t="shared" si="0"/>
        <v>4200</v>
      </c>
      <c r="D7">
        <f t="shared" si="0"/>
        <v>4550</v>
      </c>
      <c r="E7">
        <f t="shared" si="0"/>
        <v>4800</v>
      </c>
      <c r="F7">
        <f t="shared" si="0"/>
        <v>4950</v>
      </c>
      <c r="G7">
        <f t="shared" si="0"/>
        <v>5000</v>
      </c>
      <c r="H7">
        <f t="shared" si="0"/>
        <v>4950</v>
      </c>
      <c r="I7">
        <f t="shared" si="0"/>
        <v>4800</v>
      </c>
      <c r="J7">
        <f t="shared" si="0"/>
        <v>4550</v>
      </c>
      <c r="K7">
        <f t="shared" si="0"/>
        <v>4200</v>
      </c>
      <c r="L7">
        <f t="shared" si="0"/>
        <v>3750</v>
      </c>
    </row>
    <row r="8" spans="1:12">
      <c r="A8">
        <v>400</v>
      </c>
      <c r="B8">
        <f t="shared" si="1"/>
        <v>4000</v>
      </c>
      <c r="C8">
        <f t="shared" si="0"/>
        <v>4450</v>
      </c>
      <c r="D8">
        <f t="shared" si="0"/>
        <v>4800</v>
      </c>
      <c r="E8">
        <f t="shared" si="0"/>
        <v>5050</v>
      </c>
      <c r="F8">
        <f t="shared" si="0"/>
        <v>5200</v>
      </c>
      <c r="G8">
        <f t="shared" si="0"/>
        <v>5250</v>
      </c>
      <c r="H8">
        <f t="shared" si="0"/>
        <v>5200</v>
      </c>
      <c r="I8">
        <f t="shared" si="0"/>
        <v>5050</v>
      </c>
      <c r="J8">
        <f t="shared" si="0"/>
        <v>4800</v>
      </c>
      <c r="K8">
        <f t="shared" si="0"/>
        <v>4450</v>
      </c>
      <c r="L8">
        <f t="shared" si="0"/>
        <v>4000</v>
      </c>
    </row>
    <row r="9" spans="1:12">
      <c r="A9">
        <v>500</v>
      </c>
      <c r="B9">
        <f t="shared" si="1"/>
        <v>3750</v>
      </c>
      <c r="C9">
        <f t="shared" si="0"/>
        <v>4200</v>
      </c>
      <c r="D9">
        <f t="shared" si="0"/>
        <v>4550</v>
      </c>
      <c r="E9">
        <f t="shared" si="0"/>
        <v>4800</v>
      </c>
      <c r="F9">
        <f t="shared" si="0"/>
        <v>4950</v>
      </c>
      <c r="G9">
        <f t="shared" si="0"/>
        <v>5000</v>
      </c>
      <c r="H9">
        <f t="shared" si="0"/>
        <v>4950</v>
      </c>
      <c r="I9">
        <f t="shared" si="0"/>
        <v>4800</v>
      </c>
      <c r="J9">
        <f t="shared" si="0"/>
        <v>4550</v>
      </c>
      <c r="K9">
        <f t="shared" si="0"/>
        <v>4200</v>
      </c>
      <c r="L9">
        <f t="shared" si="0"/>
        <v>3750</v>
      </c>
    </row>
    <row r="10" spans="1:12">
      <c r="A10">
        <v>600</v>
      </c>
      <c r="B10">
        <f t="shared" si="1"/>
        <v>3000</v>
      </c>
      <c r="C10">
        <f t="shared" si="0"/>
        <v>3450</v>
      </c>
      <c r="D10">
        <f t="shared" si="0"/>
        <v>3800</v>
      </c>
      <c r="E10">
        <f t="shared" si="0"/>
        <v>4050</v>
      </c>
      <c r="F10">
        <f t="shared" si="0"/>
        <v>4200</v>
      </c>
      <c r="G10">
        <f t="shared" si="0"/>
        <v>4250</v>
      </c>
      <c r="H10">
        <f t="shared" si="0"/>
        <v>4200</v>
      </c>
      <c r="I10">
        <f t="shared" si="0"/>
        <v>4050</v>
      </c>
      <c r="J10">
        <f t="shared" si="0"/>
        <v>3800</v>
      </c>
      <c r="K10">
        <f t="shared" si="0"/>
        <v>3450</v>
      </c>
      <c r="L10">
        <f t="shared" si="0"/>
        <v>3000</v>
      </c>
    </row>
    <row r="11" spans="1:12">
      <c r="A11">
        <v>700</v>
      </c>
      <c r="B11">
        <f t="shared" si="1"/>
        <v>1750</v>
      </c>
      <c r="C11">
        <f t="shared" si="0"/>
        <v>2200</v>
      </c>
      <c r="D11">
        <f t="shared" si="0"/>
        <v>2550</v>
      </c>
      <c r="E11">
        <f t="shared" si="0"/>
        <v>2800</v>
      </c>
      <c r="F11">
        <f t="shared" si="0"/>
        <v>2950</v>
      </c>
      <c r="G11">
        <f t="shared" si="0"/>
        <v>3000</v>
      </c>
      <c r="H11">
        <f t="shared" si="0"/>
        <v>2950</v>
      </c>
      <c r="I11">
        <f t="shared" si="0"/>
        <v>2800</v>
      </c>
      <c r="J11">
        <f t="shared" si="0"/>
        <v>2550</v>
      </c>
      <c r="K11">
        <f t="shared" si="0"/>
        <v>2200</v>
      </c>
      <c r="L11">
        <f t="shared" si="0"/>
        <v>1750</v>
      </c>
    </row>
  </sheetData>
  <pageMargins left="0.75" right="0.75" top="1" bottom="1" header="0.5" footer="0.5"/>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
  <sheetViews>
    <sheetView tabSelected="1" topLeftCell="A27" workbookViewId="0">
      <selection activeCell="B16" sqref="B16"/>
    </sheetView>
  </sheetViews>
  <sheetFormatPr baseColWidth="10" defaultRowHeight="18" x14ac:dyDescent="0"/>
  <cols>
    <col min="3" max="13" width="7.42578125" customWidth="1"/>
  </cols>
  <sheetData>
    <row r="1" spans="1:13">
      <c r="B1" t="s">
        <v>8</v>
      </c>
    </row>
    <row r="2" spans="1:13">
      <c r="B2" t="s">
        <v>10</v>
      </c>
    </row>
    <row r="3" spans="1:13">
      <c r="C3" t="s">
        <v>22</v>
      </c>
    </row>
    <row r="4" spans="1:13">
      <c r="B4" s="2"/>
      <c r="C4">
        <v>0</v>
      </c>
      <c r="D4">
        <v>50</v>
      </c>
      <c r="E4">
        <v>100</v>
      </c>
      <c r="F4">
        <v>150</v>
      </c>
      <c r="G4">
        <v>200</v>
      </c>
      <c r="H4">
        <v>250</v>
      </c>
      <c r="I4">
        <v>300</v>
      </c>
      <c r="J4">
        <v>350</v>
      </c>
      <c r="K4">
        <v>400</v>
      </c>
      <c r="L4">
        <v>450</v>
      </c>
      <c r="M4">
        <v>500</v>
      </c>
    </row>
    <row r="5" spans="1:13">
      <c r="A5" t="s">
        <v>23</v>
      </c>
      <c r="B5">
        <v>0</v>
      </c>
      <c r="C5">
        <f>10*C$4-C$4^2/50+20*$B5-$B5^2/40</f>
        <v>0</v>
      </c>
      <c r="D5">
        <f t="shared" ref="D5:M12" si="0">10*D$4-D$4^2/50+20*$B5-$B5^2/40</f>
        <v>450</v>
      </c>
      <c r="E5">
        <f t="shared" si="0"/>
        <v>800</v>
      </c>
      <c r="F5">
        <f t="shared" si="0"/>
        <v>1050</v>
      </c>
      <c r="G5">
        <f t="shared" si="0"/>
        <v>1200</v>
      </c>
      <c r="H5">
        <f t="shared" si="0"/>
        <v>1250</v>
      </c>
      <c r="I5">
        <f t="shared" si="0"/>
        <v>1200</v>
      </c>
      <c r="J5">
        <f t="shared" si="0"/>
        <v>1050</v>
      </c>
      <c r="K5">
        <f t="shared" si="0"/>
        <v>800</v>
      </c>
      <c r="L5">
        <f t="shared" si="0"/>
        <v>450</v>
      </c>
      <c r="M5">
        <f t="shared" si="0"/>
        <v>0</v>
      </c>
    </row>
    <row r="6" spans="1:13">
      <c r="A6" t="s">
        <v>24</v>
      </c>
      <c r="B6">
        <v>100</v>
      </c>
      <c r="C6">
        <f t="shared" ref="C6:C12" si="1">10*C$4-C$4^2/50+20*$B6-$B6^2/40</f>
        <v>1750</v>
      </c>
      <c r="D6">
        <f t="shared" si="0"/>
        <v>2200</v>
      </c>
      <c r="E6">
        <f t="shared" si="0"/>
        <v>2550</v>
      </c>
      <c r="F6">
        <f t="shared" si="0"/>
        <v>2800</v>
      </c>
      <c r="G6">
        <f t="shared" si="0"/>
        <v>2950</v>
      </c>
      <c r="H6">
        <f t="shared" si="0"/>
        <v>3000</v>
      </c>
      <c r="I6">
        <f t="shared" si="0"/>
        <v>2950</v>
      </c>
      <c r="J6">
        <f t="shared" si="0"/>
        <v>2800</v>
      </c>
      <c r="K6">
        <f t="shared" si="0"/>
        <v>2550</v>
      </c>
      <c r="L6">
        <f t="shared" si="0"/>
        <v>2200</v>
      </c>
      <c r="M6">
        <f t="shared" si="0"/>
        <v>1750</v>
      </c>
    </row>
    <row r="7" spans="1:13">
      <c r="B7">
        <v>200</v>
      </c>
      <c r="C7">
        <f t="shared" si="1"/>
        <v>3000</v>
      </c>
      <c r="D7">
        <f t="shared" si="0"/>
        <v>3450</v>
      </c>
      <c r="E7">
        <f t="shared" si="0"/>
        <v>3800</v>
      </c>
      <c r="F7">
        <f t="shared" si="0"/>
        <v>4050</v>
      </c>
      <c r="G7">
        <f t="shared" si="0"/>
        <v>4200</v>
      </c>
      <c r="H7">
        <f t="shared" si="0"/>
        <v>4250</v>
      </c>
      <c r="I7">
        <f t="shared" si="0"/>
        <v>4200</v>
      </c>
      <c r="J7">
        <f t="shared" si="0"/>
        <v>4050</v>
      </c>
      <c r="K7">
        <f t="shared" si="0"/>
        <v>3800</v>
      </c>
      <c r="L7">
        <f t="shared" si="0"/>
        <v>3450</v>
      </c>
      <c r="M7">
        <f t="shared" si="0"/>
        <v>3000</v>
      </c>
    </row>
    <row r="8" spans="1:13">
      <c r="B8">
        <v>300</v>
      </c>
      <c r="C8">
        <f t="shared" si="1"/>
        <v>3750</v>
      </c>
      <c r="D8">
        <f t="shared" si="0"/>
        <v>4200</v>
      </c>
      <c r="E8">
        <f t="shared" si="0"/>
        <v>4550</v>
      </c>
      <c r="F8">
        <f t="shared" si="0"/>
        <v>4800</v>
      </c>
      <c r="G8">
        <f t="shared" si="0"/>
        <v>4950</v>
      </c>
      <c r="H8">
        <f t="shared" si="0"/>
        <v>5000</v>
      </c>
      <c r="I8">
        <f t="shared" si="0"/>
        <v>4950</v>
      </c>
      <c r="J8">
        <f t="shared" si="0"/>
        <v>4800</v>
      </c>
      <c r="K8">
        <f t="shared" si="0"/>
        <v>4550</v>
      </c>
      <c r="L8">
        <f t="shared" si="0"/>
        <v>4200</v>
      </c>
      <c r="M8">
        <f t="shared" si="0"/>
        <v>3750</v>
      </c>
    </row>
    <row r="9" spans="1:13">
      <c r="B9">
        <v>400</v>
      </c>
      <c r="C9">
        <f t="shared" si="1"/>
        <v>4000</v>
      </c>
      <c r="D9">
        <f t="shared" si="0"/>
        <v>4450</v>
      </c>
      <c r="E9">
        <f t="shared" si="0"/>
        <v>4800</v>
      </c>
      <c r="F9">
        <f t="shared" si="0"/>
        <v>5050</v>
      </c>
      <c r="G9">
        <f t="shared" si="0"/>
        <v>5200</v>
      </c>
      <c r="H9">
        <f t="shared" si="0"/>
        <v>5250</v>
      </c>
      <c r="I9">
        <f t="shared" si="0"/>
        <v>5200</v>
      </c>
      <c r="J9">
        <f t="shared" si="0"/>
        <v>5050</v>
      </c>
      <c r="K9">
        <f t="shared" si="0"/>
        <v>4800</v>
      </c>
      <c r="L9">
        <f t="shared" si="0"/>
        <v>4450</v>
      </c>
      <c r="M9">
        <f t="shared" si="0"/>
        <v>4000</v>
      </c>
    </row>
    <row r="10" spans="1:13">
      <c r="B10">
        <v>500</v>
      </c>
      <c r="C10">
        <f t="shared" si="1"/>
        <v>3750</v>
      </c>
      <c r="D10">
        <f t="shared" si="0"/>
        <v>4200</v>
      </c>
      <c r="E10">
        <f t="shared" si="0"/>
        <v>4550</v>
      </c>
      <c r="F10">
        <f t="shared" si="0"/>
        <v>4800</v>
      </c>
      <c r="G10">
        <f t="shared" si="0"/>
        <v>4950</v>
      </c>
      <c r="H10">
        <f t="shared" si="0"/>
        <v>5000</v>
      </c>
      <c r="I10">
        <f t="shared" si="0"/>
        <v>4950</v>
      </c>
      <c r="J10">
        <f t="shared" si="0"/>
        <v>4800</v>
      </c>
      <c r="K10">
        <f t="shared" si="0"/>
        <v>4550</v>
      </c>
      <c r="L10">
        <f t="shared" si="0"/>
        <v>4200</v>
      </c>
      <c r="M10">
        <f t="shared" si="0"/>
        <v>3750</v>
      </c>
    </row>
    <row r="11" spans="1:13">
      <c r="B11">
        <v>600</v>
      </c>
      <c r="C11">
        <f t="shared" si="1"/>
        <v>3000</v>
      </c>
      <c r="D11">
        <f t="shared" si="0"/>
        <v>3450</v>
      </c>
      <c r="E11">
        <f t="shared" si="0"/>
        <v>3800</v>
      </c>
      <c r="F11">
        <f t="shared" si="0"/>
        <v>4050</v>
      </c>
      <c r="G11">
        <f t="shared" si="0"/>
        <v>4200</v>
      </c>
      <c r="H11">
        <f t="shared" si="0"/>
        <v>4250</v>
      </c>
      <c r="I11">
        <f t="shared" si="0"/>
        <v>4200</v>
      </c>
      <c r="J11">
        <f t="shared" si="0"/>
        <v>4050</v>
      </c>
      <c r="K11">
        <f t="shared" si="0"/>
        <v>3800</v>
      </c>
      <c r="L11">
        <f t="shared" si="0"/>
        <v>3450</v>
      </c>
      <c r="M11">
        <f t="shared" si="0"/>
        <v>3000</v>
      </c>
    </row>
    <row r="12" spans="1:13">
      <c r="B12">
        <v>700</v>
      </c>
      <c r="C12">
        <f t="shared" si="1"/>
        <v>1750</v>
      </c>
      <c r="D12">
        <f t="shared" si="0"/>
        <v>2200</v>
      </c>
      <c r="E12">
        <f t="shared" si="0"/>
        <v>2550</v>
      </c>
      <c r="F12">
        <f t="shared" si="0"/>
        <v>2800</v>
      </c>
      <c r="G12">
        <f t="shared" si="0"/>
        <v>2950</v>
      </c>
      <c r="H12">
        <f t="shared" si="0"/>
        <v>3000</v>
      </c>
      <c r="I12">
        <f t="shared" si="0"/>
        <v>2950</v>
      </c>
      <c r="J12">
        <f t="shared" si="0"/>
        <v>2800</v>
      </c>
      <c r="K12">
        <f t="shared" si="0"/>
        <v>2550</v>
      </c>
      <c r="L12">
        <f t="shared" si="0"/>
        <v>2200</v>
      </c>
      <c r="M12">
        <f t="shared" si="0"/>
        <v>1750</v>
      </c>
    </row>
  </sheetData>
  <pageMargins left="0.75" right="0.75" top="1" bottom="1" header="0.5" footer="0.5"/>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Example 1</vt:lpstr>
      <vt:lpstr>Example 2</vt:lpstr>
      <vt:lpstr>Example 3</vt:lpstr>
      <vt:lpstr>Example 4</vt:lpstr>
      <vt:lpstr>Example 5</vt:lpstr>
      <vt:lpstr>Example 5a)</vt:lpstr>
    </vt:vector>
  </TitlesOfParts>
  <Company>St. Louis University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May</dc:creator>
  <cp:lastModifiedBy>Mike May</cp:lastModifiedBy>
  <dcterms:created xsi:type="dcterms:W3CDTF">2012-12-04T16:44:02Z</dcterms:created>
  <dcterms:modified xsi:type="dcterms:W3CDTF">2016-12-27T19:00:04Z</dcterms:modified>
</cp:coreProperties>
</file>