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4460" windowHeight="15480" tabRatio="500" firstSheet="3" activeTab="5"/>
  </bookViews>
  <sheets>
    <sheet name="Example1" sheetId="1" r:id="rId1"/>
    <sheet name="Example 2" sheetId="2" r:id="rId2"/>
    <sheet name="Rounding" sheetId="3" r:id="rId3"/>
    <sheet name="Example 3" sheetId="5" r:id="rId4"/>
    <sheet name="Example 4" sheetId="4" r:id="rId5"/>
    <sheet name="Example 5" sheetId="6" r:id="rId6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Example1!$D$14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C2" i="6"/>
  <c r="B2" i="6"/>
  <c r="D3" i="4"/>
  <c r="D4" i="4"/>
  <c r="D5" i="4"/>
  <c r="D6" i="4"/>
  <c r="D2" i="4"/>
  <c r="C3" i="4"/>
  <c r="C4" i="4"/>
  <c r="C5" i="4"/>
  <c r="C6" i="4"/>
  <c r="C2" i="4"/>
  <c r="E3" i="4"/>
  <c r="E4" i="4"/>
  <c r="E5" i="4"/>
  <c r="E6" i="4"/>
  <c r="E2" i="4"/>
  <c r="D3" i="5"/>
  <c r="D4" i="5"/>
  <c r="D5" i="5"/>
  <c r="D6" i="5"/>
  <c r="D7" i="5"/>
  <c r="D2" i="5"/>
  <c r="C3" i="5"/>
  <c r="E3" i="5"/>
  <c r="F3" i="5"/>
  <c r="E4" i="5"/>
  <c r="F4" i="5"/>
  <c r="E5" i="5"/>
  <c r="F5" i="5"/>
  <c r="C6" i="5"/>
  <c r="E6" i="5"/>
  <c r="F6" i="5"/>
  <c r="E7" i="5"/>
  <c r="F7" i="5"/>
  <c r="C2" i="5"/>
  <c r="E2" i="5"/>
  <c r="F2" i="5"/>
  <c r="C4" i="5"/>
  <c r="C5" i="5"/>
  <c r="C7" i="5"/>
  <c r="F11" i="3"/>
  <c r="G11" i="3"/>
  <c r="F12" i="3"/>
  <c r="G12" i="3"/>
  <c r="F13" i="3"/>
  <c r="G13" i="3"/>
  <c r="G10" i="3"/>
  <c r="F10" i="3"/>
  <c r="G5" i="3"/>
  <c r="G6" i="3"/>
  <c r="G7" i="3"/>
  <c r="G4" i="3"/>
  <c r="F5" i="3"/>
  <c r="F6" i="3"/>
  <c r="F7" i="3"/>
  <c r="F4" i="3"/>
  <c r="F1" i="3"/>
  <c r="B11" i="3"/>
  <c r="B12" i="3"/>
  <c r="B13" i="3"/>
  <c r="B10" i="3"/>
  <c r="B17" i="3"/>
  <c r="B1" i="3"/>
  <c r="C11" i="3"/>
  <c r="C12" i="3"/>
  <c r="C13" i="3"/>
  <c r="C10" i="3"/>
  <c r="C5" i="3"/>
  <c r="D5" i="3"/>
  <c r="C6" i="3"/>
  <c r="D6" i="3"/>
  <c r="C7" i="3"/>
  <c r="D7" i="3"/>
  <c r="D4" i="3"/>
  <c r="C4" i="3"/>
  <c r="B5" i="3"/>
  <c r="B6" i="3"/>
  <c r="B7" i="3"/>
  <c r="B4" i="3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F2" i="2"/>
  <c r="D2" i="2"/>
  <c r="E2" i="2"/>
  <c r="G2" i="2"/>
  <c r="B14" i="1"/>
  <c r="C14" i="1"/>
  <c r="D14" i="1"/>
  <c r="B13" i="1"/>
  <c r="C13" i="1"/>
  <c r="D13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3" i="1"/>
  <c r="C3" i="1"/>
  <c r="D3" i="1"/>
  <c r="B4" i="1"/>
  <c r="C4" i="1"/>
  <c r="D4" i="1"/>
  <c r="D2" i="1"/>
  <c r="C2" i="1"/>
  <c r="B2" i="1"/>
</calcChain>
</file>

<file path=xl/sharedStrings.xml><?xml version="1.0" encoding="utf-8"?>
<sst xmlns="http://schemas.openxmlformats.org/spreadsheetml/2006/main" count="38" uniqueCount="30">
  <si>
    <t>quantity</t>
  </si>
  <si>
    <t>supply price</t>
  </si>
  <si>
    <t>demand price</t>
  </si>
  <si>
    <t>difference</t>
  </si>
  <si>
    <t>costs</t>
  </si>
  <si>
    <t>projected demand price</t>
  </si>
  <si>
    <t>projected revenue</t>
  </si>
  <si>
    <t>projected costs</t>
  </si>
  <si>
    <t>Projected profit</t>
  </si>
  <si>
    <t>x</t>
  </si>
  <si>
    <t>digits</t>
  </si>
  <si>
    <t>ROUND</t>
  </si>
  <si>
    <t>ROUNDDOWN</t>
  </si>
  <si>
    <t>ROUNDUP</t>
  </si>
  <si>
    <t>FLOOR</t>
  </si>
  <si>
    <t>CEILING</t>
  </si>
  <si>
    <t>Multiple of</t>
  </si>
  <si>
    <t>Fixed costs</t>
  </si>
  <si>
    <t>labor costs</t>
  </si>
  <si>
    <t>materials costs</t>
  </si>
  <si>
    <t>total costs</t>
  </si>
  <si>
    <t>unit cost</t>
  </si>
  <si>
    <t>Overtime Pay</t>
  </si>
  <si>
    <t>Total Pay</t>
  </si>
  <si>
    <t>Regular Pay</t>
  </si>
  <si>
    <t>Base Rate</t>
  </si>
  <si>
    <t>Hours</t>
  </si>
  <si>
    <t>Demand price</t>
  </si>
  <si>
    <t>Supply price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</si>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</sst>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Example1!$B$1</c:f>
              <c:strCache>
                <c:ptCount val="1"/>
                <c:pt idx="0">
                  <c:v>supply price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0067351268591426"/>
                  <c:y val="0.06290281423155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200e</a:t>
                    </a:r>
                    <a:r>
                      <a:rPr lang="en-US" sz="1600" baseline="30000"/>
                      <a:t>0.0018x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Example1!$A$2:$A$12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xVal>
          <c:yVal>
            <c:numRef>
              <c:f>Example1!$B$2:$B$12</c:f>
              <c:numCache>
                <c:formatCode>General</c:formatCode>
                <c:ptCount val="11"/>
                <c:pt idx="0">
                  <c:v>200.0</c:v>
                </c:pt>
                <c:pt idx="1">
                  <c:v>240.0</c:v>
                </c:pt>
                <c:pt idx="2">
                  <c:v>288.0</c:v>
                </c:pt>
                <c:pt idx="3">
                  <c:v>345.6</c:v>
                </c:pt>
                <c:pt idx="4">
                  <c:v>414.72</c:v>
                </c:pt>
                <c:pt idx="5">
                  <c:v>497.664</c:v>
                </c:pt>
                <c:pt idx="6">
                  <c:v>597.1968</c:v>
                </c:pt>
                <c:pt idx="7">
                  <c:v>716.6361599999999</c:v>
                </c:pt>
                <c:pt idx="8">
                  <c:v>859.9633919999999</c:v>
                </c:pt>
                <c:pt idx="9">
                  <c:v>1031.9560704</c:v>
                </c:pt>
                <c:pt idx="10">
                  <c:v>1238.34728448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Example1!$C$1</c:f>
              <c:strCache>
                <c:ptCount val="1"/>
                <c:pt idx="0">
                  <c:v>demand price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201598206474191"/>
                  <c:y val="-0.2004986876640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1000e</a:t>
                    </a:r>
                    <a:r>
                      <a:rPr lang="en-US" sz="1600" baseline="30000"/>
                      <a:t>-0.001x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Example1!$A$2:$A$12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xVal>
          <c:yVal>
            <c:numRef>
              <c:f>Example1!$C$2:$C$12</c:f>
              <c:numCache>
                <c:formatCode>General</c:formatCode>
                <c:ptCount val="11"/>
                <c:pt idx="0">
                  <c:v>1000.0</c:v>
                </c:pt>
                <c:pt idx="1">
                  <c:v>900.0</c:v>
                </c:pt>
                <c:pt idx="2">
                  <c:v>810.0</c:v>
                </c:pt>
                <c:pt idx="3">
                  <c:v>729.0000000000001</c:v>
                </c:pt>
                <c:pt idx="4">
                  <c:v>656.1000000000001</c:v>
                </c:pt>
                <c:pt idx="5">
                  <c:v>590.4900000000002</c:v>
                </c:pt>
                <c:pt idx="6">
                  <c:v>531.4410000000001</c:v>
                </c:pt>
                <c:pt idx="7">
                  <c:v>478.2969000000002</c:v>
                </c:pt>
                <c:pt idx="8">
                  <c:v>430.4672100000001</c:v>
                </c:pt>
                <c:pt idx="9">
                  <c:v>387.4204890000001</c:v>
                </c:pt>
                <c:pt idx="10">
                  <c:v>348.6784401000001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5928"/>
        <c:axId val="488489064"/>
      </c:scatterChart>
      <c:valAx>
        <c:axId val="45288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489064"/>
        <c:crosses val="autoZero"/>
        <c:crossBetween val="midCat"/>
      </c:valAx>
      <c:valAx>
        <c:axId val="48848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88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 price and costs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'Example 2'!$C$1</c:f>
              <c:strCache>
                <c:ptCount val="1"/>
                <c:pt idx="0">
                  <c:v>costs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26963183656097"/>
                  <c:y val="-0.03855421686746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'Example 2'!$A$2:$A$6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</c:numCache>
            </c:numRef>
          </c:xVal>
          <c:yVal>
            <c:numRef>
              <c:f>'Example 2'!$C$2:$C$6</c:f>
              <c:numCache>
                <c:formatCode>"$"#,##0.00</c:formatCode>
                <c:ptCount val="5"/>
                <c:pt idx="0">
                  <c:v>2347.67</c:v>
                </c:pt>
                <c:pt idx="1">
                  <c:v>5040.0</c:v>
                </c:pt>
                <c:pt idx="2">
                  <c:v>7481.67</c:v>
                </c:pt>
                <c:pt idx="3">
                  <c:v>12469.67</c:v>
                </c:pt>
                <c:pt idx="4">
                  <c:v>16196.0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4824"/>
        <c:axId val="530470056"/>
      </c:scatterChart>
      <c:scatterChart>
        <c:scatterStyle val="lineMarker"/>
        <c:varyColors val="0"/>
        <c:ser>
          <c:idx val="0"/>
          <c:order val="0"/>
          <c:tx>
            <c:strRef>
              <c:f>'Example 2'!$B$1</c:f>
              <c:strCache>
                <c:ptCount val="1"/>
                <c:pt idx="0">
                  <c:v>demand price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848891861490287"/>
                  <c:y val="0.07569553805774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'Example 2'!$A$2:$A$6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</c:numCache>
            </c:numRef>
          </c:xVal>
          <c:yVal>
            <c:numRef>
              <c:f>'Example 2'!$B$2:$B$6</c:f>
              <c:numCache>
                <c:formatCode>"$"#,##0.00</c:formatCode>
                <c:ptCount val="5"/>
                <c:pt idx="0">
                  <c:v>35.35</c:v>
                </c:pt>
                <c:pt idx="1">
                  <c:v>21.63</c:v>
                </c:pt>
                <c:pt idx="2">
                  <c:v>17.25</c:v>
                </c:pt>
                <c:pt idx="3">
                  <c:v>12.7</c:v>
                </c:pt>
                <c:pt idx="4">
                  <c:v>10.26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04712"/>
        <c:axId val="452692360"/>
      </c:scatterChart>
      <c:valAx>
        <c:axId val="4786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470056"/>
        <c:crosses val="autoZero"/>
        <c:crossBetween val="midCat"/>
      </c:valAx>
      <c:valAx>
        <c:axId val="53047005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78614824"/>
        <c:crosses val="autoZero"/>
        <c:crossBetween val="midCat"/>
      </c:valAx>
      <c:valAx>
        <c:axId val="45269236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452704712"/>
        <c:crosses val="max"/>
        <c:crossBetween val="midCat"/>
      </c:valAx>
      <c:valAx>
        <c:axId val="452704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69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2'!$G$1</c:f>
              <c:strCache>
                <c:ptCount val="1"/>
                <c:pt idx="0">
                  <c:v>Projected profit</c:v>
                </c:pt>
              </c:strCache>
            </c:strRef>
          </c:tx>
          <c:spPr>
            <a:ln w="47625">
              <a:noFill/>
            </a:ln>
          </c:spPr>
          <c:xVal>
            <c:numRef>
              <c:f>'Example 2'!$A$2:$A$16</c:f>
              <c:numCache>
                <c:formatCode>General</c:formatCode>
                <c:ptCount val="1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10.0</c:v>
                </c:pt>
                <c:pt idx="6">
                  <c:v>12.73809364450087</c:v>
                </c:pt>
                <c:pt idx="7">
                  <c:v>1000.0</c:v>
                </c:pt>
                <c:pt idx="8">
                  <c:v>996.2757118220154</c:v>
                </c:pt>
              </c:numCache>
            </c:numRef>
          </c:xVal>
          <c:yVal>
            <c:numRef>
              <c:f>'Example 2'!$G$2:$G$16</c:f>
              <c:numCache>
                <c:formatCode>"$"#,##0.00</c:formatCode>
                <c:ptCount val="15"/>
                <c:pt idx="0">
                  <c:v>1175.943930175814</c:v>
                </c:pt>
                <c:pt idx="1">
                  <c:v>1455.08680013874</c:v>
                </c:pt>
                <c:pt idx="2">
                  <c:v>1120.480981907868</c:v>
                </c:pt>
                <c:pt idx="3">
                  <c:v>-7.122748263675021</c:v>
                </c:pt>
                <c:pt idx="4">
                  <c:v>-576.2887031622994</c:v>
                </c:pt>
                <c:pt idx="5">
                  <c:v>-103.5288346442784</c:v>
                </c:pt>
                <c:pt idx="6">
                  <c:v>-0.000482218844126692</c:v>
                </c:pt>
                <c:pt idx="7">
                  <c:v>-7.122748263675021</c:v>
                </c:pt>
                <c:pt idx="8">
                  <c:v>-0.000116560038804891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53944"/>
        <c:axId val="488561816"/>
      </c:scatterChart>
      <c:valAx>
        <c:axId val="48805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561816"/>
        <c:crosses val="autoZero"/>
        <c:crossBetween val="midCat"/>
      </c:valAx>
      <c:valAx>
        <c:axId val="48856181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805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5'!$B$1</c:f>
              <c:strCache>
                <c:ptCount val="1"/>
                <c:pt idx="0">
                  <c:v>Demand price</c:v>
                </c:pt>
              </c:strCache>
            </c:strRef>
          </c:tx>
          <c:xVal>
            <c:numRef>
              <c:f>'Example 5'!$A$2:$A$9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2.0001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</c:numCache>
            </c:numRef>
          </c:xVal>
          <c:yVal>
            <c:numRef>
              <c:f>'Example 5'!$B$2:$B$9</c:f>
              <c:numCache>
                <c:formatCode>"$"#,##0.00</c:formatCode>
                <c:ptCount val="8"/>
                <c:pt idx="0">
                  <c:v>4.0</c:v>
                </c:pt>
                <c:pt idx="1">
                  <c:v>3.5</c:v>
                </c:pt>
                <c:pt idx="2">
                  <c:v>3.0</c:v>
                </c:pt>
                <c:pt idx="3">
                  <c:v>2.99995</c:v>
                </c:pt>
                <c:pt idx="4">
                  <c:v>2.5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'Example 5'!$C$1</c:f>
              <c:strCache>
                <c:ptCount val="1"/>
                <c:pt idx="0">
                  <c:v>Supply price</c:v>
                </c:pt>
              </c:strCache>
            </c:strRef>
          </c:tx>
          <c:xVal>
            <c:numRef>
              <c:f>'Example 5'!$A$2:$A$9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2.0001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</c:numCache>
            </c:numRef>
          </c:xVal>
          <c:yVal>
            <c:numRef>
              <c:f>'Example 5'!$C$2:$C$9</c:f>
              <c:numCache>
                <c:formatCode>"$"#,##0.00</c:formatCode>
                <c:ptCount val="8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4.00005</c:v>
                </c:pt>
                <c:pt idx="4">
                  <c:v>4.5</c:v>
                </c:pt>
                <c:pt idx="5">
                  <c:v>5.0</c:v>
                </c:pt>
                <c:pt idx="6">
                  <c:v>5.5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99000"/>
        <c:axId val="483228440"/>
      </c:scatterChart>
      <c:valAx>
        <c:axId val="4825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228440"/>
        <c:crosses val="autoZero"/>
        <c:crossBetween val="midCat"/>
      </c:valAx>
      <c:valAx>
        <c:axId val="483228440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8259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38100</xdr:rowOff>
    </xdr:from>
    <xdr:to>
      <xdr:col>8</xdr:col>
      <xdr:colOff>876300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0</xdr:row>
      <xdr:rowOff>546100</xdr:rowOff>
    </xdr:from>
    <xdr:to>
      <xdr:col>15</xdr:col>
      <xdr:colOff>723900</xdr:colOff>
      <xdr:row>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17</xdr:row>
      <xdr:rowOff>114300</xdr:rowOff>
    </xdr:from>
    <xdr:to>
      <xdr:col>13</xdr:col>
      <xdr:colOff>177800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177800</xdr:rowOff>
    </xdr:from>
    <xdr:to>
      <xdr:col>11</xdr:col>
      <xdr:colOff>901700</xdr:colOff>
      <xdr:row>13</xdr:row>
      <xdr:rowOff>101600</xdr:rowOff>
    </xdr:to>
    <xdr:sp macro="" textlink="">
      <xdr:nvSpPr>
        <xdr:cNvPr id="2" name="TextBox 1"/>
        <xdr:cNvSpPr txBox="1"/>
      </xdr:nvSpPr>
      <xdr:spPr>
        <a:xfrm>
          <a:off x="6731000" y="406400"/>
          <a:ext cx="41402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When looking at rounding functions in Excel, it is useful to break them into two groups.  </a:t>
          </a:r>
        </a:p>
        <a:p>
          <a:endParaRPr lang="en-US" sz="1400"/>
        </a:p>
        <a:p>
          <a:r>
            <a:rPr lang="en-US" sz="1400"/>
            <a:t>The functions ROUND, ROUNDUP,</a:t>
          </a:r>
          <a:r>
            <a:rPr lang="en-US" sz="1400" baseline="0"/>
            <a:t> and ROUNDDOWN have a second argument that tells how many digits past the decimal point to round.</a:t>
          </a:r>
        </a:p>
        <a:p>
          <a:endParaRPr lang="en-US" sz="1400" baseline="0"/>
        </a:p>
        <a:p>
          <a:r>
            <a:rPr lang="en-US" sz="1400"/>
            <a:t>The functions CEILING and FLOOR use the second argument to designate the base multiple we are rounding to.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127000</xdr:rowOff>
    </xdr:from>
    <xdr:to>
      <xdr:col>9</xdr:col>
      <xdr:colOff>50800</xdr:colOff>
      <xdr:row>11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4" sqref="A14"/>
    </sheetView>
  </sheetViews>
  <sheetFormatPr baseColWidth="10" defaultRowHeight="18" x14ac:dyDescent="0"/>
  <cols>
    <col min="3" max="3" width="11.8554687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f>200*(1.2)^(A2/100)</f>
        <v>200</v>
      </c>
      <c r="C2">
        <f>1000*(0.9)^(A2/100)</f>
        <v>1000</v>
      </c>
      <c r="D2">
        <f>B2-C2</f>
        <v>-800</v>
      </c>
    </row>
    <row r="3" spans="1:4">
      <c r="A3">
        <v>100</v>
      </c>
      <c r="B3">
        <f t="shared" ref="B3:B14" si="0">200*(1.2)^(A3/100)</f>
        <v>240</v>
      </c>
      <c r="C3">
        <f t="shared" ref="C3:C4" si="1">1000*(0.9)^(A3/100)</f>
        <v>900</v>
      </c>
      <c r="D3">
        <f t="shared" ref="D3:D4" si="2">B3-C3</f>
        <v>-660</v>
      </c>
    </row>
    <row r="4" spans="1:4">
      <c r="A4">
        <v>200</v>
      </c>
      <c r="B4">
        <f t="shared" si="0"/>
        <v>288</v>
      </c>
      <c r="C4">
        <f t="shared" si="1"/>
        <v>810</v>
      </c>
      <c r="D4">
        <f t="shared" si="2"/>
        <v>-522</v>
      </c>
    </row>
    <row r="5" spans="1:4">
      <c r="A5">
        <v>300</v>
      </c>
      <c r="B5">
        <f t="shared" si="0"/>
        <v>345.6</v>
      </c>
      <c r="C5">
        <f t="shared" ref="C5:C14" si="3">1000*(0.9)^(A5/100)</f>
        <v>729.00000000000011</v>
      </c>
      <c r="D5">
        <f t="shared" ref="D5:D14" si="4">B5-C5</f>
        <v>-383.40000000000009</v>
      </c>
    </row>
    <row r="6" spans="1:4">
      <c r="A6">
        <v>400</v>
      </c>
      <c r="B6">
        <f t="shared" si="0"/>
        <v>414.71999999999997</v>
      </c>
      <c r="C6">
        <f t="shared" si="3"/>
        <v>656.10000000000014</v>
      </c>
      <c r="D6">
        <f t="shared" si="4"/>
        <v>-241.38000000000017</v>
      </c>
    </row>
    <row r="7" spans="1:4">
      <c r="A7">
        <v>500</v>
      </c>
      <c r="B7">
        <f t="shared" si="0"/>
        <v>497.66399999999999</v>
      </c>
      <c r="C7">
        <f t="shared" si="3"/>
        <v>590.49000000000024</v>
      </c>
      <c r="D7">
        <f t="shared" si="4"/>
        <v>-92.826000000000249</v>
      </c>
    </row>
    <row r="8" spans="1:4">
      <c r="A8">
        <v>600</v>
      </c>
      <c r="B8">
        <f t="shared" si="0"/>
        <v>597.19679999999994</v>
      </c>
      <c r="C8">
        <f t="shared" si="3"/>
        <v>531.44100000000014</v>
      </c>
      <c r="D8">
        <f t="shared" si="4"/>
        <v>65.755799999999795</v>
      </c>
    </row>
    <row r="9" spans="1:4">
      <c r="A9">
        <v>700</v>
      </c>
      <c r="B9">
        <f t="shared" si="0"/>
        <v>716.6361599999999</v>
      </c>
      <c r="C9">
        <f t="shared" si="3"/>
        <v>478.29690000000016</v>
      </c>
      <c r="D9">
        <f t="shared" si="4"/>
        <v>238.33925999999974</v>
      </c>
    </row>
    <row r="10" spans="1:4">
      <c r="A10">
        <v>800</v>
      </c>
      <c r="B10">
        <f t="shared" si="0"/>
        <v>859.96339199999989</v>
      </c>
      <c r="C10">
        <f t="shared" si="3"/>
        <v>430.46721000000014</v>
      </c>
      <c r="D10">
        <f t="shared" si="4"/>
        <v>429.49618199999975</v>
      </c>
    </row>
    <row r="11" spans="1:4">
      <c r="A11">
        <v>900</v>
      </c>
      <c r="B11">
        <f t="shared" si="0"/>
        <v>1031.9560703999998</v>
      </c>
      <c r="C11">
        <f t="shared" si="3"/>
        <v>387.42048900000015</v>
      </c>
      <c r="D11">
        <f t="shared" si="4"/>
        <v>644.53558139999973</v>
      </c>
    </row>
    <row r="12" spans="1:4">
      <c r="A12">
        <v>1000</v>
      </c>
      <c r="B12">
        <f t="shared" si="0"/>
        <v>1238.3472844799999</v>
      </c>
      <c r="C12">
        <f t="shared" si="3"/>
        <v>348.67844010000016</v>
      </c>
      <c r="D12">
        <f t="shared" si="4"/>
        <v>889.66884437999965</v>
      </c>
    </row>
    <row r="13" spans="1:4">
      <c r="A13">
        <v>550</v>
      </c>
      <c r="B13">
        <f t="shared" si="0"/>
        <v>545.16359771650173</v>
      </c>
      <c r="C13">
        <f t="shared" si="3"/>
        <v>560.18800066584799</v>
      </c>
      <c r="D13">
        <f t="shared" si="4"/>
        <v>-15.024402949346268</v>
      </c>
    </row>
    <row r="14" spans="1:4">
      <c r="A14">
        <v>559.45019399978901</v>
      </c>
      <c r="B14">
        <f t="shared" si="0"/>
        <v>554.63801167519159</v>
      </c>
      <c r="C14">
        <f t="shared" si="3"/>
        <v>554.63801167519091</v>
      </c>
      <c r="D14">
        <f t="shared" si="4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5" sqref="H15"/>
    </sheetView>
  </sheetViews>
  <sheetFormatPr baseColWidth="10" defaultRowHeight="18" x14ac:dyDescent="0"/>
  <cols>
    <col min="2" max="2" width="8.42578125" customWidth="1"/>
  </cols>
  <sheetData>
    <row r="1" spans="1:7" ht="54">
      <c r="A1" s="2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>
      <c r="A2">
        <v>100</v>
      </c>
      <c r="B2" s="1">
        <v>35.35</v>
      </c>
      <c r="C2" s="1">
        <v>2347.67</v>
      </c>
      <c r="D2" s="1">
        <f>286.02*A2^(-0.453)</f>
        <v>35.513739301758143</v>
      </c>
      <c r="E2" s="1">
        <f>D2*A2</f>
        <v>3551.3739301758142</v>
      </c>
      <c r="F2" s="1">
        <f>-0.0028*A2^2+14.353*A2+968.13</f>
        <v>2375.4299999999998</v>
      </c>
      <c r="G2" s="1">
        <f>E2-F2</f>
        <v>1175.9439301758143</v>
      </c>
    </row>
    <row r="3" spans="1:7">
      <c r="A3">
        <v>300</v>
      </c>
      <c r="B3" s="1">
        <v>21.63</v>
      </c>
      <c r="C3" s="1">
        <v>5040</v>
      </c>
      <c r="D3" s="1">
        <f t="shared" ref="D3:D10" si="0">286.02*A3^(-0.453)</f>
        <v>21.590389333795798</v>
      </c>
      <c r="E3" s="1">
        <f t="shared" ref="E3:E10" si="1">D3*A3</f>
        <v>6477.1168001387396</v>
      </c>
      <c r="F3" s="1">
        <f t="shared" ref="F3:F10" si="2">-0.0028*A3^2+14.353*A3+968.13</f>
        <v>5022.03</v>
      </c>
      <c r="G3" s="1">
        <f t="shared" ref="G3:G10" si="3">E3-F3</f>
        <v>1455.0868001387398</v>
      </c>
    </row>
    <row r="4" spans="1:7">
      <c r="A4">
        <v>500</v>
      </c>
      <c r="B4" s="1">
        <v>17.25</v>
      </c>
      <c r="C4" s="1">
        <v>7481.67</v>
      </c>
      <c r="D4" s="1">
        <f t="shared" si="0"/>
        <v>17.130221963815735</v>
      </c>
      <c r="E4" s="1">
        <f t="shared" si="1"/>
        <v>8565.1109819078683</v>
      </c>
      <c r="F4" s="1">
        <f t="shared" si="2"/>
        <v>7444.63</v>
      </c>
      <c r="G4" s="1">
        <f t="shared" si="3"/>
        <v>1120.4809819078682</v>
      </c>
    </row>
    <row r="5" spans="1:7">
      <c r="A5">
        <v>1000</v>
      </c>
      <c r="B5" s="1">
        <v>12.7</v>
      </c>
      <c r="C5" s="1">
        <v>12469.67</v>
      </c>
      <c r="D5" s="1">
        <f t="shared" si="0"/>
        <v>12.514007251736324</v>
      </c>
      <c r="E5" s="1">
        <f t="shared" si="1"/>
        <v>12514.007251736324</v>
      </c>
      <c r="F5" s="1">
        <f t="shared" si="2"/>
        <v>12521.13</v>
      </c>
      <c r="G5" s="1">
        <f t="shared" si="3"/>
        <v>-7.122748263675021</v>
      </c>
    </row>
    <row r="6" spans="1:7">
      <c r="A6">
        <v>1500</v>
      </c>
      <c r="B6" s="1">
        <v>10.26</v>
      </c>
      <c r="C6" s="1">
        <v>16196</v>
      </c>
      <c r="D6" s="1">
        <f t="shared" si="0"/>
        <v>10.414227531225134</v>
      </c>
      <c r="E6" s="1">
        <f t="shared" si="1"/>
        <v>15621.3412968377</v>
      </c>
      <c r="F6" s="1">
        <f t="shared" si="2"/>
        <v>16197.63</v>
      </c>
      <c r="G6" s="1">
        <f t="shared" si="3"/>
        <v>-576.2887031622995</v>
      </c>
    </row>
    <row r="7" spans="1:7">
      <c r="A7">
        <v>10</v>
      </c>
      <c r="B7" s="1"/>
      <c r="C7" s="1"/>
      <c r="D7" s="1">
        <f t="shared" si="0"/>
        <v>100.78511653557217</v>
      </c>
      <c r="E7" s="1">
        <f t="shared" si="1"/>
        <v>1007.8511653557217</v>
      </c>
      <c r="F7" s="1">
        <f t="shared" si="2"/>
        <v>1111.3800000000001</v>
      </c>
      <c r="G7" s="1">
        <f t="shared" si="3"/>
        <v>-103.52883464427839</v>
      </c>
    </row>
    <row r="8" spans="1:7">
      <c r="A8">
        <v>12.738093644500873</v>
      </c>
      <c r="B8" s="1"/>
      <c r="C8" s="1"/>
      <c r="D8" s="1">
        <f t="shared" si="0"/>
        <v>90.320033961613163</v>
      </c>
      <c r="E8" s="1">
        <f t="shared" si="1"/>
        <v>1150.5050505775278</v>
      </c>
      <c r="F8" s="1">
        <f t="shared" si="2"/>
        <v>1150.5055327963719</v>
      </c>
      <c r="G8" s="1">
        <f t="shared" si="3"/>
        <v>-4.8221884412669169E-4</v>
      </c>
    </row>
    <row r="9" spans="1:7">
      <c r="A9">
        <v>1000</v>
      </c>
      <c r="B9" s="1"/>
      <c r="C9" s="1"/>
      <c r="D9" s="1">
        <f t="shared" si="0"/>
        <v>12.514007251736324</v>
      </c>
      <c r="E9" s="1">
        <f t="shared" si="1"/>
        <v>12514.007251736324</v>
      </c>
      <c r="F9" s="1">
        <f t="shared" si="2"/>
        <v>12521.13</v>
      </c>
      <c r="G9" s="1">
        <f t="shared" si="3"/>
        <v>-7.122748263675021</v>
      </c>
    </row>
    <row r="10" spans="1:7">
      <c r="A10">
        <v>996.27571182201541</v>
      </c>
      <c r="B10" s="1"/>
      <c r="C10" s="1"/>
      <c r="D10" s="1">
        <f t="shared" si="0"/>
        <v>12.535176963489318</v>
      </c>
      <c r="E10" s="1">
        <f t="shared" si="1"/>
        <v>12488.49235211525</v>
      </c>
      <c r="F10" s="1">
        <f t="shared" si="2"/>
        <v>12488.492468675289</v>
      </c>
      <c r="G10" s="1">
        <f t="shared" si="3"/>
        <v>-1.1656003880489152E-4</v>
      </c>
    </row>
    <row r="11" spans="1:7">
      <c r="B11" s="1"/>
      <c r="C11" s="1"/>
      <c r="D11" s="1"/>
      <c r="E11" s="1"/>
      <c r="F11" s="1"/>
      <c r="G1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5" sqref="C5"/>
    </sheetView>
  </sheetViews>
  <sheetFormatPr baseColWidth="10" defaultRowHeight="18" x14ac:dyDescent="0"/>
  <cols>
    <col min="3" max="3" width="13.140625" customWidth="1"/>
    <col min="4" max="4" width="11" customWidth="1"/>
    <col min="5" max="5" width="2.28515625" customWidth="1"/>
    <col min="6" max="6" width="12.85546875" customWidth="1"/>
  </cols>
  <sheetData>
    <row r="1" spans="1:7">
      <c r="A1" t="s">
        <v>9</v>
      </c>
      <c r="B1">
        <f>PI()</f>
        <v>3.1415926535897931</v>
      </c>
      <c r="F1">
        <f>-PI()</f>
        <v>-3.1415926535897931</v>
      </c>
    </row>
    <row r="3" spans="1:7">
      <c r="A3" t="s">
        <v>10</v>
      </c>
      <c r="B3" t="s">
        <v>11</v>
      </c>
      <c r="C3" t="s">
        <v>12</v>
      </c>
      <c r="D3" t="s">
        <v>13</v>
      </c>
      <c r="F3" t="s">
        <v>12</v>
      </c>
      <c r="G3" t="s">
        <v>13</v>
      </c>
    </row>
    <row r="4" spans="1:7">
      <c r="A4">
        <v>1</v>
      </c>
      <c r="B4">
        <f>ROUND($B$1,$A4)</f>
        <v>3.1</v>
      </c>
      <c r="C4">
        <f>ROUNDDOWN($B$1,$A4)</f>
        <v>3.1</v>
      </c>
      <c r="D4">
        <f>ROUNDUP($B$1,$A4)</f>
        <v>3.2</v>
      </c>
      <c r="F4">
        <f>ROUNDDOWN($F$1,$A4)</f>
        <v>-3.1</v>
      </c>
      <c r="G4">
        <f>ROUNDUP($F$1,$A4)</f>
        <v>-3.2</v>
      </c>
    </row>
    <row r="5" spans="1:7">
      <c r="A5">
        <v>3</v>
      </c>
      <c r="B5">
        <f t="shared" ref="B5:B7" si="0">ROUND($B$1,$A5)</f>
        <v>3.1419999999999999</v>
      </c>
      <c r="C5">
        <f t="shared" ref="C5:C7" si="1">ROUNDDOWN($B$1,$A5)</f>
        <v>3.141</v>
      </c>
      <c r="D5">
        <f t="shared" ref="D5:D7" si="2">ROUNDUP($B$1,$A5)</f>
        <v>3.1419999999999999</v>
      </c>
      <c r="F5">
        <f t="shared" ref="F5:F7" si="3">ROUNDDOWN($F$1,$A5)</f>
        <v>-3.141</v>
      </c>
      <c r="G5">
        <f t="shared" ref="G5:G7" si="4">ROUNDUP($F$1,$A5)</f>
        <v>-3.1419999999999999</v>
      </c>
    </row>
    <row r="6" spans="1:7">
      <c r="A6">
        <v>-2</v>
      </c>
      <c r="B6">
        <f t="shared" si="0"/>
        <v>0</v>
      </c>
      <c r="C6">
        <f t="shared" si="1"/>
        <v>0</v>
      </c>
      <c r="D6">
        <f t="shared" si="2"/>
        <v>100</v>
      </c>
      <c r="F6">
        <f t="shared" si="3"/>
        <v>0</v>
      </c>
      <c r="G6">
        <f t="shared" si="4"/>
        <v>-100</v>
      </c>
    </row>
    <row r="7" spans="1:7">
      <c r="A7">
        <v>4</v>
      </c>
      <c r="B7">
        <f t="shared" si="0"/>
        <v>3.1415999999999999</v>
      </c>
      <c r="C7">
        <f t="shared" si="1"/>
        <v>3.1415000000000002</v>
      </c>
      <c r="D7">
        <f t="shared" si="2"/>
        <v>3.1416000000000004</v>
      </c>
      <c r="F7">
        <f t="shared" si="3"/>
        <v>-3.1415000000000002</v>
      </c>
      <c r="G7">
        <f t="shared" si="4"/>
        <v>-3.1416000000000004</v>
      </c>
    </row>
    <row r="9" spans="1:7">
      <c r="A9" t="s">
        <v>16</v>
      </c>
      <c r="B9" t="s">
        <v>15</v>
      </c>
      <c r="C9" t="s">
        <v>14</v>
      </c>
      <c r="F9" t="s">
        <v>15</v>
      </c>
      <c r="G9" t="s">
        <v>14</v>
      </c>
    </row>
    <row r="10" spans="1:7">
      <c r="A10">
        <v>2</v>
      </c>
      <c r="B10">
        <f>CEILING($B$1,$A10)</f>
        <v>4</v>
      </c>
      <c r="C10">
        <f>FLOOR($B$1,$A10)</f>
        <v>2</v>
      </c>
      <c r="F10">
        <f>CEILING($F$1,$A10)</f>
        <v>-2</v>
      </c>
      <c r="G10">
        <f>FLOOR($F$1,$A10)</f>
        <v>-4</v>
      </c>
    </row>
    <row r="11" spans="1:7">
      <c r="A11">
        <v>1</v>
      </c>
      <c r="B11">
        <f t="shared" ref="B11:B13" si="5">CEILING($B$1,$A11)</f>
        <v>4</v>
      </c>
      <c r="C11">
        <f t="shared" ref="C11:C13" si="6">FLOOR($B$1,$A11)</f>
        <v>3</v>
      </c>
      <c r="F11">
        <f t="shared" ref="F11:F13" si="7">CEILING($F$1,$A11)</f>
        <v>-3</v>
      </c>
      <c r="G11">
        <f t="shared" ref="G11:G13" si="8">FLOOR($F$1,$A11)</f>
        <v>-4</v>
      </c>
    </row>
    <row r="12" spans="1:7">
      <c r="A12">
        <v>1.5</v>
      </c>
      <c r="B12">
        <f t="shared" si="5"/>
        <v>4.5</v>
      </c>
      <c r="C12">
        <f t="shared" si="6"/>
        <v>3</v>
      </c>
      <c r="F12">
        <f t="shared" si="7"/>
        <v>-3</v>
      </c>
      <c r="G12">
        <f t="shared" si="8"/>
        <v>-4.5</v>
      </c>
    </row>
    <row r="13" spans="1:7">
      <c r="A13">
        <v>0.1</v>
      </c>
      <c r="B13">
        <f t="shared" si="5"/>
        <v>3.2</v>
      </c>
      <c r="C13">
        <f t="shared" si="6"/>
        <v>3.1</v>
      </c>
      <c r="F13">
        <f t="shared" si="7"/>
        <v>-3.1</v>
      </c>
      <c r="G13">
        <f t="shared" si="8"/>
        <v>-3.2</v>
      </c>
    </row>
    <row r="17" spans="2:2">
      <c r="B17">
        <f>ROUNDUP(-3.55,-1)</f>
        <v>-10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6" sqref="G16"/>
    </sheetView>
  </sheetViews>
  <sheetFormatPr baseColWidth="10" defaultRowHeight="18" x14ac:dyDescent="0"/>
  <cols>
    <col min="1" max="1" width="10" customWidth="1"/>
    <col min="2" max="2" width="11.28515625" customWidth="1"/>
    <col min="3" max="3" width="9" customWidth="1"/>
    <col min="4" max="4" width="12.85546875" customWidth="1"/>
    <col min="5" max="5" width="11.140625" customWidth="1"/>
    <col min="6" max="6" width="11" customWidth="1"/>
  </cols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 s="1">
        <v>10000</v>
      </c>
      <c r="C2" s="1">
        <f>7*A2</f>
        <v>7</v>
      </c>
      <c r="D2" s="1">
        <f>1000*(CEILING(A2,100)/100)</f>
        <v>1000</v>
      </c>
      <c r="E2" s="1">
        <f>B2+C2+D2</f>
        <v>11007</v>
      </c>
      <c r="F2" s="1">
        <f>E2/A2</f>
        <v>11007</v>
      </c>
    </row>
    <row r="3" spans="1:6">
      <c r="A3">
        <v>2</v>
      </c>
      <c r="B3" s="1">
        <v>10000</v>
      </c>
      <c r="C3" s="1">
        <f>7*A3</f>
        <v>14</v>
      </c>
      <c r="D3" s="1">
        <f t="shared" ref="D3:D7" si="0">1000*(CEILING(A3,100)/100)</f>
        <v>1000</v>
      </c>
      <c r="E3" s="1">
        <f>B3+C3+D3</f>
        <v>11014</v>
      </c>
      <c r="F3" s="1">
        <f t="shared" ref="F3:F7" si="1">E3/A3</f>
        <v>5507</v>
      </c>
    </row>
    <row r="4" spans="1:6">
      <c r="A4">
        <v>99</v>
      </c>
      <c r="B4" s="1">
        <v>10000</v>
      </c>
      <c r="C4" s="1">
        <f t="shared" ref="C4:C7" si="2">7*A4</f>
        <v>693</v>
      </c>
      <c r="D4" s="1">
        <f t="shared" si="0"/>
        <v>1000</v>
      </c>
      <c r="E4" s="1">
        <f t="shared" ref="E4:E7" si="3">B4+C4+D4</f>
        <v>11693</v>
      </c>
      <c r="F4" s="1">
        <f t="shared" si="1"/>
        <v>118.11111111111111</v>
      </c>
    </row>
    <row r="5" spans="1:6">
      <c r="A5">
        <v>100</v>
      </c>
      <c r="B5" s="1">
        <v>10000</v>
      </c>
      <c r="C5" s="1">
        <f t="shared" si="2"/>
        <v>700</v>
      </c>
      <c r="D5" s="1">
        <f t="shared" si="0"/>
        <v>1000</v>
      </c>
      <c r="E5" s="1">
        <f t="shared" si="3"/>
        <v>11700</v>
      </c>
      <c r="F5" s="1">
        <f t="shared" si="1"/>
        <v>117</v>
      </c>
    </row>
    <row r="6" spans="1:6">
      <c r="A6">
        <v>998</v>
      </c>
      <c r="B6" s="1">
        <v>10000</v>
      </c>
      <c r="C6" s="1">
        <f t="shared" si="2"/>
        <v>6986</v>
      </c>
      <c r="D6" s="1">
        <f t="shared" si="0"/>
        <v>10000</v>
      </c>
      <c r="E6" s="1">
        <f t="shared" si="3"/>
        <v>26986</v>
      </c>
      <c r="F6" s="1">
        <f t="shared" si="1"/>
        <v>27.040080160320642</v>
      </c>
    </row>
    <row r="7" spans="1:6">
      <c r="A7">
        <v>1009</v>
      </c>
      <c r="B7" s="1">
        <v>10000</v>
      </c>
      <c r="C7" s="1">
        <f t="shared" si="2"/>
        <v>7063</v>
      </c>
      <c r="D7" s="1">
        <f t="shared" si="0"/>
        <v>11000</v>
      </c>
      <c r="E7" s="1">
        <f t="shared" si="3"/>
        <v>28063</v>
      </c>
      <c r="F7" s="1">
        <f t="shared" si="1"/>
        <v>27.812685827552031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0" sqref="G10"/>
    </sheetView>
  </sheetViews>
  <sheetFormatPr baseColWidth="10" defaultRowHeight="18" x14ac:dyDescent="0"/>
  <cols>
    <col min="1" max="1" width="8.42578125" customWidth="1"/>
    <col min="2" max="2" width="8.5703125" customWidth="1"/>
    <col min="3" max="3" width="11.28515625" customWidth="1"/>
    <col min="4" max="4" width="12.5703125" customWidth="1"/>
    <col min="5" max="5" width="10.5703125" customWidth="1"/>
    <col min="6" max="7" width="13" customWidth="1"/>
    <col min="8" max="8" width="9.85546875" customWidth="1"/>
  </cols>
  <sheetData>
    <row r="1" spans="1:5">
      <c r="A1" t="s">
        <v>26</v>
      </c>
      <c r="B1" t="s">
        <v>25</v>
      </c>
      <c r="C1" t="s">
        <v>24</v>
      </c>
      <c r="D1" t="s">
        <v>22</v>
      </c>
      <c r="E1" t="s">
        <v>23</v>
      </c>
    </row>
    <row r="2" spans="1:5">
      <c r="A2">
        <v>35</v>
      </c>
      <c r="B2" s="1">
        <v>8</v>
      </c>
      <c r="C2" s="1">
        <f>IF(A2&lt;40,A2*B2,40*B2)</f>
        <v>280</v>
      </c>
      <c r="D2" s="1">
        <f>MAX(0,(A2-40))*B2*1.5</f>
        <v>0</v>
      </c>
      <c r="E2" s="1">
        <f>C2+D2</f>
        <v>280</v>
      </c>
    </row>
    <row r="3" spans="1:5">
      <c r="A3">
        <v>42</v>
      </c>
      <c r="B3" s="1">
        <v>9</v>
      </c>
      <c r="C3" s="1">
        <f t="shared" ref="C3:C6" si="0">IF(A3&lt;40,A3*B3,40*B3)</f>
        <v>360</v>
      </c>
      <c r="D3" s="1">
        <f t="shared" ref="D3:D6" si="1">MAX(0,(A3-40))*B3*1.5</f>
        <v>27</v>
      </c>
      <c r="E3" s="1">
        <f t="shared" ref="E3:E6" si="2">C3+D3</f>
        <v>387</v>
      </c>
    </row>
    <row r="4" spans="1:5">
      <c r="A4">
        <v>43</v>
      </c>
      <c r="B4" s="1">
        <v>10</v>
      </c>
      <c r="C4" s="1">
        <f t="shared" si="0"/>
        <v>400</v>
      </c>
      <c r="D4" s="1">
        <f t="shared" si="1"/>
        <v>45</v>
      </c>
      <c r="E4" s="1">
        <f t="shared" si="2"/>
        <v>445</v>
      </c>
    </row>
    <row r="5" spans="1:5">
      <c r="A5">
        <v>38</v>
      </c>
      <c r="B5" s="1">
        <v>11</v>
      </c>
      <c r="C5" s="1">
        <f t="shared" si="0"/>
        <v>418</v>
      </c>
      <c r="D5" s="1">
        <f t="shared" si="1"/>
        <v>0</v>
      </c>
      <c r="E5" s="1">
        <f t="shared" si="2"/>
        <v>418</v>
      </c>
    </row>
    <row r="6" spans="1:5">
      <c r="A6">
        <v>42.5</v>
      </c>
      <c r="B6" s="1">
        <v>12</v>
      </c>
      <c r="C6" s="1">
        <f t="shared" si="0"/>
        <v>480</v>
      </c>
      <c r="D6" s="1">
        <f t="shared" si="1"/>
        <v>45</v>
      </c>
      <c r="E6" s="1">
        <f t="shared" si="2"/>
        <v>525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0" sqref="E10"/>
    </sheetView>
  </sheetViews>
  <sheetFormatPr baseColWidth="10" defaultRowHeight="18" x14ac:dyDescent="0"/>
  <cols>
    <col min="1" max="1" width="7.5703125" customWidth="1"/>
    <col min="2" max="2" width="8" customWidth="1"/>
    <col min="3" max="3" width="7.140625" customWidth="1"/>
  </cols>
  <sheetData>
    <row r="1" spans="1:4" ht="36">
      <c r="A1" s="2" t="s">
        <v>0</v>
      </c>
      <c r="B1" s="2" t="s">
        <v>27</v>
      </c>
      <c r="C1" s="2" t="s">
        <v>28</v>
      </c>
      <c r="D1" s="2" t="s">
        <v>29</v>
      </c>
    </row>
    <row r="2" spans="1:4">
      <c r="A2">
        <v>0</v>
      </c>
      <c r="B2" s="1">
        <f>4-A2/2</f>
        <v>4</v>
      </c>
      <c r="C2" s="1">
        <f>IF(A2&lt;=2,A2/2+1,A2/2+3)</f>
        <v>1</v>
      </c>
      <c r="D2" s="1">
        <f>B2-C2</f>
        <v>3</v>
      </c>
    </row>
    <row r="3" spans="1:4">
      <c r="A3">
        <v>1</v>
      </c>
      <c r="B3" s="1">
        <f t="shared" ref="B3:B10" si="0">4-A3/2</f>
        <v>3.5</v>
      </c>
      <c r="C3" s="1">
        <f t="shared" ref="C3:C10" si="1">IF(A3&lt;=2,A3/2+1,A3/2+3)</f>
        <v>1.5</v>
      </c>
      <c r="D3" s="1">
        <f t="shared" ref="D3:D10" si="2">B3-C3</f>
        <v>2</v>
      </c>
    </row>
    <row r="4" spans="1:4">
      <c r="A4">
        <v>2</v>
      </c>
      <c r="B4" s="1">
        <f t="shared" si="0"/>
        <v>3</v>
      </c>
      <c r="C4" s="1">
        <f t="shared" si="1"/>
        <v>2</v>
      </c>
      <c r="D4" s="1">
        <f t="shared" si="2"/>
        <v>1</v>
      </c>
    </row>
    <row r="5" spans="1:4">
      <c r="A5">
        <v>2.0001000000000002</v>
      </c>
      <c r="B5" s="1">
        <f t="shared" si="0"/>
        <v>2.9999500000000001</v>
      </c>
      <c r="C5" s="1">
        <f t="shared" si="1"/>
        <v>4.0000499999999999</v>
      </c>
      <c r="D5" s="1">
        <f t="shared" si="2"/>
        <v>-1.0000999999999998</v>
      </c>
    </row>
    <row r="6" spans="1:4">
      <c r="A6">
        <v>3</v>
      </c>
      <c r="B6" s="1">
        <f t="shared" si="0"/>
        <v>2.5</v>
      </c>
      <c r="C6" s="1">
        <f t="shared" si="1"/>
        <v>4.5</v>
      </c>
      <c r="D6" s="1">
        <f t="shared" si="2"/>
        <v>-2</v>
      </c>
    </row>
    <row r="7" spans="1:4">
      <c r="A7">
        <v>4</v>
      </c>
      <c r="B7" s="1">
        <f t="shared" si="0"/>
        <v>2</v>
      </c>
      <c r="C7" s="1">
        <f t="shared" si="1"/>
        <v>5</v>
      </c>
      <c r="D7" s="1">
        <f t="shared" si="2"/>
        <v>-3</v>
      </c>
    </row>
    <row r="8" spans="1:4">
      <c r="A8">
        <v>5</v>
      </c>
      <c r="B8" s="1">
        <f t="shared" si="0"/>
        <v>1.5</v>
      </c>
      <c r="C8" s="1">
        <f t="shared" si="1"/>
        <v>5.5</v>
      </c>
      <c r="D8" s="1">
        <f t="shared" si="2"/>
        <v>-4</v>
      </c>
    </row>
    <row r="9" spans="1:4">
      <c r="A9">
        <v>6</v>
      </c>
      <c r="B9" s="1">
        <f t="shared" si="0"/>
        <v>1</v>
      </c>
      <c r="C9" s="1">
        <f t="shared" si="1"/>
        <v>6</v>
      </c>
      <c r="D9" s="1">
        <f t="shared" si="2"/>
        <v>-5</v>
      </c>
    </row>
    <row r="10" spans="1:4">
      <c r="B10" s="1"/>
      <c r="C10" s="1"/>
      <c r="D1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Example1</vt:lpstr>
      <vt:lpstr>Example 2</vt:lpstr>
      <vt:lpstr>Rounding</vt:lpstr>
      <vt:lpstr>Example 3</vt:lpstr>
      <vt:lpstr>Example 4</vt:lpstr>
      <vt:lpstr>Example 5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2012-09-11T19:52:02Z</dcterms:created>
  <dcterms:modified xsi:type="dcterms:W3CDTF">2012-10-14T20:18:49Z</dcterms:modified>
</cp:coreProperties>
</file>